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0"/>
  <workbookPr defaultThemeVersion="124226"/>
  <mc:AlternateContent xmlns:mc="http://schemas.openxmlformats.org/markup-compatibility/2006">
    <mc:Choice Requires="x15">
      <x15ac:absPath xmlns:x15ac="http://schemas.microsoft.com/office/spreadsheetml/2010/11/ac" url="C:\Users\kunderwo\AppData\Local\Microsoft\Windows\INetCache\Content.Outlook\HE0TSJBB\"/>
    </mc:Choice>
  </mc:AlternateContent>
  <xr:revisionPtr revIDLastSave="0" documentId="13_ncr:1_{C1BD6674-0E84-4B71-BDC2-9617CBFC0D6A}" xr6:coauthVersionLast="36" xr6:coauthVersionMax="47" xr10:uidLastSave="{00000000-0000-0000-0000-000000000000}"/>
  <bookViews>
    <workbookView xWindow="0" yWindow="0" windowWidth="16170" windowHeight="5055" tabRatio="602" xr2:uid="{00000000-000D-0000-FFFF-FFFF00000000}"/>
  </bookViews>
  <sheets>
    <sheet name="Instructions" sheetId="1" r:id="rId1"/>
    <sheet name="Sliding Scale" sheetId="39" r:id="rId2"/>
    <sheet name="Meal Plan" sheetId="2" r:id="rId3"/>
    <sheet name="A La Carte" sheetId="14" r:id="rId4"/>
    <sheet name="Food Trucks" sheetId="60" state="hidden" r:id="rId5"/>
    <sheet name="Top_of_the_CRUC" sheetId="13" r:id="rId6"/>
    <sheet name="Panera_Bread" sheetId="17" r:id="rId7"/>
    <sheet name="Katora_Cafe" sheetId="33" r:id="rId8"/>
    <sheet name="Pizza" sheetId="75" r:id="rId9"/>
    <sheet name="Grab N Go" sheetId="73" r:id="rId10"/>
    <sheet name="Sushi_Concept" sheetId="74" r:id="rId11"/>
    <sheet name="Venue_1" sheetId="52" state="hidden" r:id="rId12"/>
    <sheet name="Venue_2" sheetId="48" state="hidden" r:id="rId13"/>
    <sheet name="Venue_3" sheetId="49" state="hidden" r:id="rId14"/>
    <sheet name="Venue_4" sheetId="50" state="hidden" r:id="rId15"/>
    <sheet name="Venue_5" sheetId="51" state="hidden" r:id="rId16"/>
    <sheet name="Venue_6" sheetId="64" state="hidden" r:id="rId17"/>
    <sheet name="Venue_7" sheetId="69" state="hidden" r:id="rId18"/>
    <sheet name="Venue_8" sheetId="65" state="hidden" r:id="rId19"/>
    <sheet name="Catering" sheetId="37" r:id="rId20"/>
    <sheet name="Conferences" sheetId="61" r:id="rId21"/>
    <sheet name="Concessions" sheetId="27" r:id="rId22"/>
    <sheet name="Proforma 23-24" sheetId="8" r:id="rId23"/>
    <sheet name="Proforma 24-25" sheetId="6" r:id="rId24"/>
    <sheet name="Proforma 25-26" sheetId="5" r:id="rId25"/>
    <sheet name="Proforma 26-27" sheetId="4" r:id="rId26"/>
    <sheet name="Proforma 27-28" sheetId="25" r:id="rId27"/>
    <sheet name="Proforma 28-29" sheetId="28" r:id="rId28"/>
    <sheet name="Sheet4" sheetId="72" state="hidden" r:id="rId29"/>
    <sheet name="Sheet2" sheetId="70" state="hidden" r:id="rId30"/>
    <sheet name="Sheet3" sheetId="71" state="hidden" r:id="rId31"/>
    <sheet name="Proforma 29-30" sheetId="29" r:id="rId32"/>
    <sheet name="Proforma 30-31" sheetId="30" r:id="rId33"/>
    <sheet name="Proforma 31-32" sheetId="31" r:id="rId34"/>
    <sheet name="Proforma 32-33" sheetId="32" r:id="rId35"/>
    <sheet name="Proforma extra1" sheetId="40" state="hidden" r:id="rId36"/>
    <sheet name="Proforma extra2" sheetId="58" state="hidden" r:id="rId37"/>
    <sheet name="Proforma extra3" sheetId="59" state="hidden" r:id="rId38"/>
    <sheet name="Sheet1" sheetId="57" state="hidden" r:id="rId39"/>
  </sheets>
  <definedNames>
    <definedName name="_xlnm.Print_Area" localSheetId="3">'A La Carte'!$A$1:$H$90</definedName>
  </definedNames>
  <calcPr calcId="191029"/>
</workbook>
</file>

<file path=xl/calcChain.xml><?xml version="1.0" encoding="utf-8"?>
<calcChain xmlns="http://schemas.openxmlformats.org/spreadsheetml/2006/main">
  <c r="W49" i="32" l="1"/>
  <c r="W48" i="32"/>
  <c r="W47" i="32"/>
  <c r="W45" i="32"/>
  <c r="W44" i="32"/>
  <c r="W43" i="32"/>
  <c r="W42" i="32"/>
  <c r="W41" i="32"/>
  <c r="W40" i="32"/>
  <c r="W39" i="32"/>
  <c r="W37" i="32"/>
  <c r="W36" i="32"/>
  <c r="W35" i="32"/>
  <c r="W34" i="32"/>
  <c r="W33" i="32"/>
  <c r="W32" i="32"/>
  <c r="W31" i="32"/>
  <c r="W30" i="32"/>
  <c r="W28" i="32"/>
  <c r="W27" i="32"/>
  <c r="W26" i="32"/>
  <c r="W25" i="32"/>
  <c r="W24" i="32"/>
  <c r="W23" i="32"/>
  <c r="W21" i="32"/>
  <c r="W20" i="32"/>
  <c r="W19" i="32"/>
  <c r="W17" i="32"/>
  <c r="W16" i="32"/>
  <c r="W15" i="32"/>
  <c r="W14" i="32"/>
  <c r="W13" i="32"/>
  <c r="W12" i="32"/>
  <c r="W11" i="32"/>
  <c r="W10" i="32"/>
  <c r="W9" i="32"/>
  <c r="W8" i="32"/>
  <c r="W7" i="32"/>
  <c r="W6" i="32"/>
  <c r="W49" i="31"/>
  <c r="W48" i="31"/>
  <c r="W47" i="31"/>
  <c r="W45" i="31"/>
  <c r="W44" i="31"/>
  <c r="W43" i="31"/>
  <c r="W42" i="31"/>
  <c r="W41" i="31"/>
  <c r="W40" i="31"/>
  <c r="W39" i="31"/>
  <c r="W37" i="31"/>
  <c r="W36" i="31"/>
  <c r="W35" i="31"/>
  <c r="W34" i="31"/>
  <c r="W33" i="31"/>
  <c r="W32" i="31"/>
  <c r="W31" i="31"/>
  <c r="W30" i="31"/>
  <c r="W28" i="31"/>
  <c r="W27" i="31"/>
  <c r="W26" i="31"/>
  <c r="W25" i="31"/>
  <c r="W24" i="31"/>
  <c r="W23" i="31"/>
  <c r="W21" i="31"/>
  <c r="W20" i="31"/>
  <c r="W19" i="31"/>
  <c r="W17" i="31"/>
  <c r="W16" i="31"/>
  <c r="W15" i="31"/>
  <c r="W14" i="31"/>
  <c r="W13" i="31"/>
  <c r="W12" i="31"/>
  <c r="W11" i="31"/>
  <c r="W10" i="31"/>
  <c r="W9" i="31"/>
  <c r="W8" i="31"/>
  <c r="W7" i="31"/>
  <c r="W6" i="31"/>
  <c r="W49" i="30"/>
  <c r="W48" i="30"/>
  <c r="W47" i="30"/>
  <c r="W45" i="30"/>
  <c r="W44" i="30"/>
  <c r="W43" i="30"/>
  <c r="W42" i="30"/>
  <c r="W41" i="30"/>
  <c r="W40" i="30"/>
  <c r="W39" i="30"/>
  <c r="W37" i="30"/>
  <c r="W36" i="30"/>
  <c r="W35" i="30"/>
  <c r="W34" i="30"/>
  <c r="W33" i="30"/>
  <c r="W32" i="30"/>
  <c r="W31" i="30"/>
  <c r="W30" i="30"/>
  <c r="W28" i="30"/>
  <c r="W27" i="30"/>
  <c r="W26" i="30"/>
  <c r="W25" i="30"/>
  <c r="W24" i="30"/>
  <c r="W23" i="30"/>
  <c r="W21" i="30"/>
  <c r="W20" i="30"/>
  <c r="W19" i="30"/>
  <c r="W17" i="30"/>
  <c r="W16" i="30"/>
  <c r="W15" i="30"/>
  <c r="W14" i="30"/>
  <c r="W13" i="30"/>
  <c r="W12" i="30"/>
  <c r="W11" i="30"/>
  <c r="W10" i="30"/>
  <c r="W9" i="30"/>
  <c r="W8" i="30"/>
  <c r="W7" i="30"/>
  <c r="W6" i="30"/>
  <c r="W49" i="29"/>
  <c r="W48" i="29"/>
  <c r="W47" i="29"/>
  <c r="W45" i="29"/>
  <c r="W44" i="29"/>
  <c r="W43" i="29"/>
  <c r="W42" i="29"/>
  <c r="W41" i="29"/>
  <c r="W40" i="29"/>
  <c r="W39" i="29"/>
  <c r="W37" i="29"/>
  <c r="W36" i="29"/>
  <c r="W35" i="29"/>
  <c r="W34" i="29"/>
  <c r="W33" i="29"/>
  <c r="W32" i="29"/>
  <c r="W31" i="29"/>
  <c r="W30" i="29"/>
  <c r="W28" i="29"/>
  <c r="W27" i="29"/>
  <c r="W26" i="29"/>
  <c r="W25" i="29"/>
  <c r="W24" i="29"/>
  <c r="W23" i="29"/>
  <c r="W21" i="29"/>
  <c r="W20" i="29"/>
  <c r="W19" i="29"/>
  <c r="W17" i="29"/>
  <c r="W16" i="29"/>
  <c r="W15" i="29"/>
  <c r="W14" i="29"/>
  <c r="W13" i="29"/>
  <c r="W12" i="29"/>
  <c r="W11" i="29"/>
  <c r="W10" i="29"/>
  <c r="W9" i="29"/>
  <c r="W8" i="29"/>
  <c r="W7" i="29"/>
  <c r="W6" i="29"/>
  <c r="W49" i="28"/>
  <c r="W48" i="28"/>
  <c r="W47" i="28"/>
  <c r="W45" i="28"/>
  <c r="W44" i="28"/>
  <c r="W43" i="28"/>
  <c r="W42" i="28"/>
  <c r="W41" i="28"/>
  <c r="W40" i="28"/>
  <c r="W39" i="28"/>
  <c r="W37" i="28"/>
  <c r="W36" i="28"/>
  <c r="W35" i="28"/>
  <c r="W34" i="28"/>
  <c r="W33" i="28"/>
  <c r="W32" i="28"/>
  <c r="W31" i="28"/>
  <c r="W30" i="28"/>
  <c r="W28" i="28"/>
  <c r="W27" i="28"/>
  <c r="W26" i="28"/>
  <c r="W25" i="28"/>
  <c r="W24" i="28"/>
  <c r="W23" i="28"/>
  <c r="W21" i="28"/>
  <c r="W20" i="28"/>
  <c r="W19" i="28"/>
  <c r="W17" i="28"/>
  <c r="W16" i="28"/>
  <c r="W15" i="28"/>
  <c r="W14" i="28"/>
  <c r="W13" i="28"/>
  <c r="W12" i="28"/>
  <c r="W11" i="28"/>
  <c r="W10" i="28"/>
  <c r="W9" i="28"/>
  <c r="W8" i="28"/>
  <c r="W7" i="28"/>
  <c r="W6" i="28"/>
  <c r="W44" i="25"/>
  <c r="W43" i="25"/>
  <c r="W42" i="25"/>
  <c r="W41" i="25"/>
  <c r="W40" i="25"/>
  <c r="W39" i="25"/>
  <c r="W37" i="25"/>
  <c r="W36" i="25"/>
  <c r="W35" i="25"/>
  <c r="W34" i="25"/>
  <c r="W33" i="25"/>
  <c r="W32" i="25"/>
  <c r="W31" i="25"/>
  <c r="W30" i="25"/>
  <c r="W28" i="25"/>
  <c r="W27" i="25"/>
  <c r="W26" i="25"/>
  <c r="W25" i="25"/>
  <c r="W24" i="25"/>
  <c r="W23" i="25"/>
  <c r="W21" i="25"/>
  <c r="W20" i="25"/>
  <c r="W19" i="25"/>
  <c r="W13" i="25"/>
  <c r="W12" i="25"/>
  <c r="W11" i="25"/>
  <c r="W10" i="25"/>
  <c r="W9" i="25"/>
  <c r="W8" i="25"/>
  <c r="W7" i="25"/>
  <c r="W6" i="25"/>
  <c r="W44" i="4"/>
  <c r="W43" i="4"/>
  <c r="W42" i="4"/>
  <c r="W41" i="4"/>
  <c r="W40" i="4"/>
  <c r="W39" i="4"/>
  <c r="W37" i="4"/>
  <c r="W36" i="4"/>
  <c r="W35" i="4"/>
  <c r="W34" i="4"/>
  <c r="W33" i="4"/>
  <c r="W32" i="4"/>
  <c r="W31" i="4"/>
  <c r="W30" i="4"/>
  <c r="W28" i="4"/>
  <c r="W27" i="4"/>
  <c r="W26" i="4"/>
  <c r="W25" i="4"/>
  <c r="W24" i="4"/>
  <c r="W23" i="4"/>
  <c r="W21" i="4"/>
  <c r="W20" i="4"/>
  <c r="W19" i="4"/>
  <c r="W13" i="4"/>
  <c r="W12" i="4"/>
  <c r="W11" i="4"/>
  <c r="W10" i="4"/>
  <c r="W9" i="4"/>
  <c r="W8" i="4"/>
  <c r="W7" i="4"/>
  <c r="W6" i="4"/>
  <c r="W44" i="5"/>
  <c r="W43" i="5"/>
  <c r="W42" i="5"/>
  <c r="W41" i="5"/>
  <c r="W40" i="5"/>
  <c r="W39" i="5"/>
  <c r="W37" i="5"/>
  <c r="W36" i="5"/>
  <c r="W35" i="5"/>
  <c r="W34" i="5"/>
  <c r="W33" i="5"/>
  <c r="W32" i="5"/>
  <c r="W31" i="5"/>
  <c r="W30" i="5"/>
  <c r="W28" i="5"/>
  <c r="W27" i="5"/>
  <c r="W26" i="5"/>
  <c r="W25" i="5"/>
  <c r="W24" i="5"/>
  <c r="W23" i="5"/>
  <c r="W21" i="5"/>
  <c r="W20" i="5"/>
  <c r="W19" i="5"/>
  <c r="W13" i="5"/>
  <c r="W12" i="5"/>
  <c r="W11" i="5"/>
  <c r="W10" i="5"/>
  <c r="W9" i="5"/>
  <c r="W8" i="5"/>
  <c r="W7" i="5"/>
  <c r="W6" i="5"/>
  <c r="W44" i="6"/>
  <c r="W43" i="6"/>
  <c r="W42" i="6"/>
  <c r="W41" i="6"/>
  <c r="W40" i="6"/>
  <c r="W39" i="6"/>
  <c r="W37" i="6"/>
  <c r="W36" i="6"/>
  <c r="W35" i="6"/>
  <c r="W34" i="6"/>
  <c r="W33" i="6"/>
  <c r="W32" i="6"/>
  <c r="W31" i="6"/>
  <c r="W30" i="6"/>
  <c r="W28" i="6"/>
  <c r="W27" i="6"/>
  <c r="W26" i="6"/>
  <c r="W25" i="6"/>
  <c r="W24" i="6"/>
  <c r="W23" i="6"/>
  <c r="W21" i="6"/>
  <c r="W20" i="6"/>
  <c r="W19" i="6"/>
  <c r="W13" i="6"/>
  <c r="W12" i="6"/>
  <c r="W11" i="6"/>
  <c r="W10" i="6"/>
  <c r="W9" i="6"/>
  <c r="W8" i="6"/>
  <c r="W7" i="6"/>
  <c r="W6" i="6"/>
  <c r="W44" i="8"/>
  <c r="W43" i="8"/>
  <c r="W42" i="8"/>
  <c r="W41" i="8"/>
  <c r="W40" i="8"/>
  <c r="W39" i="8"/>
  <c r="W37" i="8"/>
  <c r="W36" i="8"/>
  <c r="W35" i="8"/>
  <c r="W34" i="8"/>
  <c r="W33" i="8"/>
  <c r="W32" i="8"/>
  <c r="W31" i="8"/>
  <c r="W30" i="8"/>
  <c r="W28" i="8"/>
  <c r="W27" i="8"/>
  <c r="W26" i="8"/>
  <c r="W25" i="8"/>
  <c r="W24" i="8"/>
  <c r="W23" i="8"/>
  <c r="W21" i="8"/>
  <c r="W20" i="8"/>
  <c r="W19" i="8"/>
  <c r="W13" i="8"/>
  <c r="W12" i="8"/>
  <c r="W11" i="8"/>
  <c r="W9" i="8"/>
  <c r="W8" i="8"/>
  <c r="W7" i="8"/>
  <c r="W6" i="8"/>
  <c r="M20" i="32"/>
  <c r="N33" i="32" s="1"/>
  <c r="M19" i="32"/>
  <c r="N25" i="32" s="1"/>
  <c r="M20" i="31"/>
  <c r="N32" i="31" s="1"/>
  <c r="M19" i="31"/>
  <c r="N23" i="31" s="1"/>
  <c r="M20" i="30"/>
  <c r="N32" i="30" s="1"/>
  <c r="M19" i="30"/>
  <c r="M20" i="29"/>
  <c r="N33" i="29" s="1"/>
  <c r="M19" i="29"/>
  <c r="M20" i="28"/>
  <c r="M19" i="28"/>
  <c r="M20" i="25"/>
  <c r="N30" i="25" s="1"/>
  <c r="M19" i="25"/>
  <c r="N23" i="25" s="1"/>
  <c r="M20" i="4"/>
  <c r="N30" i="4" s="1"/>
  <c r="M19" i="4"/>
  <c r="M21" i="4" s="1"/>
  <c r="M20" i="5"/>
  <c r="N30" i="5" s="1"/>
  <c r="M19" i="5"/>
  <c r="N25" i="5" s="1"/>
  <c r="M20" i="6"/>
  <c r="N30" i="6" s="1"/>
  <c r="M19" i="6"/>
  <c r="M21" i="6" s="1"/>
  <c r="K19" i="6"/>
  <c r="K20" i="6"/>
  <c r="M20" i="8"/>
  <c r="N34" i="8"/>
  <c r="M19" i="8"/>
  <c r="M8" i="32"/>
  <c r="M7" i="32"/>
  <c r="M13" i="32" s="1"/>
  <c r="M8" i="31"/>
  <c r="M7" i="31"/>
  <c r="M8" i="30"/>
  <c r="M7" i="30"/>
  <c r="M8" i="29"/>
  <c r="M7" i="29"/>
  <c r="M8" i="28"/>
  <c r="M13" i="28" s="1"/>
  <c r="M7" i="28"/>
  <c r="M8" i="25"/>
  <c r="M7" i="25"/>
  <c r="M8" i="4"/>
  <c r="M7" i="4"/>
  <c r="M8" i="5"/>
  <c r="M7" i="5"/>
  <c r="M8" i="6"/>
  <c r="M7" i="6"/>
  <c r="M8" i="8"/>
  <c r="M7" i="8"/>
  <c r="D162" i="14"/>
  <c r="H162" i="14"/>
  <c r="M44" i="8"/>
  <c r="M36" i="8"/>
  <c r="M35" i="8"/>
  <c r="N28" i="8"/>
  <c r="M28" i="8"/>
  <c r="N26" i="8"/>
  <c r="M44" i="6"/>
  <c r="M35" i="6"/>
  <c r="M36" i="6" s="1"/>
  <c r="N34" i="6"/>
  <c r="M28" i="6"/>
  <c r="N26" i="6"/>
  <c r="N24" i="6"/>
  <c r="N23" i="6"/>
  <c r="M13" i="6"/>
  <c r="N7" i="6"/>
  <c r="N13" i="6" s="1"/>
  <c r="M44" i="5"/>
  <c r="M35" i="5"/>
  <c r="M36" i="5" s="1"/>
  <c r="N33" i="5"/>
  <c r="N31" i="5"/>
  <c r="M28" i="5"/>
  <c r="M44" i="4"/>
  <c r="M35" i="4"/>
  <c r="M36" i="4" s="1"/>
  <c r="M28" i="4"/>
  <c r="N24" i="4"/>
  <c r="N23" i="4"/>
  <c r="M44" i="25"/>
  <c r="M35" i="25"/>
  <c r="M28" i="25"/>
  <c r="N28" i="25" s="1"/>
  <c r="N27" i="25"/>
  <c r="N26" i="25"/>
  <c r="N24" i="25"/>
  <c r="M44" i="28"/>
  <c r="M35" i="28"/>
  <c r="M36" i="28" s="1"/>
  <c r="N34" i="28"/>
  <c r="N33" i="28"/>
  <c r="N32" i="28"/>
  <c r="N31" i="28"/>
  <c r="M28" i="28"/>
  <c r="N28" i="28" s="1"/>
  <c r="N24" i="28"/>
  <c r="N23" i="28"/>
  <c r="N30" i="28"/>
  <c r="N26" i="28"/>
  <c r="M44" i="29"/>
  <c r="M35" i="29"/>
  <c r="M36" i="29" s="1"/>
  <c r="N31" i="29"/>
  <c r="M28" i="29"/>
  <c r="N28" i="29" s="1"/>
  <c r="M13" i="29"/>
  <c r="N7" i="29" s="1"/>
  <c r="N13" i="29" s="1"/>
  <c r="M44" i="30"/>
  <c r="M35" i="30"/>
  <c r="M36" i="30" s="1"/>
  <c r="N33" i="30"/>
  <c r="M28" i="30"/>
  <c r="N24" i="30"/>
  <c r="N23" i="30"/>
  <c r="N30" i="30"/>
  <c r="N25" i="30"/>
  <c r="M44" i="31"/>
  <c r="M35" i="31"/>
  <c r="M36" i="31" s="1"/>
  <c r="N33" i="31"/>
  <c r="M28" i="31"/>
  <c r="N30" i="31"/>
  <c r="M13" i="31"/>
  <c r="M44" i="32"/>
  <c r="M35" i="32"/>
  <c r="M36" i="32" s="1"/>
  <c r="N34" i="32"/>
  <c r="M28" i="32"/>
  <c r="B30" i="14"/>
  <c r="AE414" i="75"/>
  <c r="AC414" i="75"/>
  <c r="AG414" i="75" s="1"/>
  <c r="AG413" i="75"/>
  <c r="AE413" i="75"/>
  <c r="AC413" i="75"/>
  <c r="AC412" i="75"/>
  <c r="AG412" i="75" s="1"/>
  <c r="AC411" i="75"/>
  <c r="AG410" i="75"/>
  <c r="AE410" i="75"/>
  <c r="AC410" i="75"/>
  <c r="AC409" i="75"/>
  <c r="AG409" i="75" s="1"/>
  <c r="AE408" i="75"/>
  <c r="AC408" i="75"/>
  <c r="AG408" i="75" s="1"/>
  <c r="AG407" i="75"/>
  <c r="AC407" i="75"/>
  <c r="AE407" i="75" s="1"/>
  <c r="AE406" i="75"/>
  <c r="AC406" i="75"/>
  <c r="AG406" i="75" s="1"/>
  <c r="AC405" i="75"/>
  <c r="AG405" i="75" s="1"/>
  <c r="AC404" i="75"/>
  <c r="AG404" i="75" s="1"/>
  <c r="AC403" i="75"/>
  <c r="AG402" i="75"/>
  <c r="AE402" i="75"/>
  <c r="AC402" i="75"/>
  <c r="AC401" i="75"/>
  <c r="AG401" i="75" s="1"/>
  <c r="AC400" i="75"/>
  <c r="AG400" i="75" s="1"/>
  <c r="AG399" i="75"/>
  <c r="AC399" i="75"/>
  <c r="AE399" i="75" s="1"/>
  <c r="AC398" i="75"/>
  <c r="AG398" i="75" s="1"/>
  <c r="AG397" i="75"/>
  <c r="AC397" i="75"/>
  <c r="AE397" i="75" s="1"/>
  <c r="AC394" i="75"/>
  <c r="AG394" i="75" s="1"/>
  <c r="AE393" i="75"/>
  <c r="AC393" i="75"/>
  <c r="AG393" i="75" s="1"/>
  <c r="AG392" i="75"/>
  <c r="AC392" i="75"/>
  <c r="AE392" i="75" s="1"/>
  <c r="AC391" i="75"/>
  <c r="AG391" i="75" s="1"/>
  <c r="AC390" i="75"/>
  <c r="AG390" i="75" s="1"/>
  <c r="AE389" i="75"/>
  <c r="AC389" i="75"/>
  <c r="AG389" i="75" s="1"/>
  <c r="AG382" i="75"/>
  <c r="AC382" i="75"/>
  <c r="AE382" i="75" s="1"/>
  <c r="AC381" i="75"/>
  <c r="AG381" i="75" s="1"/>
  <c r="AE380" i="75"/>
  <c r="AC380" i="75"/>
  <c r="AG380" i="75" s="1"/>
  <c r="AE379" i="75"/>
  <c r="AC379" i="75"/>
  <c r="AG379" i="75" s="1"/>
  <c r="AC378" i="75"/>
  <c r="AG377" i="75"/>
  <c r="AE377" i="75"/>
  <c r="AC377" i="75"/>
  <c r="AC376" i="75"/>
  <c r="AG376" i="75" s="1"/>
  <c r="AE375" i="75"/>
  <c r="AC375" i="75"/>
  <c r="AG375" i="75" s="1"/>
  <c r="AG374" i="75"/>
  <c r="AC374" i="75"/>
  <c r="AE374" i="75" s="1"/>
  <c r="AC373" i="75"/>
  <c r="AG373" i="75" s="1"/>
  <c r="AC372" i="75"/>
  <c r="AG372" i="75" s="1"/>
  <c r="AC371" i="75"/>
  <c r="AG371" i="75" s="1"/>
  <c r="AC370" i="75"/>
  <c r="AG369" i="75"/>
  <c r="AE369" i="75"/>
  <c r="AC369" i="75"/>
  <c r="AC368" i="75"/>
  <c r="AG368" i="75" s="1"/>
  <c r="AC367" i="75"/>
  <c r="AG367" i="75" s="1"/>
  <c r="AG366" i="75"/>
  <c r="AC366" i="75"/>
  <c r="AE366" i="75" s="1"/>
  <c r="AC365" i="75"/>
  <c r="AG365" i="75" s="1"/>
  <c r="AG362" i="75"/>
  <c r="AE362" i="75"/>
  <c r="AC362" i="75"/>
  <c r="AC361" i="75"/>
  <c r="AG361" i="75" s="1"/>
  <c r="AE360" i="75"/>
  <c r="AC360" i="75"/>
  <c r="AG360" i="75" s="1"/>
  <c r="AG359" i="75"/>
  <c r="AC359" i="75"/>
  <c r="AE359" i="75" s="1"/>
  <c r="AC358" i="75"/>
  <c r="AG358" i="75" s="1"/>
  <c r="AC357" i="75"/>
  <c r="AG357" i="75" s="1"/>
  <c r="AG363" i="75" s="1"/>
  <c r="AE350" i="75"/>
  <c r="AC350" i="75"/>
  <c r="AG350" i="75" s="1"/>
  <c r="AG349" i="75"/>
  <c r="AC349" i="75"/>
  <c r="AE349" i="75" s="1"/>
  <c r="AC348" i="75"/>
  <c r="AG348" i="75" s="1"/>
  <c r="AC347" i="75"/>
  <c r="AG347" i="75" s="1"/>
  <c r="AC346" i="75"/>
  <c r="AG346" i="75" s="1"/>
  <c r="AC345" i="75"/>
  <c r="AG344" i="75"/>
  <c r="AE344" i="75"/>
  <c r="AC344" i="75"/>
  <c r="AC343" i="75"/>
  <c r="AG343" i="75" s="1"/>
  <c r="AC342" i="75"/>
  <c r="AG342" i="75" s="1"/>
  <c r="AG341" i="75"/>
  <c r="AC341" i="75"/>
  <c r="AE341" i="75" s="1"/>
  <c r="AC340" i="75"/>
  <c r="AG340" i="75" s="1"/>
  <c r="AG339" i="75"/>
  <c r="AC339" i="75"/>
  <c r="AE339" i="75" s="1"/>
  <c r="AC338" i="75"/>
  <c r="AG338" i="75" s="1"/>
  <c r="AC337" i="75"/>
  <c r="AG336" i="75"/>
  <c r="AE336" i="75"/>
  <c r="AC336" i="75"/>
  <c r="AC335" i="75"/>
  <c r="AG335" i="75" s="1"/>
  <c r="AC334" i="75"/>
  <c r="AG334" i="75" s="1"/>
  <c r="AG333" i="75"/>
  <c r="AC333" i="75"/>
  <c r="AE333" i="75" s="1"/>
  <c r="AC330" i="75"/>
  <c r="AG329" i="75"/>
  <c r="AE329" i="75"/>
  <c r="AC329" i="75"/>
  <c r="AC328" i="75"/>
  <c r="AG328" i="75" s="1"/>
  <c r="AC327" i="75"/>
  <c r="AG327" i="75" s="1"/>
  <c r="AG326" i="75"/>
  <c r="AC326" i="75"/>
  <c r="AE326" i="75" s="1"/>
  <c r="AE325" i="75"/>
  <c r="AC325" i="75"/>
  <c r="AG325" i="75" s="1"/>
  <c r="D322" i="75"/>
  <c r="D354" i="75" s="1"/>
  <c r="D386" i="75" s="1"/>
  <c r="AC318" i="75"/>
  <c r="AG318" i="75" s="1"/>
  <c r="AE317" i="75"/>
  <c r="AC317" i="75"/>
  <c r="AG317" i="75" s="1"/>
  <c r="AG316" i="75"/>
  <c r="AC316" i="75"/>
  <c r="AE316" i="75" s="1"/>
  <c r="AE315" i="75"/>
  <c r="AC315" i="75"/>
  <c r="AG315" i="75" s="1"/>
  <c r="AC314" i="75"/>
  <c r="AG314" i="75" s="1"/>
  <c r="AC313" i="75"/>
  <c r="AG313" i="75" s="1"/>
  <c r="AC312" i="75"/>
  <c r="AG311" i="75"/>
  <c r="AE311" i="75"/>
  <c r="AC311" i="75"/>
  <c r="AC310" i="75"/>
  <c r="AG310" i="75" s="1"/>
  <c r="AC309" i="75"/>
  <c r="AG309" i="75" s="1"/>
  <c r="AG308" i="75"/>
  <c r="AC308" i="75"/>
  <c r="AE308" i="75" s="1"/>
  <c r="AG307" i="75"/>
  <c r="AE307" i="75"/>
  <c r="AC307" i="75"/>
  <c r="AC306" i="75"/>
  <c r="AG306" i="75" s="1"/>
  <c r="AC305" i="75"/>
  <c r="AG305" i="75" s="1"/>
  <c r="AC304" i="75"/>
  <c r="AG303" i="75"/>
  <c r="AE303" i="75"/>
  <c r="AC303" i="75"/>
  <c r="AC302" i="75"/>
  <c r="AG302" i="75" s="1"/>
  <c r="AC301" i="75"/>
  <c r="AG301" i="75" s="1"/>
  <c r="AC298" i="75"/>
  <c r="AG298" i="75" s="1"/>
  <c r="AC297" i="75"/>
  <c r="AG296" i="75"/>
  <c r="AE296" i="75"/>
  <c r="AC296" i="75"/>
  <c r="AC295" i="75"/>
  <c r="AG295" i="75" s="1"/>
  <c r="AE294" i="75"/>
  <c r="AC294" i="75"/>
  <c r="AG294" i="75" s="1"/>
  <c r="AG293" i="75"/>
  <c r="AC293" i="75"/>
  <c r="AE293" i="75" s="1"/>
  <c r="AG286" i="75"/>
  <c r="AC286" i="75"/>
  <c r="AE286" i="75" s="1"/>
  <c r="AC285" i="75"/>
  <c r="AG285" i="75" s="1"/>
  <c r="AC284" i="75"/>
  <c r="AG283" i="75"/>
  <c r="AE283" i="75"/>
  <c r="AC283" i="75"/>
  <c r="AC282" i="75"/>
  <c r="AG282" i="75" s="1"/>
  <c r="AC281" i="75"/>
  <c r="AG281" i="75" s="1"/>
  <c r="AG280" i="75"/>
  <c r="AC280" i="75"/>
  <c r="AE280" i="75" s="1"/>
  <c r="AC279" i="75"/>
  <c r="AG279" i="75" s="1"/>
  <c r="AC278" i="75"/>
  <c r="AE278" i="75" s="1"/>
  <c r="AG277" i="75"/>
  <c r="AE277" i="75"/>
  <c r="AC277" i="75"/>
  <c r="AC276" i="75"/>
  <c r="AG275" i="75"/>
  <c r="AE275" i="75"/>
  <c r="AC275" i="75"/>
  <c r="AG274" i="75"/>
  <c r="AC274" i="75"/>
  <c r="AE274" i="75" s="1"/>
  <c r="AC273" i="75"/>
  <c r="AG273" i="75" s="1"/>
  <c r="AG272" i="75"/>
  <c r="AE272" i="75"/>
  <c r="AC272" i="75"/>
  <c r="AC271" i="75"/>
  <c r="AG271" i="75" s="1"/>
  <c r="AG270" i="75"/>
  <c r="AC270" i="75"/>
  <c r="AE270" i="75" s="1"/>
  <c r="AG269" i="75"/>
  <c r="AE269" i="75"/>
  <c r="AC269" i="75"/>
  <c r="AC266" i="75"/>
  <c r="AG266" i="75" s="1"/>
  <c r="AG265" i="75"/>
  <c r="AE265" i="75"/>
  <c r="AC265" i="75"/>
  <c r="AC264" i="75"/>
  <c r="AG264" i="75" s="1"/>
  <c r="AG263" i="75"/>
  <c r="AE263" i="75"/>
  <c r="AC263" i="75"/>
  <c r="AG262" i="75"/>
  <c r="AC262" i="75"/>
  <c r="AE262" i="75" s="1"/>
  <c r="AC261" i="75"/>
  <c r="AC254" i="75"/>
  <c r="AG254" i="75" s="1"/>
  <c r="AE253" i="75"/>
  <c r="AC253" i="75"/>
  <c r="AG253" i="75" s="1"/>
  <c r="AG252" i="75"/>
  <c r="AE252" i="75"/>
  <c r="AC252" i="75"/>
  <c r="AC251" i="75"/>
  <c r="AG251" i="75" s="1"/>
  <c r="AE250" i="75"/>
  <c r="AC250" i="75"/>
  <c r="AG250" i="75" s="1"/>
  <c r="AG249" i="75"/>
  <c r="AC249" i="75"/>
  <c r="AE249" i="75" s="1"/>
  <c r="AC248" i="75"/>
  <c r="AG247" i="75"/>
  <c r="AE247" i="75"/>
  <c r="AC247" i="75"/>
  <c r="AC246" i="75"/>
  <c r="AG246" i="75" s="1"/>
  <c r="AE245" i="75"/>
  <c r="AC245" i="75"/>
  <c r="AG245" i="75" s="1"/>
  <c r="AG244" i="75"/>
  <c r="AC244" i="75"/>
  <c r="AE244" i="75" s="1"/>
  <c r="AC243" i="75"/>
  <c r="AG243" i="75" s="1"/>
  <c r="AC242" i="75"/>
  <c r="AG242" i="75" s="1"/>
  <c r="AG241" i="75"/>
  <c r="AE241" i="75"/>
  <c r="AC241" i="75"/>
  <c r="AC240" i="75"/>
  <c r="AG239" i="75"/>
  <c r="AE239" i="75"/>
  <c r="AC239" i="75"/>
  <c r="AG238" i="75"/>
  <c r="AC238" i="75"/>
  <c r="AE238" i="75" s="1"/>
  <c r="AC237" i="75"/>
  <c r="AG237" i="75" s="1"/>
  <c r="AG234" i="75"/>
  <c r="AC234" i="75"/>
  <c r="AE234" i="75" s="1"/>
  <c r="AC233" i="75"/>
  <c r="AG232" i="75"/>
  <c r="AE232" i="75"/>
  <c r="AC232" i="75"/>
  <c r="AG231" i="75"/>
  <c r="AE231" i="75"/>
  <c r="AC231" i="75"/>
  <c r="AC230" i="75"/>
  <c r="AG230" i="75" s="1"/>
  <c r="AG229" i="75"/>
  <c r="AE229" i="75"/>
  <c r="AC229" i="75"/>
  <c r="AG222" i="75"/>
  <c r="AE222" i="75"/>
  <c r="AC222" i="75"/>
  <c r="AC221" i="75"/>
  <c r="AG221" i="75" s="1"/>
  <c r="AC220" i="75"/>
  <c r="AG219" i="75"/>
  <c r="AE219" i="75"/>
  <c r="AC219" i="75"/>
  <c r="AE218" i="75"/>
  <c r="AC218" i="75"/>
  <c r="AG218" i="75" s="1"/>
  <c r="AC217" i="75"/>
  <c r="AG217" i="75" s="1"/>
  <c r="AG216" i="75"/>
  <c r="AC216" i="75"/>
  <c r="AE216" i="75" s="1"/>
  <c r="AC215" i="75"/>
  <c r="AG215" i="75" s="1"/>
  <c r="AC214" i="75"/>
  <c r="AE214" i="75" s="1"/>
  <c r="AE213" i="75"/>
  <c r="AC213" i="75"/>
  <c r="AG213" i="75" s="1"/>
  <c r="AC212" i="75"/>
  <c r="AG211" i="75"/>
  <c r="AE211" i="75"/>
  <c r="AC211" i="75"/>
  <c r="AC210" i="75"/>
  <c r="AG210" i="75" s="1"/>
  <c r="AE209" i="75"/>
  <c r="AC209" i="75"/>
  <c r="AG209" i="75" s="1"/>
  <c r="AG208" i="75"/>
  <c r="AC208" i="75"/>
  <c r="AE208" i="75" s="1"/>
  <c r="AC207" i="75"/>
  <c r="AG207" i="75" s="1"/>
  <c r="AC206" i="75"/>
  <c r="AG206" i="75" s="1"/>
  <c r="AG205" i="75"/>
  <c r="AE205" i="75"/>
  <c r="AC205" i="75"/>
  <c r="AC202" i="75"/>
  <c r="AG202" i="75" s="1"/>
  <c r="AG201" i="75"/>
  <c r="AE201" i="75"/>
  <c r="AC201" i="75"/>
  <c r="AC200" i="75"/>
  <c r="AG200" i="75" s="1"/>
  <c r="AC199" i="75"/>
  <c r="AG199" i="75" s="1"/>
  <c r="AC198" i="75"/>
  <c r="AG198" i="75" s="1"/>
  <c r="AC197" i="75"/>
  <c r="AC190" i="75"/>
  <c r="AG190" i="75" s="1"/>
  <c r="AC189" i="75"/>
  <c r="AG189" i="75" s="1"/>
  <c r="AG188" i="75"/>
  <c r="AE188" i="75"/>
  <c r="AC188" i="75"/>
  <c r="AC187" i="75"/>
  <c r="AG187" i="75" s="1"/>
  <c r="AG186" i="75"/>
  <c r="AE186" i="75"/>
  <c r="AC186" i="75"/>
  <c r="AG185" i="75"/>
  <c r="AC185" i="75"/>
  <c r="AE185" i="75" s="1"/>
  <c r="AC184" i="75"/>
  <c r="AG183" i="75"/>
  <c r="AE183" i="75"/>
  <c r="AC183" i="75"/>
  <c r="AC182" i="75"/>
  <c r="AG182" i="75" s="1"/>
  <c r="AC181" i="75"/>
  <c r="AG181" i="75" s="1"/>
  <c r="AG180" i="75"/>
  <c r="AE180" i="75"/>
  <c r="AC180" i="75"/>
  <c r="AC179" i="75"/>
  <c r="AG179" i="75" s="1"/>
  <c r="AG178" i="75"/>
  <c r="AE178" i="75"/>
  <c r="AC178" i="75"/>
  <c r="AG177" i="75"/>
  <c r="AE177" i="75"/>
  <c r="AC177" i="75"/>
  <c r="AC176" i="75"/>
  <c r="AG175" i="75"/>
  <c r="AE175" i="75"/>
  <c r="AC175" i="75"/>
  <c r="AC174" i="75"/>
  <c r="AG174" i="75" s="1"/>
  <c r="AC173" i="75"/>
  <c r="AG173" i="75" s="1"/>
  <c r="AG170" i="75"/>
  <c r="AC170" i="75"/>
  <c r="AE170" i="75" s="1"/>
  <c r="AC169" i="75"/>
  <c r="AG168" i="75"/>
  <c r="AE168" i="75"/>
  <c r="AC168" i="75"/>
  <c r="AC167" i="75"/>
  <c r="AG167" i="75" s="1"/>
  <c r="AE166" i="75"/>
  <c r="AC166" i="75"/>
  <c r="AG166" i="75" s="1"/>
  <c r="AG165" i="75"/>
  <c r="AE165" i="75"/>
  <c r="AC165" i="75"/>
  <c r="AG158" i="75"/>
  <c r="AE158" i="75"/>
  <c r="AC158" i="75"/>
  <c r="AC157" i="75"/>
  <c r="AG157" i="75" s="1"/>
  <c r="AC156" i="75"/>
  <c r="AG156" i="75" s="1"/>
  <c r="AG155" i="75"/>
  <c r="AC155" i="75"/>
  <c r="AE155" i="75" s="1"/>
  <c r="AC154" i="75"/>
  <c r="AG154" i="75" s="1"/>
  <c r="AE153" i="75"/>
  <c r="AC153" i="75"/>
  <c r="AG153" i="75" s="1"/>
  <c r="AE152" i="75"/>
  <c r="AC152" i="75"/>
  <c r="AG152" i="75" s="1"/>
  <c r="AC151" i="75"/>
  <c r="AG150" i="75"/>
  <c r="AE150" i="75"/>
  <c r="AC150" i="75"/>
  <c r="AC149" i="75"/>
  <c r="AG149" i="75" s="1"/>
  <c r="AE148" i="75"/>
  <c r="AC148" i="75"/>
  <c r="AG148" i="75" s="1"/>
  <c r="AG147" i="75"/>
  <c r="AE147" i="75"/>
  <c r="AC147" i="75"/>
  <c r="AC146" i="75"/>
  <c r="AG146" i="75" s="1"/>
  <c r="AE145" i="75"/>
  <c r="AC145" i="75"/>
  <c r="AG145" i="75" s="1"/>
  <c r="AE144" i="75"/>
  <c r="AC144" i="75"/>
  <c r="AG144" i="75" s="1"/>
  <c r="AC143" i="75"/>
  <c r="AG142" i="75"/>
  <c r="AE142" i="75"/>
  <c r="AC142" i="75"/>
  <c r="AG141" i="75"/>
  <c r="AE141" i="75"/>
  <c r="AC141" i="75"/>
  <c r="AG138" i="75"/>
  <c r="AE138" i="75"/>
  <c r="AC138" i="75"/>
  <c r="AG137" i="75"/>
  <c r="AC137" i="75"/>
  <c r="AE137" i="75" s="1"/>
  <c r="AE136" i="75"/>
  <c r="AC136" i="75"/>
  <c r="AG136" i="75" s="1"/>
  <c r="AG135" i="75"/>
  <c r="AC135" i="75"/>
  <c r="AE135" i="75" s="1"/>
  <c r="AC134" i="75"/>
  <c r="AG134" i="75" s="1"/>
  <c r="AC133" i="75"/>
  <c r="AG133" i="75" s="1"/>
  <c r="AG139" i="75" s="1"/>
  <c r="AE126" i="75"/>
  <c r="AC126" i="75"/>
  <c r="AG126" i="75" s="1"/>
  <c r="AG125" i="75"/>
  <c r="AC125" i="75"/>
  <c r="AE125" i="75" s="1"/>
  <c r="AC124" i="75"/>
  <c r="AG124" i="75" s="1"/>
  <c r="AC123" i="75"/>
  <c r="AG123" i="75" s="1"/>
  <c r="AG122" i="75"/>
  <c r="AC122" i="75"/>
  <c r="AE122" i="75" s="1"/>
  <c r="AC121" i="75"/>
  <c r="AG120" i="75"/>
  <c r="AE120" i="75"/>
  <c r="AC120" i="75"/>
  <c r="AC119" i="75"/>
  <c r="AG119" i="75" s="1"/>
  <c r="AE118" i="75"/>
  <c r="AC118" i="75"/>
  <c r="AG118" i="75" s="1"/>
  <c r="AG117" i="75"/>
  <c r="AC117" i="75"/>
  <c r="AE117" i="75" s="1"/>
  <c r="AC116" i="75"/>
  <c r="AG116" i="75" s="1"/>
  <c r="AC115" i="75"/>
  <c r="AG115" i="75" s="1"/>
  <c r="AC114" i="75"/>
  <c r="AG114" i="75" s="1"/>
  <c r="AC113" i="75"/>
  <c r="AG112" i="75"/>
  <c r="AE112" i="75"/>
  <c r="AC112" i="75"/>
  <c r="AC111" i="75"/>
  <c r="AG111" i="75" s="1"/>
  <c r="AC110" i="75"/>
  <c r="AG110" i="75" s="1"/>
  <c r="AG109" i="75"/>
  <c r="AC109" i="75"/>
  <c r="AE109" i="75" s="1"/>
  <c r="AC106" i="75"/>
  <c r="AG106" i="75" s="1"/>
  <c r="AG105" i="75"/>
  <c r="AC105" i="75"/>
  <c r="AE105" i="75" s="1"/>
  <c r="AC104" i="75"/>
  <c r="AG104" i="75" s="1"/>
  <c r="AE103" i="75"/>
  <c r="AC103" i="75"/>
  <c r="AG103" i="75" s="1"/>
  <c r="AC102" i="75"/>
  <c r="AG102" i="75" s="1"/>
  <c r="AC101" i="75"/>
  <c r="AC94" i="75"/>
  <c r="AG94" i="75" s="1"/>
  <c r="AE93" i="75"/>
  <c r="AC93" i="75"/>
  <c r="AG93" i="75" s="1"/>
  <c r="AG92" i="75"/>
  <c r="AE92" i="75"/>
  <c r="AC92" i="75"/>
  <c r="AC91" i="75"/>
  <c r="AG90" i="75"/>
  <c r="AE90" i="75"/>
  <c r="AC90" i="75"/>
  <c r="AG89" i="75"/>
  <c r="AC89" i="75"/>
  <c r="AE89" i="75" s="1"/>
  <c r="AC88" i="75"/>
  <c r="AG88" i="75" s="1"/>
  <c r="AG87" i="75"/>
  <c r="AC87" i="75"/>
  <c r="AE87" i="75" s="1"/>
  <c r="AC86" i="75"/>
  <c r="AG86" i="75" s="1"/>
  <c r="AG85" i="75"/>
  <c r="AE85" i="75"/>
  <c r="AC85" i="75"/>
  <c r="AG84" i="75"/>
  <c r="AC84" i="75"/>
  <c r="AE84" i="75" s="1"/>
  <c r="AC83" i="75"/>
  <c r="AG82" i="75"/>
  <c r="AE82" i="75"/>
  <c r="AC82" i="75"/>
  <c r="AG81" i="75"/>
  <c r="AC81" i="75"/>
  <c r="AE81" i="75" s="1"/>
  <c r="AC80" i="75"/>
  <c r="AG80" i="75" s="1"/>
  <c r="AG79" i="75"/>
  <c r="AC79" i="75"/>
  <c r="AE79" i="75" s="1"/>
  <c r="AC78" i="75"/>
  <c r="AG78" i="75" s="1"/>
  <c r="AG77" i="75"/>
  <c r="AE77" i="75"/>
  <c r="AC77" i="75"/>
  <c r="AC74" i="75"/>
  <c r="AG74" i="75" s="1"/>
  <c r="AG73" i="75"/>
  <c r="AC73" i="75"/>
  <c r="AE73" i="75" s="1"/>
  <c r="AG72" i="75"/>
  <c r="AC72" i="75"/>
  <c r="AE72" i="75" s="1"/>
  <c r="AC71" i="75"/>
  <c r="AG70" i="75"/>
  <c r="AE70" i="75"/>
  <c r="AC70" i="75"/>
  <c r="AC69" i="75"/>
  <c r="AG69" i="75" s="1"/>
  <c r="AG62" i="75"/>
  <c r="AC62" i="75"/>
  <c r="AE62" i="75" s="1"/>
  <c r="AC61" i="75"/>
  <c r="AG60" i="75"/>
  <c r="AE60" i="75"/>
  <c r="AC60" i="75"/>
  <c r="AG59" i="75"/>
  <c r="AC59" i="75"/>
  <c r="AE59" i="75" s="1"/>
  <c r="AE58" i="75"/>
  <c r="AC58" i="75"/>
  <c r="AG58" i="75" s="1"/>
  <c r="AG57" i="75"/>
  <c r="AC57" i="75"/>
  <c r="AE57" i="75" s="1"/>
  <c r="AC56" i="75"/>
  <c r="AG56" i="75" s="1"/>
  <c r="AC55" i="75"/>
  <c r="AG55" i="75" s="1"/>
  <c r="AC54" i="75"/>
  <c r="AG54" i="75" s="1"/>
  <c r="AC53" i="75"/>
  <c r="AG52" i="75"/>
  <c r="AE52" i="75"/>
  <c r="AC52" i="75"/>
  <c r="AG51" i="75"/>
  <c r="AE51" i="75"/>
  <c r="AC51" i="75"/>
  <c r="AE50" i="75"/>
  <c r="AC50" i="75"/>
  <c r="AG50" i="75" s="1"/>
  <c r="AG49" i="75"/>
  <c r="AC49" i="75"/>
  <c r="AE49" i="75" s="1"/>
  <c r="AC48" i="75"/>
  <c r="AG48" i="75" s="1"/>
  <c r="AC47" i="75"/>
  <c r="AG47" i="75" s="1"/>
  <c r="AE46" i="75"/>
  <c r="AC46" i="75"/>
  <c r="AG46" i="75" s="1"/>
  <c r="AC45" i="75"/>
  <c r="AC42" i="75"/>
  <c r="AG42" i="75" s="1"/>
  <c r="AC41" i="75"/>
  <c r="AG40" i="75"/>
  <c r="AE40" i="75"/>
  <c r="AC40" i="75"/>
  <c r="AC39" i="75"/>
  <c r="AG39" i="75" s="1"/>
  <c r="AE38" i="75"/>
  <c r="AC38" i="75"/>
  <c r="AG38" i="75" s="1"/>
  <c r="AG37" i="75"/>
  <c r="AC37" i="75"/>
  <c r="AE37" i="75" s="1"/>
  <c r="B34" i="75"/>
  <c r="B66" i="75" s="1"/>
  <c r="B98" i="75" s="1"/>
  <c r="B130" i="75" s="1"/>
  <c r="B162" i="75" s="1"/>
  <c r="B194" i="75" s="1"/>
  <c r="B226" i="75" s="1"/>
  <c r="B258" i="75" s="1"/>
  <c r="B290" i="75" s="1"/>
  <c r="B322" i="75" s="1"/>
  <c r="B354" i="75" s="1"/>
  <c r="B386" i="75" s="1"/>
  <c r="AG30" i="75"/>
  <c r="AE30" i="75"/>
  <c r="AC30" i="75"/>
  <c r="AG29" i="75"/>
  <c r="AE29" i="75"/>
  <c r="AC29" i="75"/>
  <c r="AE28" i="75"/>
  <c r="AC28" i="75"/>
  <c r="AG28" i="75" s="1"/>
  <c r="AG27" i="75"/>
  <c r="AC27" i="75"/>
  <c r="AE27" i="75" s="1"/>
  <c r="AG26" i="75"/>
  <c r="AC26" i="75"/>
  <c r="AE26" i="75" s="1"/>
  <c r="AC25" i="75"/>
  <c r="AG25" i="75" s="1"/>
  <c r="AC24" i="75"/>
  <c r="AC23" i="75"/>
  <c r="AG22" i="75"/>
  <c r="AE22" i="75"/>
  <c r="AC22" i="75"/>
  <c r="AG21" i="75"/>
  <c r="AE21" i="75"/>
  <c r="AC21" i="75"/>
  <c r="AE20" i="75"/>
  <c r="AC20" i="75"/>
  <c r="AG20" i="75" s="1"/>
  <c r="AG19" i="75"/>
  <c r="AC19" i="75"/>
  <c r="AE19" i="75" s="1"/>
  <c r="AG18" i="75"/>
  <c r="AC18" i="75"/>
  <c r="AE18" i="75" s="1"/>
  <c r="AE17" i="75"/>
  <c r="AC17" i="75"/>
  <c r="AG17" i="75" s="1"/>
  <c r="AC16" i="75"/>
  <c r="AG16" i="75" s="1"/>
  <c r="AC15" i="75"/>
  <c r="AE14" i="75"/>
  <c r="AC14" i="75"/>
  <c r="AG14" i="75" s="1"/>
  <c r="AG13" i="75"/>
  <c r="AE13" i="75"/>
  <c r="AC13" i="75"/>
  <c r="AE10" i="75"/>
  <c r="AC10" i="75"/>
  <c r="AG10" i="75" s="1"/>
  <c r="AG9" i="75"/>
  <c r="AE9" i="75"/>
  <c r="AC9" i="75"/>
  <c r="AG8" i="75"/>
  <c r="AE8" i="75"/>
  <c r="AC8" i="75"/>
  <c r="AC7" i="75"/>
  <c r="AG7" i="75" s="1"/>
  <c r="AC6" i="75"/>
  <c r="AG6" i="75" s="1"/>
  <c r="AG5" i="75"/>
  <c r="AG11" i="75" s="1"/>
  <c r="AC5" i="75"/>
  <c r="AE5" i="75" s="1"/>
  <c r="G177" i="14"/>
  <c r="F177" i="14"/>
  <c r="H177" i="14" s="1"/>
  <c r="G176" i="14"/>
  <c r="F176" i="14"/>
  <c r="H176" i="14" s="1"/>
  <c r="B176" i="14"/>
  <c r="G159" i="14"/>
  <c r="H159" i="14" s="1"/>
  <c r="F159" i="14"/>
  <c r="G158" i="14"/>
  <c r="F158" i="14"/>
  <c r="H158" i="14" s="1"/>
  <c r="B158" i="14"/>
  <c r="G141" i="14"/>
  <c r="F141" i="14"/>
  <c r="H141" i="14" s="1"/>
  <c r="H140" i="14"/>
  <c r="G140" i="14"/>
  <c r="F140" i="14"/>
  <c r="B140" i="14"/>
  <c r="G123" i="14"/>
  <c r="H123" i="14" s="1"/>
  <c r="F123" i="14"/>
  <c r="G122" i="14"/>
  <c r="F122" i="14"/>
  <c r="H122" i="14" s="1"/>
  <c r="B122" i="14"/>
  <c r="H105" i="14"/>
  <c r="G105" i="14"/>
  <c r="F105" i="14"/>
  <c r="G104" i="14"/>
  <c r="F104" i="14"/>
  <c r="H104" i="14" s="1"/>
  <c r="B104" i="14"/>
  <c r="G87" i="14"/>
  <c r="H87" i="14" s="1"/>
  <c r="F87" i="14"/>
  <c r="G86" i="14"/>
  <c r="F86" i="14"/>
  <c r="H86" i="14" s="1"/>
  <c r="B86" i="14"/>
  <c r="F69" i="14"/>
  <c r="F68" i="14"/>
  <c r="F51" i="14"/>
  <c r="F50" i="14"/>
  <c r="B50" i="14"/>
  <c r="B68" i="14" s="1"/>
  <c r="G33" i="14"/>
  <c r="G51" i="14" s="1"/>
  <c r="G69" i="14" s="1"/>
  <c r="H69" i="14" s="1"/>
  <c r="G32" i="14"/>
  <c r="G50" i="14" s="1"/>
  <c r="G68" i="14" s="1"/>
  <c r="B32" i="14"/>
  <c r="F33" i="14"/>
  <c r="F32" i="14"/>
  <c r="D18" i="14"/>
  <c r="F15" i="14"/>
  <c r="H15" i="14" s="1"/>
  <c r="F14" i="14"/>
  <c r="H14" i="14" s="1"/>
  <c r="C188" i="2"/>
  <c r="F188" i="2" s="1"/>
  <c r="C187" i="2"/>
  <c r="F187" i="2" s="1"/>
  <c r="C186" i="2"/>
  <c r="F186" i="2" s="1"/>
  <c r="E185" i="2"/>
  <c r="C185" i="2"/>
  <c r="F185" i="2" s="1"/>
  <c r="F184" i="2"/>
  <c r="E184" i="2"/>
  <c r="C184" i="2"/>
  <c r="E183" i="2"/>
  <c r="F183" i="2" s="1"/>
  <c r="C183" i="2"/>
  <c r="E182" i="2"/>
  <c r="C182" i="2"/>
  <c r="F182" i="2" s="1"/>
  <c r="E181" i="2"/>
  <c r="C181" i="2"/>
  <c r="F181" i="2" s="1"/>
  <c r="F180" i="2"/>
  <c r="E180" i="2"/>
  <c r="C180" i="2"/>
  <c r="C179" i="2"/>
  <c r="F179" i="2" s="1"/>
  <c r="C178" i="2"/>
  <c r="F178" i="2" s="1"/>
  <c r="C177" i="2"/>
  <c r="F177" i="2" s="1"/>
  <c r="C176" i="2"/>
  <c r="F176" i="2" s="1"/>
  <c r="C169" i="2"/>
  <c r="F169" i="2" s="1"/>
  <c r="C168" i="2"/>
  <c r="F168" i="2" s="1"/>
  <c r="C167" i="2"/>
  <c r="F167" i="2" s="1"/>
  <c r="E166" i="2"/>
  <c r="C166" i="2"/>
  <c r="F166" i="2" s="1"/>
  <c r="F165" i="2"/>
  <c r="E165" i="2"/>
  <c r="C165" i="2"/>
  <c r="E164" i="2"/>
  <c r="C164" i="2"/>
  <c r="F164" i="2" s="1"/>
  <c r="E163" i="2"/>
  <c r="C163" i="2"/>
  <c r="F163" i="2" s="1"/>
  <c r="E162" i="2"/>
  <c r="F162" i="2" s="1"/>
  <c r="C162" i="2"/>
  <c r="E161" i="2"/>
  <c r="C161" i="2"/>
  <c r="F161" i="2" s="1"/>
  <c r="C160" i="2"/>
  <c r="F160" i="2" s="1"/>
  <c r="C159" i="2"/>
  <c r="F159" i="2" s="1"/>
  <c r="C158" i="2"/>
  <c r="F158" i="2" s="1"/>
  <c r="C157" i="2"/>
  <c r="F157" i="2" s="1"/>
  <c r="C150" i="2"/>
  <c r="F150" i="2" s="1"/>
  <c r="C149" i="2"/>
  <c r="F149" i="2" s="1"/>
  <c r="C148" i="2"/>
  <c r="F148" i="2" s="1"/>
  <c r="E147" i="2"/>
  <c r="F147" i="2" s="1"/>
  <c r="C147" i="2"/>
  <c r="E146" i="2"/>
  <c r="C146" i="2"/>
  <c r="F146" i="2" s="1"/>
  <c r="E145" i="2"/>
  <c r="C145" i="2"/>
  <c r="F145" i="2" s="1"/>
  <c r="F144" i="2"/>
  <c r="E144" i="2"/>
  <c r="C144" i="2"/>
  <c r="E143" i="2"/>
  <c r="C143" i="2"/>
  <c r="F143" i="2" s="1"/>
  <c r="F142" i="2"/>
  <c r="E142" i="2"/>
  <c r="C142" i="2"/>
  <c r="C141" i="2"/>
  <c r="F141" i="2" s="1"/>
  <c r="C140" i="2"/>
  <c r="F140" i="2" s="1"/>
  <c r="C139" i="2"/>
  <c r="F139" i="2" s="1"/>
  <c r="C138" i="2"/>
  <c r="F138" i="2" s="1"/>
  <c r="C131" i="2"/>
  <c r="F131" i="2" s="1"/>
  <c r="C130" i="2"/>
  <c r="F130" i="2" s="1"/>
  <c r="C129" i="2"/>
  <c r="F129" i="2" s="1"/>
  <c r="E128" i="2"/>
  <c r="C128" i="2"/>
  <c r="F128" i="2" s="1"/>
  <c r="F127" i="2"/>
  <c r="E127" i="2"/>
  <c r="C127" i="2"/>
  <c r="E126" i="2"/>
  <c r="F126" i="2" s="1"/>
  <c r="C126" i="2"/>
  <c r="E125" i="2"/>
  <c r="C125" i="2"/>
  <c r="F125" i="2" s="1"/>
  <c r="E124" i="2"/>
  <c r="C124" i="2"/>
  <c r="F124" i="2" s="1"/>
  <c r="F123" i="2"/>
  <c r="E123" i="2"/>
  <c r="C123" i="2"/>
  <c r="C122" i="2"/>
  <c r="F122" i="2" s="1"/>
  <c r="C121" i="2"/>
  <c r="F121" i="2" s="1"/>
  <c r="C120" i="2"/>
  <c r="F120" i="2" s="1"/>
  <c r="C119" i="2"/>
  <c r="F119" i="2" s="1"/>
  <c r="C112" i="2"/>
  <c r="F112" i="2" s="1"/>
  <c r="C111" i="2"/>
  <c r="F111" i="2" s="1"/>
  <c r="C110" i="2"/>
  <c r="F110" i="2" s="1"/>
  <c r="E109" i="2"/>
  <c r="C109" i="2"/>
  <c r="F109" i="2" s="1"/>
  <c r="F108" i="2"/>
  <c r="E108" i="2"/>
  <c r="C108" i="2"/>
  <c r="E107" i="2"/>
  <c r="F107" i="2" s="1"/>
  <c r="C107" i="2"/>
  <c r="E106" i="2"/>
  <c r="C106" i="2"/>
  <c r="F106" i="2" s="1"/>
  <c r="E105" i="2"/>
  <c r="C105" i="2"/>
  <c r="F105" i="2" s="1"/>
  <c r="F104" i="2"/>
  <c r="E104" i="2"/>
  <c r="C104" i="2"/>
  <c r="C103" i="2"/>
  <c r="F103" i="2" s="1"/>
  <c r="C102" i="2"/>
  <c r="F102" i="2" s="1"/>
  <c r="C101" i="2"/>
  <c r="F101" i="2" s="1"/>
  <c r="C100" i="2"/>
  <c r="F100" i="2" s="1"/>
  <c r="C93" i="2"/>
  <c r="F93" i="2" s="1"/>
  <c r="C92" i="2"/>
  <c r="F92" i="2" s="1"/>
  <c r="C91" i="2"/>
  <c r="F91" i="2" s="1"/>
  <c r="E90" i="2"/>
  <c r="C90" i="2"/>
  <c r="F90" i="2" s="1"/>
  <c r="E89" i="2"/>
  <c r="C89" i="2"/>
  <c r="F89" i="2" s="1"/>
  <c r="E88" i="2"/>
  <c r="F88" i="2" s="1"/>
  <c r="C88" i="2"/>
  <c r="E87" i="2"/>
  <c r="C87" i="2"/>
  <c r="F87" i="2" s="1"/>
  <c r="E86" i="2"/>
  <c r="C86" i="2"/>
  <c r="F86" i="2" s="1"/>
  <c r="F85" i="2"/>
  <c r="E85" i="2"/>
  <c r="C85" i="2"/>
  <c r="C84" i="2"/>
  <c r="F84" i="2" s="1"/>
  <c r="C83" i="2"/>
  <c r="F83" i="2" s="1"/>
  <c r="C82" i="2"/>
  <c r="F82" i="2" s="1"/>
  <c r="C81" i="2"/>
  <c r="F81" i="2" s="1"/>
  <c r="F74" i="2"/>
  <c r="C74" i="2"/>
  <c r="C73" i="2"/>
  <c r="F73" i="2" s="1"/>
  <c r="C72" i="2"/>
  <c r="F72" i="2" s="1"/>
  <c r="E71" i="2"/>
  <c r="C71" i="2"/>
  <c r="F71" i="2" s="1"/>
  <c r="E70" i="2"/>
  <c r="C70" i="2"/>
  <c r="F70" i="2" s="1"/>
  <c r="E69" i="2"/>
  <c r="C69" i="2"/>
  <c r="F69" i="2" s="1"/>
  <c r="E68" i="2"/>
  <c r="F68" i="2" s="1"/>
  <c r="C68" i="2"/>
  <c r="E67" i="2"/>
  <c r="C67" i="2"/>
  <c r="F67" i="2" s="1"/>
  <c r="F66" i="2"/>
  <c r="E66" i="2"/>
  <c r="C66" i="2"/>
  <c r="F65" i="2"/>
  <c r="C65" i="2"/>
  <c r="C64" i="2"/>
  <c r="F64" i="2" s="1"/>
  <c r="C63" i="2"/>
  <c r="F63" i="2" s="1"/>
  <c r="F62" i="2"/>
  <c r="C62" i="2"/>
  <c r="C55" i="2"/>
  <c r="F55" i="2" s="1"/>
  <c r="C54" i="2"/>
  <c r="F54" i="2" s="1"/>
  <c r="C53" i="2"/>
  <c r="F53" i="2" s="1"/>
  <c r="E52" i="2"/>
  <c r="F52" i="2" s="1"/>
  <c r="C52" i="2"/>
  <c r="E51" i="2"/>
  <c r="C51" i="2"/>
  <c r="F51" i="2" s="1"/>
  <c r="E50" i="2"/>
  <c r="C50" i="2"/>
  <c r="F50" i="2" s="1"/>
  <c r="F49" i="2"/>
  <c r="E49" i="2"/>
  <c r="C49" i="2"/>
  <c r="E48" i="2"/>
  <c r="C48" i="2"/>
  <c r="F48" i="2" s="1"/>
  <c r="E47" i="2"/>
  <c r="C47" i="2"/>
  <c r="F47" i="2" s="1"/>
  <c r="C46" i="2"/>
  <c r="F46" i="2" s="1"/>
  <c r="C45" i="2"/>
  <c r="F45" i="2" s="1"/>
  <c r="C44" i="2"/>
  <c r="F44" i="2" s="1"/>
  <c r="C43" i="2"/>
  <c r="F43" i="2" s="1"/>
  <c r="F13" i="2"/>
  <c r="F14" i="2"/>
  <c r="F15" i="2"/>
  <c r="F16" i="2"/>
  <c r="F17" i="2"/>
  <c r="C17" i="2"/>
  <c r="C16" i="2"/>
  <c r="C15" i="2"/>
  <c r="N30" i="32" l="1"/>
  <c r="N28" i="32"/>
  <c r="N31" i="31"/>
  <c r="N24" i="31"/>
  <c r="N28" i="31"/>
  <c r="M21" i="31"/>
  <c r="N31" i="30"/>
  <c r="N28" i="30"/>
  <c r="M21" i="29"/>
  <c r="N30" i="29"/>
  <c r="N34" i="29"/>
  <c r="N35" i="25"/>
  <c r="M21" i="25"/>
  <c r="N31" i="4"/>
  <c r="N27" i="4"/>
  <c r="N28" i="4"/>
  <c r="N28" i="5"/>
  <c r="N31" i="6"/>
  <c r="N32" i="6"/>
  <c r="N28" i="6"/>
  <c r="M21" i="8"/>
  <c r="N36" i="8" s="1"/>
  <c r="N35" i="8"/>
  <c r="N30" i="8"/>
  <c r="N31" i="8"/>
  <c r="N33" i="8"/>
  <c r="M16" i="32"/>
  <c r="N7" i="32"/>
  <c r="N13" i="32" s="1"/>
  <c r="N8" i="32"/>
  <c r="N7" i="31"/>
  <c r="N13" i="31" s="1"/>
  <c r="N21" i="31"/>
  <c r="M13" i="5"/>
  <c r="N43" i="5" s="1"/>
  <c r="N21" i="6"/>
  <c r="N23" i="8"/>
  <c r="N24" i="8"/>
  <c r="N32" i="8"/>
  <c r="N27" i="8"/>
  <c r="M13" i="8"/>
  <c r="N44" i="8" s="1"/>
  <c r="N25" i="8"/>
  <c r="M16" i="6"/>
  <c r="N43" i="6"/>
  <c r="N42" i="6"/>
  <c r="M15" i="6"/>
  <c r="N40" i="6"/>
  <c r="N19" i="6"/>
  <c r="N44" i="6"/>
  <c r="N41" i="6"/>
  <c r="M14" i="6"/>
  <c r="N39" i="6"/>
  <c r="N36" i="6"/>
  <c r="M37" i="6"/>
  <c r="N37" i="6" s="1"/>
  <c r="N8" i="6"/>
  <c r="N25" i="6"/>
  <c r="N33" i="6"/>
  <c r="N27" i="6"/>
  <c r="N20" i="6"/>
  <c r="N35" i="6"/>
  <c r="M16" i="5"/>
  <c r="N39" i="5"/>
  <c r="N40" i="5"/>
  <c r="N44" i="5"/>
  <c r="N23" i="5"/>
  <c r="N24" i="5"/>
  <c r="N32" i="5"/>
  <c r="N19" i="5"/>
  <c r="N26" i="5"/>
  <c r="N34" i="5"/>
  <c r="N27" i="5"/>
  <c r="N35" i="5"/>
  <c r="M21" i="5"/>
  <c r="N36" i="4"/>
  <c r="M37" i="4"/>
  <c r="M13" i="4"/>
  <c r="N25" i="4"/>
  <c r="N33" i="4"/>
  <c r="N32" i="4"/>
  <c r="N26" i="4"/>
  <c r="N34" i="4"/>
  <c r="N35" i="4"/>
  <c r="N31" i="25"/>
  <c r="M13" i="25"/>
  <c r="N25" i="25"/>
  <c r="N33" i="25"/>
  <c r="N32" i="25"/>
  <c r="N34" i="25"/>
  <c r="M36" i="25"/>
  <c r="N20" i="25"/>
  <c r="N7" i="28"/>
  <c r="N13" i="28" s="1"/>
  <c r="M16" i="28"/>
  <c r="N43" i="28"/>
  <c r="N42" i="28"/>
  <c r="N40" i="28"/>
  <c r="N39" i="28"/>
  <c r="N44" i="28"/>
  <c r="N41" i="28"/>
  <c r="M14" i="28"/>
  <c r="M15" i="28" s="1"/>
  <c r="N8" i="28"/>
  <c r="N25" i="28"/>
  <c r="N27" i="28"/>
  <c r="N19" i="28"/>
  <c r="N20" i="28"/>
  <c r="N35" i="28"/>
  <c r="M21" i="28"/>
  <c r="N21" i="28" s="1"/>
  <c r="N21" i="29"/>
  <c r="M16" i="29"/>
  <c r="N43" i="29"/>
  <c r="N42" i="29"/>
  <c r="N41" i="29"/>
  <c r="M14" i="29"/>
  <c r="M15" i="29" s="1"/>
  <c r="N40" i="29"/>
  <c r="N39" i="29"/>
  <c r="N44" i="29"/>
  <c r="N36" i="29"/>
  <c r="M37" i="29"/>
  <c r="N37" i="29" s="1"/>
  <c r="N23" i="29"/>
  <c r="N8" i="29"/>
  <c r="N24" i="29"/>
  <c r="N32" i="29"/>
  <c r="N19" i="29"/>
  <c r="N26" i="29"/>
  <c r="N27" i="29"/>
  <c r="N20" i="29"/>
  <c r="N35" i="29"/>
  <c r="N25" i="29"/>
  <c r="M13" i="30"/>
  <c r="N8" i="30" s="1"/>
  <c r="N26" i="30"/>
  <c r="N34" i="30"/>
  <c r="N27" i="30"/>
  <c r="N35" i="30"/>
  <c r="M21" i="30"/>
  <c r="N36" i="31"/>
  <c r="M37" i="31"/>
  <c r="N37" i="31" s="1"/>
  <c r="M16" i="31"/>
  <c r="N39" i="31"/>
  <c r="N43" i="31"/>
  <c r="N42" i="31"/>
  <c r="N41" i="31"/>
  <c r="M14" i="31"/>
  <c r="M15" i="31" s="1"/>
  <c r="N40" i="31"/>
  <c r="N44" i="31"/>
  <c r="N8" i="31"/>
  <c r="N19" i="31"/>
  <c r="N26" i="31"/>
  <c r="N34" i="31"/>
  <c r="N27" i="31"/>
  <c r="N20" i="31"/>
  <c r="N35" i="31"/>
  <c r="N25" i="31"/>
  <c r="N23" i="32"/>
  <c r="N31" i="32"/>
  <c r="N44" i="32"/>
  <c r="N24" i="32"/>
  <c r="N32" i="32"/>
  <c r="N39" i="32"/>
  <c r="N19" i="32"/>
  <c r="M14" i="32"/>
  <c r="M15" i="32" s="1"/>
  <c r="N27" i="32"/>
  <c r="N41" i="32"/>
  <c r="N26" i="32"/>
  <c r="N20" i="32"/>
  <c r="N35" i="32"/>
  <c r="M21" i="32"/>
  <c r="N21" i="32" s="1"/>
  <c r="N43" i="32"/>
  <c r="N40" i="32"/>
  <c r="N42" i="32"/>
  <c r="AE159" i="75"/>
  <c r="AG240" i="75"/>
  <c r="AG255" i="75" s="1"/>
  <c r="AE240" i="75"/>
  <c r="AG248" i="75"/>
  <c r="AE248" i="75"/>
  <c r="AG121" i="75"/>
  <c r="AE121" i="75"/>
  <c r="AG411" i="75"/>
  <c r="AE411" i="75"/>
  <c r="AE6" i="75"/>
  <c r="AE11" i="75" s="1"/>
  <c r="AE16" i="75"/>
  <c r="AG23" i="75"/>
  <c r="AE23" i="75"/>
  <c r="AG53" i="75"/>
  <c r="AE53" i="75"/>
  <c r="AE106" i="75"/>
  <c r="AE156" i="75"/>
  <c r="AE206" i="75"/>
  <c r="AG214" i="75"/>
  <c r="AE237" i="75"/>
  <c r="AE266" i="75"/>
  <c r="AG278" i="75"/>
  <c r="AG304" i="75"/>
  <c r="AE304" i="75"/>
  <c r="AG312" i="75"/>
  <c r="AE312" i="75"/>
  <c r="AG345" i="75"/>
  <c r="AG351" i="75" s="1"/>
  <c r="AE345" i="75"/>
  <c r="AG370" i="75"/>
  <c r="AG383" i="75" s="1"/>
  <c r="AG384" i="75" s="1"/>
  <c r="AE370" i="75"/>
  <c r="AG403" i="75"/>
  <c r="AE403" i="75"/>
  <c r="AG415" i="75"/>
  <c r="AE88" i="75"/>
  <c r="AG169" i="75"/>
  <c r="AG171" i="75" s="1"/>
  <c r="AG192" i="75" s="1"/>
  <c r="AE169" i="75"/>
  <c r="AG297" i="75"/>
  <c r="AG299" i="75" s="1"/>
  <c r="AG320" i="75" s="1"/>
  <c r="AE297" i="75"/>
  <c r="AG24" i="75"/>
  <c r="AE24" i="75"/>
  <c r="AG71" i="75"/>
  <c r="AE71" i="75"/>
  <c r="AG113" i="75"/>
  <c r="AG127" i="75" s="1"/>
  <c r="AE113" i="75"/>
  <c r="AG176" i="75"/>
  <c r="AE176" i="75"/>
  <c r="AG197" i="75"/>
  <c r="AG203" i="75" s="1"/>
  <c r="AE197" i="75"/>
  <c r="AG330" i="75"/>
  <c r="AG331" i="75" s="1"/>
  <c r="AE330" i="75"/>
  <c r="AG395" i="75"/>
  <c r="AG416" i="75" s="1"/>
  <c r="AG143" i="75"/>
  <c r="AE143" i="75"/>
  <c r="AG151" i="75"/>
  <c r="AE151" i="75"/>
  <c r="AG159" i="75"/>
  <c r="AG160" i="75" s="1"/>
  <c r="AG184" i="75"/>
  <c r="AG191" i="75" s="1"/>
  <c r="AE184" i="75"/>
  <c r="AG284" i="75"/>
  <c r="AE284" i="75"/>
  <c r="AE7" i="75"/>
  <c r="AE25" i="75"/>
  <c r="AG41" i="75"/>
  <c r="AG43" i="75" s="1"/>
  <c r="AE41" i="75"/>
  <c r="AE43" i="75" s="1"/>
  <c r="AE47" i="75"/>
  <c r="AE55" i="75"/>
  <c r="AE123" i="75"/>
  <c r="AE133" i="75"/>
  <c r="AE202" i="75"/>
  <c r="AG212" i="75"/>
  <c r="AG223" i="75" s="1"/>
  <c r="AE212" i="75"/>
  <c r="AG220" i="75"/>
  <c r="AE220" i="75"/>
  <c r="AG233" i="75"/>
  <c r="AG235" i="75" s="1"/>
  <c r="AE233" i="75"/>
  <c r="AE242" i="75"/>
  <c r="AE301" i="75"/>
  <c r="AE306" i="75"/>
  <c r="AE309" i="75"/>
  <c r="AE314" i="75"/>
  <c r="AE342" i="75"/>
  <c r="AE347" i="75"/>
  <c r="AE357" i="75"/>
  <c r="AE367" i="75"/>
  <c r="AE372" i="75"/>
  <c r="AE400" i="75"/>
  <c r="AE405" i="75"/>
  <c r="AG378" i="75"/>
  <c r="AE378" i="75"/>
  <c r="AG61" i="75"/>
  <c r="AE61" i="75"/>
  <c r="AE80" i="75"/>
  <c r="AE95" i="75" s="1"/>
  <c r="AG101" i="75"/>
  <c r="AG107" i="75" s="1"/>
  <c r="AE101" i="75"/>
  <c r="AE107" i="75" s="1"/>
  <c r="AG337" i="75"/>
  <c r="AE337" i="75"/>
  <c r="AE110" i="75"/>
  <c r="AE115" i="75"/>
  <c r="AE173" i="75"/>
  <c r="AE199" i="75"/>
  <c r="AE230" i="75"/>
  <c r="AE273" i="75"/>
  <c r="AE327" i="75"/>
  <c r="AE390" i="75"/>
  <c r="AG15" i="75"/>
  <c r="AG31" i="75" s="1"/>
  <c r="AG32" i="75" s="1"/>
  <c r="AE15" i="75"/>
  <c r="AE31" i="75" s="1"/>
  <c r="AG45" i="75"/>
  <c r="AG63" i="75" s="1"/>
  <c r="AE45" i="75"/>
  <c r="AG95" i="75"/>
  <c r="AG276" i="75"/>
  <c r="AG287" i="75" s="1"/>
  <c r="AE276" i="75"/>
  <c r="AG319" i="75"/>
  <c r="AG75" i="75"/>
  <c r="AG83" i="75"/>
  <c r="AE83" i="75"/>
  <c r="AG91" i="75"/>
  <c r="AE91" i="75"/>
  <c r="AE181" i="75"/>
  <c r="AE189" i="75"/>
  <c r="AE217" i="75"/>
  <c r="AG261" i="75"/>
  <c r="AG267" i="75" s="1"/>
  <c r="AE261" i="75"/>
  <c r="AE281" i="75"/>
  <c r="AE334" i="75"/>
  <c r="AE48" i="75"/>
  <c r="AE56" i="75"/>
  <c r="AE74" i="75"/>
  <c r="AE78" i="75"/>
  <c r="AE86" i="75"/>
  <c r="AE94" i="75"/>
  <c r="AE104" i="75"/>
  <c r="AE116" i="75"/>
  <c r="AE124" i="75"/>
  <c r="AE134" i="75"/>
  <c r="AE146" i="75"/>
  <c r="AE154" i="75"/>
  <c r="AE179" i="75"/>
  <c r="AE187" i="75"/>
  <c r="AE200" i="75"/>
  <c r="AE207" i="75"/>
  <c r="AE215" i="75"/>
  <c r="AE243" i="75"/>
  <c r="AE251" i="75"/>
  <c r="AE264" i="75"/>
  <c r="AE271" i="75"/>
  <c r="AE279" i="75"/>
  <c r="AE340" i="75"/>
  <c r="AE348" i="75"/>
  <c r="AE358" i="75"/>
  <c r="AE365" i="75"/>
  <c r="AE373" i="75"/>
  <c r="AE381" i="75"/>
  <c r="AE391" i="75"/>
  <c r="AE398" i="75"/>
  <c r="AE39" i="75"/>
  <c r="AE69" i="75"/>
  <c r="AE75" i="75" s="1"/>
  <c r="AE111" i="75"/>
  <c r="AE127" i="75" s="1"/>
  <c r="AE119" i="75"/>
  <c r="AE149" i="75"/>
  <c r="AE157" i="75"/>
  <c r="AE167" i="75"/>
  <c r="AE174" i="75"/>
  <c r="AE182" i="75"/>
  <c r="AE190" i="75"/>
  <c r="AE210" i="75"/>
  <c r="AE246" i="75"/>
  <c r="AE254" i="75"/>
  <c r="AE282" i="75"/>
  <c r="AE295" i="75"/>
  <c r="AE302" i="75"/>
  <c r="AE310" i="75"/>
  <c r="AE318" i="75"/>
  <c r="AE328" i="75"/>
  <c r="AE335" i="75"/>
  <c r="AE343" i="75"/>
  <c r="AE361" i="75"/>
  <c r="AE368" i="75"/>
  <c r="AE376" i="75"/>
  <c r="AE394" i="75"/>
  <c r="AE401" i="75"/>
  <c r="AE409" i="75"/>
  <c r="AE42" i="75"/>
  <c r="AE54" i="75"/>
  <c r="AE102" i="75"/>
  <c r="AE114" i="75"/>
  <c r="AE198" i="75"/>
  <c r="AE221" i="75"/>
  <c r="AE285" i="75"/>
  <c r="AE298" i="75"/>
  <c r="AE305" i="75"/>
  <c r="AE313" i="75"/>
  <c r="AE338" i="75"/>
  <c r="AE346" i="75"/>
  <c r="AE371" i="75"/>
  <c r="AE404" i="75"/>
  <c r="AE412" i="75"/>
  <c r="H50" i="14"/>
  <c r="H51" i="14"/>
  <c r="H33" i="14"/>
  <c r="H68" i="14"/>
  <c r="H32" i="14"/>
  <c r="E31" i="2"/>
  <c r="E32" i="2"/>
  <c r="E33" i="2"/>
  <c r="C31" i="2"/>
  <c r="C32" i="2"/>
  <c r="C33" i="2"/>
  <c r="C34" i="2"/>
  <c r="F34" i="2" s="1"/>
  <c r="C36" i="2"/>
  <c r="F36" i="2" s="1"/>
  <c r="C35" i="2"/>
  <c r="F35" i="2" s="1"/>
  <c r="E30" i="2"/>
  <c r="C30" i="2"/>
  <c r="E29" i="2"/>
  <c r="C29" i="2"/>
  <c r="E28" i="2"/>
  <c r="C28" i="2"/>
  <c r="C27" i="2"/>
  <c r="F27" i="2" s="1"/>
  <c r="C26" i="2"/>
  <c r="F26" i="2" s="1"/>
  <c r="C25" i="2"/>
  <c r="F25" i="2" s="1"/>
  <c r="C24" i="2"/>
  <c r="F24" i="2" s="1"/>
  <c r="M37" i="28" l="1"/>
  <c r="N37" i="28" s="1"/>
  <c r="N21" i="25"/>
  <c r="M37" i="8"/>
  <c r="N37" i="8" s="1"/>
  <c r="N7" i="30"/>
  <c r="N13" i="30" s="1"/>
  <c r="N21" i="30"/>
  <c r="N20" i="30"/>
  <c r="N19" i="30"/>
  <c r="N37" i="4"/>
  <c r="M14" i="5"/>
  <c r="M15" i="5" s="1"/>
  <c r="N21" i="5"/>
  <c r="N8" i="5"/>
  <c r="N20" i="5"/>
  <c r="N42" i="5"/>
  <c r="N41" i="5"/>
  <c r="N7" i="5"/>
  <c r="N13" i="5" s="1"/>
  <c r="M16" i="8"/>
  <c r="N43" i="8"/>
  <c r="N42" i="8"/>
  <c r="N39" i="8"/>
  <c r="N41" i="8"/>
  <c r="M14" i="8"/>
  <c r="N40" i="8"/>
  <c r="N19" i="8"/>
  <c r="N8" i="8"/>
  <c r="N21" i="8"/>
  <c r="N20" i="8"/>
  <c r="N7" i="8"/>
  <c r="N13" i="8" s="1"/>
  <c r="N15" i="6"/>
  <c r="M17" i="6"/>
  <c r="M37" i="5"/>
  <c r="N37" i="5" s="1"/>
  <c r="N36" i="5"/>
  <c r="M16" i="4"/>
  <c r="N43" i="4"/>
  <c r="N41" i="4"/>
  <c r="M14" i="4"/>
  <c r="M15" i="4" s="1"/>
  <c r="N42" i="4"/>
  <c r="N40" i="4"/>
  <c r="N44" i="4"/>
  <c r="N39" i="4"/>
  <c r="N20" i="4"/>
  <c r="N21" i="4"/>
  <c r="N19" i="4"/>
  <c r="N8" i="4"/>
  <c r="N7" i="4"/>
  <c r="N13" i="4" s="1"/>
  <c r="M16" i="25"/>
  <c r="N42" i="25"/>
  <c r="M14" i="25"/>
  <c r="M15" i="25" s="1"/>
  <c r="N43" i="25"/>
  <c r="N41" i="25"/>
  <c r="N40" i="25"/>
  <c r="N19" i="25"/>
  <c r="N44" i="25"/>
  <c r="N39" i="25"/>
  <c r="N36" i="25"/>
  <c r="M37" i="25"/>
  <c r="N37" i="25" s="1"/>
  <c r="N8" i="25"/>
  <c r="N7" i="25"/>
  <c r="N13" i="25" s="1"/>
  <c r="N15" i="28"/>
  <c r="M17" i="28"/>
  <c r="N36" i="28"/>
  <c r="N15" i="29"/>
  <c r="M17" i="29"/>
  <c r="M16" i="30"/>
  <c r="N43" i="30"/>
  <c r="N42" i="30"/>
  <c r="N41" i="30"/>
  <c r="M14" i="30"/>
  <c r="N39" i="30"/>
  <c r="N40" i="30"/>
  <c r="N44" i="30"/>
  <c r="M37" i="30"/>
  <c r="N37" i="30" s="1"/>
  <c r="N36" i="30"/>
  <c r="N15" i="31"/>
  <c r="M17" i="31"/>
  <c r="N15" i="32"/>
  <c r="M17" i="32"/>
  <c r="M37" i="32"/>
  <c r="N37" i="32" s="1"/>
  <c r="N36" i="32"/>
  <c r="AG352" i="75"/>
  <c r="AG64" i="75"/>
  <c r="AG288" i="75"/>
  <c r="AG96" i="75"/>
  <c r="AG224" i="75"/>
  <c r="AE139" i="75"/>
  <c r="AE63" i="75"/>
  <c r="AG256" i="75"/>
  <c r="AG128" i="75"/>
  <c r="F32" i="2"/>
  <c r="F33" i="2"/>
  <c r="F31" i="2"/>
  <c r="F30" i="2"/>
  <c r="F29" i="2"/>
  <c r="F28" i="2"/>
  <c r="M17" i="5" l="1"/>
  <c r="N15" i="5"/>
  <c r="M15" i="8"/>
  <c r="M45" i="6"/>
  <c r="N17" i="6"/>
  <c r="M45" i="5"/>
  <c r="N17" i="5"/>
  <c r="N15" i="4"/>
  <c r="M17" i="4"/>
  <c r="N15" i="25"/>
  <c r="M17" i="25"/>
  <c r="N17" i="28"/>
  <c r="M45" i="28"/>
  <c r="M45" i="29"/>
  <c r="N17" i="29"/>
  <c r="M15" i="30"/>
  <c r="M45" i="31"/>
  <c r="N17" i="31"/>
  <c r="M45" i="32"/>
  <c r="N17" i="32"/>
  <c r="E14" i="2"/>
  <c r="C14" i="2"/>
  <c r="E13" i="2"/>
  <c r="C13" i="2"/>
  <c r="O44" i="32"/>
  <c r="O35" i="32"/>
  <c r="O28" i="32"/>
  <c r="K44" i="32"/>
  <c r="K35" i="32"/>
  <c r="K28" i="32"/>
  <c r="I44" i="32"/>
  <c r="I35" i="32"/>
  <c r="I28" i="32"/>
  <c r="O44" i="31"/>
  <c r="O35" i="31"/>
  <c r="O28" i="31"/>
  <c r="K44" i="31"/>
  <c r="K35" i="31"/>
  <c r="K28" i="31"/>
  <c r="O44" i="30"/>
  <c r="O35" i="30"/>
  <c r="O28" i="30"/>
  <c r="K44" i="30"/>
  <c r="K35" i="30"/>
  <c r="K28" i="30"/>
  <c r="I44" i="30"/>
  <c r="I35" i="30"/>
  <c r="I28" i="30"/>
  <c r="O44" i="29"/>
  <c r="O35" i="29"/>
  <c r="O28" i="29"/>
  <c r="K44" i="29"/>
  <c r="K35" i="29"/>
  <c r="K28" i="29"/>
  <c r="O44" i="28"/>
  <c r="O35" i="28"/>
  <c r="O28" i="28"/>
  <c r="K44" i="28"/>
  <c r="K35" i="28"/>
  <c r="K28" i="28"/>
  <c r="F179" i="14"/>
  <c r="F178" i="14"/>
  <c r="F175" i="14"/>
  <c r="F174" i="14"/>
  <c r="F161" i="14"/>
  <c r="F160" i="14"/>
  <c r="F157" i="14"/>
  <c r="F156" i="14"/>
  <c r="F143" i="14"/>
  <c r="F142" i="14"/>
  <c r="F139" i="14"/>
  <c r="F138" i="14"/>
  <c r="F125" i="14"/>
  <c r="F124" i="14"/>
  <c r="F121" i="14"/>
  <c r="F120" i="14"/>
  <c r="F107" i="14"/>
  <c r="F106" i="14"/>
  <c r="F103" i="14"/>
  <c r="F102" i="14"/>
  <c r="N15" i="8" l="1"/>
  <c r="M17" i="8"/>
  <c r="M47" i="6"/>
  <c r="M48" i="6" s="1"/>
  <c r="N48" i="6" s="1"/>
  <c r="N45" i="6"/>
  <c r="M47" i="5"/>
  <c r="M48" i="5" s="1"/>
  <c r="N48" i="5" s="1"/>
  <c r="N45" i="5"/>
  <c r="N17" i="4"/>
  <c r="M45" i="4"/>
  <c r="M45" i="25"/>
  <c r="N17" i="25"/>
  <c r="M47" i="28"/>
  <c r="M48" i="28" s="1"/>
  <c r="N48" i="28" s="1"/>
  <c r="N45" i="28"/>
  <c r="N45" i="29"/>
  <c r="M47" i="29"/>
  <c r="M48" i="29" s="1"/>
  <c r="N48" i="29" s="1"/>
  <c r="N15" i="30"/>
  <c r="M17" i="30"/>
  <c r="M47" i="31"/>
  <c r="M48" i="31" s="1"/>
  <c r="N48" i="31" s="1"/>
  <c r="N45" i="31"/>
  <c r="M47" i="32"/>
  <c r="M48" i="32" s="1"/>
  <c r="N48" i="32" s="1"/>
  <c r="N45" i="32"/>
  <c r="K36" i="29"/>
  <c r="O36" i="30"/>
  <c r="C189" i="2"/>
  <c r="O36" i="28"/>
  <c r="O36" i="32"/>
  <c r="K36" i="32"/>
  <c r="I36" i="32"/>
  <c r="O36" i="31"/>
  <c r="K36" i="31"/>
  <c r="K36" i="30"/>
  <c r="I36" i="30"/>
  <c r="O36" i="29"/>
  <c r="K36" i="28"/>
  <c r="W10" i="8"/>
  <c r="F89" i="14"/>
  <c r="F88" i="14"/>
  <c r="F85" i="14"/>
  <c r="F84" i="14"/>
  <c r="F71" i="14"/>
  <c r="F70" i="14"/>
  <c r="F67" i="14"/>
  <c r="F66" i="14"/>
  <c r="F53" i="14"/>
  <c r="F52" i="14"/>
  <c r="F49" i="14"/>
  <c r="F48" i="14"/>
  <c r="G35" i="14"/>
  <c r="G53" i="14" s="1"/>
  <c r="G71" i="14" s="1"/>
  <c r="G89" i="14" s="1"/>
  <c r="G107" i="14" s="1"/>
  <c r="G125" i="14" s="1"/>
  <c r="F35" i="14"/>
  <c r="G34" i="14"/>
  <c r="G52" i="14" s="1"/>
  <c r="G70" i="14" s="1"/>
  <c r="G88" i="14" s="1"/>
  <c r="G106" i="14" s="1"/>
  <c r="F34" i="14"/>
  <c r="B34" i="14"/>
  <c r="B52" i="14" s="1"/>
  <c r="B70" i="14" s="1"/>
  <c r="B88" i="14" s="1"/>
  <c r="B106" i="14" s="1"/>
  <c r="B124" i="14" s="1"/>
  <c r="B142" i="14" s="1"/>
  <c r="B160" i="14" s="1"/>
  <c r="B178" i="14" s="1"/>
  <c r="G31" i="14"/>
  <c r="G49" i="14" s="1"/>
  <c r="G67" i="14" s="1"/>
  <c r="G85" i="14" s="1"/>
  <c r="G103" i="14" s="1"/>
  <c r="G121" i="14" s="1"/>
  <c r="F31" i="14"/>
  <c r="G30" i="14"/>
  <c r="G48" i="14" s="1"/>
  <c r="G66" i="14" s="1"/>
  <c r="G84" i="14" s="1"/>
  <c r="F30" i="14"/>
  <c r="B66" i="14"/>
  <c r="B84" i="14" s="1"/>
  <c r="B102" i="14" s="1"/>
  <c r="B120" i="14" s="1"/>
  <c r="B138" i="14" s="1"/>
  <c r="B156" i="14" s="1"/>
  <c r="B174" i="14" s="1"/>
  <c r="F17" i="14"/>
  <c r="H17" i="14" s="1"/>
  <c r="O8" i="8" s="1"/>
  <c r="F16" i="14"/>
  <c r="H16" i="14" s="1"/>
  <c r="O7" i="8" s="1"/>
  <c r="F13" i="14"/>
  <c r="H13" i="14" s="1"/>
  <c r="K8" i="8" s="1"/>
  <c r="F12" i="14"/>
  <c r="H12" i="14" s="1"/>
  <c r="K7" i="8" s="1"/>
  <c r="O44" i="25"/>
  <c r="K44" i="25"/>
  <c r="O35" i="25"/>
  <c r="O36" i="25" s="1"/>
  <c r="K35" i="25"/>
  <c r="O28" i="25"/>
  <c r="K28" i="25"/>
  <c r="O44" i="4"/>
  <c r="K44" i="4"/>
  <c r="O35" i="4"/>
  <c r="K35" i="4"/>
  <c r="O28" i="4"/>
  <c r="K28" i="4"/>
  <c r="O44" i="5"/>
  <c r="K44" i="5"/>
  <c r="O35" i="5"/>
  <c r="K35" i="5"/>
  <c r="O28" i="5"/>
  <c r="K28" i="5"/>
  <c r="O44" i="6"/>
  <c r="K44" i="6"/>
  <c r="O35" i="6"/>
  <c r="K35" i="6"/>
  <c r="O28" i="6"/>
  <c r="K28" i="6"/>
  <c r="AC414" i="74"/>
  <c r="AG414" i="74" s="1"/>
  <c r="AC413" i="74"/>
  <c r="AG412" i="74"/>
  <c r="AC412" i="74"/>
  <c r="AE412" i="74" s="1"/>
  <c r="AC411" i="74"/>
  <c r="AG411" i="74" s="1"/>
  <c r="AC410" i="74"/>
  <c r="AG410" i="74" s="1"/>
  <c r="AC409" i="74"/>
  <c r="AE409" i="74" s="1"/>
  <c r="AC408" i="74"/>
  <c r="AC407" i="74"/>
  <c r="AE407" i="74" s="1"/>
  <c r="AC406" i="74"/>
  <c r="AG406" i="74" s="1"/>
  <c r="AC405" i="74"/>
  <c r="AE404" i="74"/>
  <c r="AC404" i="74"/>
  <c r="AG404" i="74" s="1"/>
  <c r="AC403" i="74"/>
  <c r="AG403" i="74" s="1"/>
  <c r="AC402" i="74"/>
  <c r="AG402" i="74" s="1"/>
  <c r="AE401" i="74"/>
  <c r="AC401" i="74"/>
  <c r="AG401" i="74" s="1"/>
  <c r="AC400" i="74"/>
  <c r="AG400" i="74" s="1"/>
  <c r="AC399" i="74"/>
  <c r="AE399" i="74" s="1"/>
  <c r="AC398" i="74"/>
  <c r="AG398" i="74" s="1"/>
  <c r="AC397" i="74"/>
  <c r="AC394" i="74"/>
  <c r="AG394" i="74" s="1"/>
  <c r="AG393" i="74"/>
  <c r="AE393" i="74"/>
  <c r="AC393" i="74"/>
  <c r="AC392" i="74"/>
  <c r="AE392" i="74" s="1"/>
  <c r="AC391" i="74"/>
  <c r="AC390" i="74"/>
  <c r="AC389" i="74"/>
  <c r="AC382" i="74"/>
  <c r="AE382" i="74" s="1"/>
  <c r="AC381" i="74"/>
  <c r="AC380" i="74"/>
  <c r="AC379" i="74"/>
  <c r="AG379" i="74" s="1"/>
  <c r="AC378" i="74"/>
  <c r="AG378" i="74" s="1"/>
  <c r="AC377" i="74"/>
  <c r="AG377" i="74" s="1"/>
  <c r="AC376" i="74"/>
  <c r="AG376" i="74" s="1"/>
  <c r="AG375" i="74"/>
  <c r="AC375" i="74"/>
  <c r="AE375" i="74" s="1"/>
  <c r="AC374" i="74"/>
  <c r="AE374" i="74" s="1"/>
  <c r="AC373" i="74"/>
  <c r="AC372" i="74"/>
  <c r="AC371" i="74"/>
  <c r="AE371" i="74" s="1"/>
  <c r="AC370" i="74"/>
  <c r="AE369" i="74"/>
  <c r="AC369" i="74"/>
  <c r="AG369" i="74" s="1"/>
  <c r="AC368" i="74"/>
  <c r="AG368" i="74" s="1"/>
  <c r="AC367" i="74"/>
  <c r="AG367" i="74" s="1"/>
  <c r="AC366" i="74"/>
  <c r="AE366" i="74" s="1"/>
  <c r="AC365" i="74"/>
  <c r="AC362" i="74"/>
  <c r="AG362" i="74" s="1"/>
  <c r="AE361" i="74"/>
  <c r="AC361" i="74"/>
  <c r="AG361" i="74" s="1"/>
  <c r="AG360" i="74"/>
  <c r="AC360" i="74"/>
  <c r="AE360" i="74" s="1"/>
  <c r="AC359" i="74"/>
  <c r="AE359" i="74" s="1"/>
  <c r="AC358" i="74"/>
  <c r="AC357" i="74"/>
  <c r="AC350" i="74"/>
  <c r="AG350" i="74" s="1"/>
  <c r="AG349" i="74"/>
  <c r="AC349" i="74"/>
  <c r="AE349" i="74" s="1"/>
  <c r="AC348" i="74"/>
  <c r="AC347" i="74"/>
  <c r="AG346" i="74"/>
  <c r="AC346" i="74"/>
  <c r="AE346" i="74" s="1"/>
  <c r="AC345" i="74"/>
  <c r="AG345" i="74" s="1"/>
  <c r="AC344" i="74"/>
  <c r="AG344" i="74" s="1"/>
  <c r="AC343" i="74"/>
  <c r="AE343" i="74" s="1"/>
  <c r="AG342" i="74"/>
  <c r="AC342" i="74"/>
  <c r="AE342" i="74" s="1"/>
  <c r="AG341" i="74"/>
  <c r="AC341" i="74"/>
  <c r="AE341" i="74" s="1"/>
  <c r="AC340" i="74"/>
  <c r="AC339" i="74"/>
  <c r="AC338" i="74"/>
  <c r="AE338" i="74" s="1"/>
  <c r="AE337" i="74"/>
  <c r="AC337" i="74"/>
  <c r="AG337" i="74" s="1"/>
  <c r="AC336" i="74"/>
  <c r="AG336" i="74" s="1"/>
  <c r="AC335" i="74"/>
  <c r="AE335" i="74" s="1"/>
  <c r="AC334" i="74"/>
  <c r="AG334" i="74" s="1"/>
  <c r="AC333" i="74"/>
  <c r="AE333" i="74" s="1"/>
  <c r="AC330" i="74"/>
  <c r="AC329" i="74"/>
  <c r="AG329" i="74" s="1"/>
  <c r="AC328" i="74"/>
  <c r="AE328" i="74" s="1"/>
  <c r="AE327" i="74"/>
  <c r="AC327" i="74"/>
  <c r="AG327" i="74" s="1"/>
  <c r="AC326" i="74"/>
  <c r="AE326" i="74" s="1"/>
  <c r="AC325" i="74"/>
  <c r="AG318" i="74"/>
  <c r="AC318" i="74"/>
  <c r="AE318" i="74" s="1"/>
  <c r="AC317" i="74"/>
  <c r="AG317" i="74" s="1"/>
  <c r="AC316" i="74"/>
  <c r="AE316" i="74" s="1"/>
  <c r="AC315" i="74"/>
  <c r="AC314" i="74"/>
  <c r="AE314" i="74" s="1"/>
  <c r="AC313" i="74"/>
  <c r="AG313" i="74" s="1"/>
  <c r="AC312" i="74"/>
  <c r="AG312" i="74" s="1"/>
  <c r="AE311" i="74"/>
  <c r="AC311" i="74"/>
  <c r="AG311" i="74" s="1"/>
  <c r="AC310" i="74"/>
  <c r="AE310" i="74" s="1"/>
  <c r="AC309" i="74"/>
  <c r="AE309" i="74" s="1"/>
  <c r="AC308" i="74"/>
  <c r="AE308" i="74" s="1"/>
  <c r="AC307" i="74"/>
  <c r="AC306" i="74"/>
  <c r="AE306" i="74" s="1"/>
  <c r="AC305" i="74"/>
  <c r="AG305" i="74" s="1"/>
  <c r="AC304" i="74"/>
  <c r="AG304" i="74" s="1"/>
  <c r="AC303" i="74"/>
  <c r="AG303" i="74" s="1"/>
  <c r="AC302" i="74"/>
  <c r="AE302" i="74" s="1"/>
  <c r="AC301" i="74"/>
  <c r="AG301" i="74" s="1"/>
  <c r="AC298" i="74"/>
  <c r="AG298" i="74" s="1"/>
  <c r="AC297" i="74"/>
  <c r="AG297" i="74" s="1"/>
  <c r="AC296" i="74"/>
  <c r="AG296" i="74" s="1"/>
  <c r="AC295" i="74"/>
  <c r="AE295" i="74" s="1"/>
  <c r="AE294" i="74"/>
  <c r="AC294" i="74"/>
  <c r="AG294" i="74" s="1"/>
  <c r="AC293" i="74"/>
  <c r="AE293" i="74" s="1"/>
  <c r="AC286" i="74"/>
  <c r="AG286" i="74" s="1"/>
  <c r="AG285" i="74"/>
  <c r="AC285" i="74"/>
  <c r="AE285" i="74" s="1"/>
  <c r="AC284" i="74"/>
  <c r="AE284" i="74" s="1"/>
  <c r="AC283" i="74"/>
  <c r="AE283" i="74" s="1"/>
  <c r="AC282" i="74"/>
  <c r="AC281" i="74"/>
  <c r="AE281" i="74" s="1"/>
  <c r="AC280" i="74"/>
  <c r="AG280" i="74" s="1"/>
  <c r="AC279" i="74"/>
  <c r="AG279" i="74" s="1"/>
  <c r="AC278" i="74"/>
  <c r="AG278" i="74" s="1"/>
  <c r="AC277" i="74"/>
  <c r="AE277" i="74" s="1"/>
  <c r="AG276" i="74"/>
  <c r="AC276" i="74"/>
  <c r="AE276" i="74" s="1"/>
  <c r="AC275" i="74"/>
  <c r="AE275" i="74" s="1"/>
  <c r="AC274" i="74"/>
  <c r="AC273" i="74"/>
  <c r="AE273" i="74" s="1"/>
  <c r="AC272" i="74"/>
  <c r="AG272" i="74" s="1"/>
  <c r="AC271" i="74"/>
  <c r="AG271" i="74" s="1"/>
  <c r="AC270" i="74"/>
  <c r="AG270" i="74" s="1"/>
  <c r="AC269" i="74"/>
  <c r="AC266" i="74"/>
  <c r="AE266" i="74" s="1"/>
  <c r="AG265" i="74"/>
  <c r="AC265" i="74"/>
  <c r="AE265" i="74" s="1"/>
  <c r="AE264" i="74"/>
  <c r="AC264" i="74"/>
  <c r="AG264" i="74" s="1"/>
  <c r="AC263" i="74"/>
  <c r="AG263" i="74" s="1"/>
  <c r="AC262" i="74"/>
  <c r="AE262" i="74" s="1"/>
  <c r="AG261" i="74"/>
  <c r="AE261" i="74"/>
  <c r="AC261" i="74"/>
  <c r="AC254" i="74"/>
  <c r="AG254" i="74" s="1"/>
  <c r="AC253" i="74"/>
  <c r="AG253" i="74" s="1"/>
  <c r="AC252" i="74"/>
  <c r="AE252" i="74" s="1"/>
  <c r="AC251" i="74"/>
  <c r="AC250" i="74"/>
  <c r="AE250" i="74" s="1"/>
  <c r="AC249" i="74"/>
  <c r="AC248" i="74"/>
  <c r="AE248" i="74" s="1"/>
  <c r="AE247" i="74"/>
  <c r="AC247" i="74"/>
  <c r="AG247" i="74" s="1"/>
  <c r="AC246" i="74"/>
  <c r="AG246" i="74" s="1"/>
  <c r="AC245" i="74"/>
  <c r="AC244" i="74"/>
  <c r="AE244" i="74" s="1"/>
  <c r="AE243" i="74"/>
  <c r="AC243" i="74"/>
  <c r="AG243" i="74" s="1"/>
  <c r="AC242" i="74"/>
  <c r="AE242" i="74" s="1"/>
  <c r="AC241" i="74"/>
  <c r="AC240" i="74"/>
  <c r="AE240" i="74" s="1"/>
  <c r="AG239" i="74"/>
  <c r="AE239" i="74"/>
  <c r="AC239" i="74"/>
  <c r="AC238" i="74"/>
  <c r="AG238" i="74" s="1"/>
  <c r="AE237" i="74"/>
  <c r="AC237" i="74"/>
  <c r="AG237" i="74" s="1"/>
  <c r="AC234" i="74"/>
  <c r="AC233" i="74"/>
  <c r="AE233" i="74" s="1"/>
  <c r="AC232" i="74"/>
  <c r="AG232" i="74" s="1"/>
  <c r="AC231" i="74"/>
  <c r="AG231" i="74" s="1"/>
  <c r="AE230" i="74"/>
  <c r="AC230" i="74"/>
  <c r="AG230" i="74" s="1"/>
  <c r="AC229" i="74"/>
  <c r="AE229" i="74" s="1"/>
  <c r="AC222" i="74"/>
  <c r="AG222" i="74" s="1"/>
  <c r="AC221" i="74"/>
  <c r="AG221" i="74" s="1"/>
  <c r="AC220" i="74"/>
  <c r="AG220" i="74" s="1"/>
  <c r="AC219" i="74"/>
  <c r="AE219" i="74" s="1"/>
  <c r="AC218" i="74"/>
  <c r="AG218" i="74" s="1"/>
  <c r="AC217" i="74"/>
  <c r="AE217" i="74" s="1"/>
  <c r="AC216" i="74"/>
  <c r="AC215" i="74"/>
  <c r="AC214" i="74"/>
  <c r="AG214" i="74" s="1"/>
  <c r="AC213" i="74"/>
  <c r="AG213" i="74" s="1"/>
  <c r="AC212" i="74"/>
  <c r="AG212" i="74" s="1"/>
  <c r="AG211" i="74"/>
  <c r="AC211" i="74"/>
  <c r="AE211" i="74" s="1"/>
  <c r="AC210" i="74"/>
  <c r="AG210" i="74" s="1"/>
  <c r="AC209" i="74"/>
  <c r="AG209" i="74" s="1"/>
  <c r="AC208" i="74"/>
  <c r="AG207" i="74"/>
  <c r="AC207" i="74"/>
  <c r="AE207" i="74" s="1"/>
  <c r="AG206" i="74"/>
  <c r="AC206" i="74"/>
  <c r="AE206" i="74" s="1"/>
  <c r="AC205" i="74"/>
  <c r="AG205" i="74" s="1"/>
  <c r="AC202" i="74"/>
  <c r="AG202" i="74" s="1"/>
  <c r="AC201" i="74"/>
  <c r="AC200" i="74"/>
  <c r="AE200" i="74" s="1"/>
  <c r="AC199" i="74"/>
  <c r="AG199" i="74" s="1"/>
  <c r="AC198" i="74"/>
  <c r="AG198" i="74" s="1"/>
  <c r="AC197" i="74"/>
  <c r="AG197" i="74" s="1"/>
  <c r="AC190" i="74"/>
  <c r="AE190" i="74" s="1"/>
  <c r="AE189" i="74"/>
  <c r="AC189" i="74"/>
  <c r="AG189" i="74" s="1"/>
  <c r="AC188" i="74"/>
  <c r="AG188" i="74" s="1"/>
  <c r="AC187" i="74"/>
  <c r="AG187" i="74" s="1"/>
  <c r="AC186" i="74"/>
  <c r="AE186" i="74" s="1"/>
  <c r="AG185" i="74"/>
  <c r="AC185" i="74"/>
  <c r="AE185" i="74" s="1"/>
  <c r="AC184" i="74"/>
  <c r="AG184" i="74" s="1"/>
  <c r="AC183" i="74"/>
  <c r="AC182" i="74"/>
  <c r="AE182" i="74" s="1"/>
  <c r="AC181" i="74"/>
  <c r="AG181" i="74" s="1"/>
  <c r="AC180" i="74"/>
  <c r="AG180" i="74" s="1"/>
  <c r="AC179" i="74"/>
  <c r="AG179" i="74" s="1"/>
  <c r="AG178" i="74"/>
  <c r="AC178" i="74"/>
  <c r="AE178" i="74" s="1"/>
  <c r="AC177" i="74"/>
  <c r="AG177" i="74" s="1"/>
  <c r="AC176" i="74"/>
  <c r="AE176" i="74" s="1"/>
  <c r="AC175" i="74"/>
  <c r="AC174" i="74"/>
  <c r="AE174" i="74" s="1"/>
  <c r="AG173" i="74"/>
  <c r="AE173" i="74"/>
  <c r="AC173" i="74"/>
  <c r="AC170" i="74"/>
  <c r="AE170" i="74" s="1"/>
  <c r="AC169" i="74"/>
  <c r="AG169" i="74" s="1"/>
  <c r="AC168" i="74"/>
  <c r="AC167" i="74"/>
  <c r="AE167" i="74" s="1"/>
  <c r="AC166" i="74"/>
  <c r="AG166" i="74" s="1"/>
  <c r="AC165" i="74"/>
  <c r="AG165" i="74" s="1"/>
  <c r="AE158" i="74"/>
  <c r="AC158" i="74"/>
  <c r="AG158" i="74" s="1"/>
  <c r="AC157" i="74"/>
  <c r="AG157" i="74" s="1"/>
  <c r="AC156" i="74"/>
  <c r="AE156" i="74" s="1"/>
  <c r="AE155" i="74"/>
  <c r="AC155" i="74"/>
  <c r="AG155" i="74" s="1"/>
  <c r="AC154" i="74"/>
  <c r="AG154" i="74" s="1"/>
  <c r="AC153" i="74"/>
  <c r="AC152" i="74"/>
  <c r="AE152" i="74" s="1"/>
  <c r="AC151" i="74"/>
  <c r="AG151" i="74" s="1"/>
  <c r="AC150" i="74"/>
  <c r="AG150" i="74" s="1"/>
  <c r="AE149" i="74"/>
  <c r="AC149" i="74"/>
  <c r="AG149" i="74" s="1"/>
  <c r="AG148" i="74"/>
  <c r="AC148" i="74"/>
  <c r="AE148" i="74" s="1"/>
  <c r="AC147" i="74"/>
  <c r="AG147" i="74" s="1"/>
  <c r="AG146" i="74"/>
  <c r="AE146" i="74"/>
  <c r="AC146" i="74"/>
  <c r="AC145" i="74"/>
  <c r="AC144" i="74"/>
  <c r="AE144" i="74" s="1"/>
  <c r="AC143" i="74"/>
  <c r="AG143" i="74" s="1"/>
  <c r="AC142" i="74"/>
  <c r="AG142" i="74" s="1"/>
  <c r="AC141" i="74"/>
  <c r="AG141" i="74" s="1"/>
  <c r="AC138" i="74"/>
  <c r="AG138" i="74" s="1"/>
  <c r="AC137" i="74"/>
  <c r="AG137" i="74" s="1"/>
  <c r="AC136" i="74"/>
  <c r="AE136" i="74" s="1"/>
  <c r="AG135" i="74"/>
  <c r="AE135" i="74"/>
  <c r="AC135" i="74"/>
  <c r="AC134" i="74"/>
  <c r="AG134" i="74" s="1"/>
  <c r="AC133" i="74"/>
  <c r="AC126" i="74"/>
  <c r="AC125" i="74"/>
  <c r="AE125" i="74" s="1"/>
  <c r="AE124" i="74"/>
  <c r="AC124" i="74"/>
  <c r="AG124" i="74" s="1"/>
  <c r="AC123" i="74"/>
  <c r="AG123" i="74" s="1"/>
  <c r="AC122" i="74"/>
  <c r="AG122" i="74" s="1"/>
  <c r="AC121" i="74"/>
  <c r="AE121" i="74" s="1"/>
  <c r="AE120" i="74"/>
  <c r="AC120" i="74"/>
  <c r="AG120" i="74" s="1"/>
  <c r="AC119" i="74"/>
  <c r="AG119" i="74" s="1"/>
  <c r="AC118" i="74"/>
  <c r="AC117" i="74"/>
  <c r="AE117" i="74" s="1"/>
  <c r="AC116" i="74"/>
  <c r="AG116" i="74" s="1"/>
  <c r="AC115" i="74"/>
  <c r="AG115" i="74" s="1"/>
  <c r="AE114" i="74"/>
  <c r="AC114" i="74"/>
  <c r="AG114" i="74" s="1"/>
  <c r="AG113" i="74"/>
  <c r="AC113" i="74"/>
  <c r="AE113" i="74" s="1"/>
  <c r="AC112" i="74"/>
  <c r="AG112" i="74" s="1"/>
  <c r="AG111" i="74"/>
  <c r="AE111" i="74"/>
  <c r="AC111" i="74"/>
  <c r="AC110" i="74"/>
  <c r="AC109" i="74"/>
  <c r="AE109" i="74" s="1"/>
  <c r="AC106" i="74"/>
  <c r="AC105" i="74"/>
  <c r="AE105" i="74" s="1"/>
  <c r="AG104" i="74"/>
  <c r="AE104" i="74"/>
  <c r="AC104" i="74"/>
  <c r="AC103" i="74"/>
  <c r="AG103" i="74" s="1"/>
  <c r="AC102" i="74"/>
  <c r="AG102" i="74" s="1"/>
  <c r="AC101" i="74"/>
  <c r="AE101" i="74" s="1"/>
  <c r="AC94" i="74"/>
  <c r="AG93" i="74"/>
  <c r="AC93" i="74"/>
  <c r="AE93" i="74" s="1"/>
  <c r="AG92" i="74"/>
  <c r="AC92" i="74"/>
  <c r="AE92" i="74" s="1"/>
  <c r="AC91" i="74"/>
  <c r="AC90" i="74"/>
  <c r="AG89" i="74"/>
  <c r="AC89" i="74"/>
  <c r="AE89" i="74" s="1"/>
  <c r="AC88" i="74"/>
  <c r="AG88" i="74" s="1"/>
  <c r="AC87" i="74"/>
  <c r="AG87" i="74" s="1"/>
  <c r="AC86" i="74"/>
  <c r="AE86" i="74" s="1"/>
  <c r="AG85" i="74"/>
  <c r="AE85" i="74"/>
  <c r="AC85" i="74"/>
  <c r="AC84" i="74"/>
  <c r="AG84" i="74" s="1"/>
  <c r="AC83" i="74"/>
  <c r="AC82" i="74"/>
  <c r="AE82" i="74" s="1"/>
  <c r="AE81" i="74"/>
  <c r="AC81" i="74"/>
  <c r="AG81" i="74" s="1"/>
  <c r="AC80" i="74"/>
  <c r="AG80" i="74" s="1"/>
  <c r="AC79" i="74"/>
  <c r="AG79" i="74" s="1"/>
  <c r="AG78" i="74"/>
  <c r="AC78" i="74"/>
  <c r="AE78" i="74" s="1"/>
  <c r="AC77" i="74"/>
  <c r="AG74" i="74"/>
  <c r="AC74" i="74"/>
  <c r="AE74" i="74" s="1"/>
  <c r="AG73" i="74"/>
  <c r="AE73" i="74"/>
  <c r="AC73" i="74"/>
  <c r="AC72" i="74"/>
  <c r="AC71" i="74"/>
  <c r="AC70" i="74"/>
  <c r="AE70" i="74" s="1"/>
  <c r="AG69" i="74"/>
  <c r="AE69" i="74"/>
  <c r="AC69" i="74"/>
  <c r="AC62" i="74"/>
  <c r="AC61" i="74"/>
  <c r="AG61" i="74" s="1"/>
  <c r="AC60" i="74"/>
  <c r="AG60" i="74" s="1"/>
  <c r="AG59" i="74"/>
  <c r="AC59" i="74"/>
  <c r="AE59" i="74" s="1"/>
  <c r="AC58" i="74"/>
  <c r="AG57" i="74"/>
  <c r="AC57" i="74"/>
  <c r="AE57" i="74" s="1"/>
  <c r="AC56" i="74"/>
  <c r="AC55" i="74"/>
  <c r="AE55" i="74" s="1"/>
  <c r="AC54" i="74"/>
  <c r="AE53" i="74"/>
  <c r="AC53" i="74"/>
  <c r="AG53" i="74" s="1"/>
  <c r="AE52" i="74"/>
  <c r="AC52" i="74"/>
  <c r="AG52" i="74" s="1"/>
  <c r="AC51" i="74"/>
  <c r="AE51" i="74" s="1"/>
  <c r="AE50" i="74"/>
  <c r="AC50" i="74"/>
  <c r="AG50" i="74" s="1"/>
  <c r="AC49" i="74"/>
  <c r="AG49" i="74" s="1"/>
  <c r="AC48" i="74"/>
  <c r="AC47" i="74"/>
  <c r="AE47" i="74" s="1"/>
  <c r="AC46" i="74"/>
  <c r="AE45" i="74"/>
  <c r="AC45" i="74"/>
  <c r="AG45" i="74" s="1"/>
  <c r="AG42" i="74"/>
  <c r="AE42" i="74"/>
  <c r="AC42" i="74"/>
  <c r="AE41" i="74"/>
  <c r="AC41" i="74"/>
  <c r="AG41" i="74" s="1"/>
  <c r="AC40" i="74"/>
  <c r="AG40" i="74" s="1"/>
  <c r="AC39" i="74"/>
  <c r="AE39" i="74" s="1"/>
  <c r="AC38" i="74"/>
  <c r="AG38" i="74" s="1"/>
  <c r="AC37" i="74"/>
  <c r="D322" i="74"/>
  <c r="D354" i="74" s="1"/>
  <c r="D386" i="74" s="1"/>
  <c r="B34" i="74"/>
  <c r="B66" i="74" s="1"/>
  <c r="B98" i="74" s="1"/>
  <c r="B130" i="74" s="1"/>
  <c r="B162" i="74" s="1"/>
  <c r="B194" i="74" s="1"/>
  <c r="B226" i="74" s="1"/>
  <c r="B258" i="74" s="1"/>
  <c r="B290" i="74" s="1"/>
  <c r="B322" i="74" s="1"/>
  <c r="B354" i="74" s="1"/>
  <c r="B386" i="74" s="1"/>
  <c r="AC30" i="74"/>
  <c r="AG30" i="74" s="1"/>
  <c r="AC29" i="74"/>
  <c r="AG29" i="74" s="1"/>
  <c r="AC28" i="74"/>
  <c r="AE28" i="74" s="1"/>
  <c r="AC27" i="74"/>
  <c r="AG26" i="74"/>
  <c r="AC26" i="74"/>
  <c r="AE26" i="74" s="1"/>
  <c r="AC25" i="74"/>
  <c r="AG25" i="74" s="1"/>
  <c r="AC24" i="74"/>
  <c r="AE24" i="74" s="1"/>
  <c r="AG23" i="74"/>
  <c r="AE23" i="74"/>
  <c r="AC23" i="74"/>
  <c r="AC22" i="74"/>
  <c r="AE22" i="74" s="1"/>
  <c r="AC21" i="74"/>
  <c r="AG21" i="74" s="1"/>
  <c r="AC20" i="74"/>
  <c r="AE20" i="74" s="1"/>
  <c r="AC19" i="74"/>
  <c r="AE19" i="74" s="1"/>
  <c r="AC18" i="74"/>
  <c r="AG18" i="74" s="1"/>
  <c r="AC17" i="74"/>
  <c r="AG17" i="74" s="1"/>
  <c r="AC16" i="74"/>
  <c r="AE16" i="74" s="1"/>
  <c r="AC15" i="74"/>
  <c r="AG15" i="74" s="1"/>
  <c r="AC14" i="74"/>
  <c r="AG14" i="74" s="1"/>
  <c r="AG13" i="74"/>
  <c r="AE13" i="74"/>
  <c r="AC13" i="74"/>
  <c r="AC10" i="74"/>
  <c r="AG10" i="74" s="1"/>
  <c r="AC9" i="74"/>
  <c r="AC8" i="74"/>
  <c r="AG8" i="74" s="1"/>
  <c r="AE7" i="74"/>
  <c r="AC7" i="74"/>
  <c r="AG7" i="74" s="1"/>
  <c r="AC6" i="74"/>
  <c r="AE6" i="74" s="1"/>
  <c r="AC5" i="74"/>
  <c r="AC414" i="73"/>
  <c r="AG414" i="73" s="1"/>
  <c r="AC413" i="73"/>
  <c r="AC412" i="73"/>
  <c r="AE412" i="73" s="1"/>
  <c r="AC411" i="73"/>
  <c r="AG411" i="73" s="1"/>
  <c r="AE410" i="73"/>
  <c r="AC410" i="73"/>
  <c r="AG410" i="73" s="1"/>
  <c r="AC409" i="73"/>
  <c r="AG409" i="73" s="1"/>
  <c r="AC408" i="73"/>
  <c r="AG408" i="73" s="1"/>
  <c r="AC407" i="73"/>
  <c r="AG407" i="73" s="1"/>
  <c r="AC406" i="73"/>
  <c r="AG406" i="73" s="1"/>
  <c r="AC405" i="73"/>
  <c r="AC404" i="73"/>
  <c r="AE404" i="73" s="1"/>
  <c r="AC403" i="73"/>
  <c r="AG403" i="73" s="1"/>
  <c r="AC402" i="73"/>
  <c r="AC401" i="73"/>
  <c r="AG401" i="73" s="1"/>
  <c r="AC400" i="73"/>
  <c r="AG400" i="73" s="1"/>
  <c r="AC399" i="73"/>
  <c r="AG399" i="73" s="1"/>
  <c r="AC398" i="73"/>
  <c r="AG398" i="73" s="1"/>
  <c r="AC397" i="73"/>
  <c r="AC394" i="73"/>
  <c r="AG394" i="73" s="1"/>
  <c r="AC393" i="73"/>
  <c r="AG393" i="73" s="1"/>
  <c r="AC392" i="73"/>
  <c r="AG392" i="73" s="1"/>
  <c r="AC391" i="73"/>
  <c r="AG391" i="73" s="1"/>
  <c r="AC390" i="73"/>
  <c r="AC389" i="73"/>
  <c r="AE389" i="73" s="1"/>
  <c r="AC382" i="73"/>
  <c r="AG382" i="73" s="1"/>
  <c r="AC381" i="73"/>
  <c r="AG381" i="73" s="1"/>
  <c r="AC380" i="73"/>
  <c r="AC379" i="73"/>
  <c r="AE379" i="73" s="1"/>
  <c r="AC378" i="73"/>
  <c r="AG378" i="73" s="1"/>
  <c r="AE377" i="73"/>
  <c r="AC377" i="73"/>
  <c r="AG377" i="73" s="1"/>
  <c r="AC376" i="73"/>
  <c r="AG376" i="73" s="1"/>
  <c r="AC375" i="73"/>
  <c r="AG375" i="73" s="1"/>
  <c r="AE374" i="73"/>
  <c r="AC374" i="73"/>
  <c r="AG374" i="73" s="1"/>
  <c r="AC373" i="73"/>
  <c r="AG373" i="73" s="1"/>
  <c r="AC372" i="73"/>
  <c r="AC371" i="73"/>
  <c r="AE371" i="73" s="1"/>
  <c r="AC370" i="73"/>
  <c r="AG370" i="73" s="1"/>
  <c r="AC369" i="73"/>
  <c r="AG369" i="73" s="1"/>
  <c r="AC368" i="73"/>
  <c r="AG368" i="73" s="1"/>
  <c r="AC367" i="73"/>
  <c r="AG367" i="73" s="1"/>
  <c r="AC366" i="73"/>
  <c r="AG366" i="73" s="1"/>
  <c r="AC365" i="73"/>
  <c r="AG365" i="73" s="1"/>
  <c r="AE362" i="73"/>
  <c r="AC362" i="73"/>
  <c r="AG362" i="73" s="1"/>
  <c r="AC361" i="73"/>
  <c r="AG361" i="73" s="1"/>
  <c r="AC360" i="73"/>
  <c r="AG360" i="73" s="1"/>
  <c r="AC359" i="73"/>
  <c r="AG359" i="73" s="1"/>
  <c r="AC358" i="73"/>
  <c r="AG358" i="73" s="1"/>
  <c r="AC357" i="73"/>
  <c r="AC350" i="73"/>
  <c r="AC349" i="73"/>
  <c r="AG349" i="73" s="1"/>
  <c r="AC348" i="73"/>
  <c r="AG348" i="73" s="1"/>
  <c r="AC347" i="73"/>
  <c r="AG347" i="73" s="1"/>
  <c r="AC346" i="73"/>
  <c r="AE346" i="73" s="1"/>
  <c r="AC345" i="73"/>
  <c r="AG345" i="73" s="1"/>
  <c r="AC344" i="73"/>
  <c r="AE344" i="73" s="1"/>
  <c r="AC343" i="73"/>
  <c r="AG343" i="73" s="1"/>
  <c r="AC342" i="73"/>
  <c r="AC341" i="73"/>
  <c r="AG341" i="73" s="1"/>
  <c r="AC340" i="73"/>
  <c r="AG340" i="73" s="1"/>
  <c r="AC339" i="73"/>
  <c r="AG339" i="73" s="1"/>
  <c r="AC338" i="73"/>
  <c r="AE338" i="73" s="1"/>
  <c r="AC337" i="73"/>
  <c r="AG337" i="73" s="1"/>
  <c r="AC336" i="73"/>
  <c r="AE336" i="73" s="1"/>
  <c r="AE335" i="73"/>
  <c r="AC335" i="73"/>
  <c r="AG335" i="73" s="1"/>
  <c r="AC334" i="73"/>
  <c r="AC333" i="73"/>
  <c r="AE333" i="73" s="1"/>
  <c r="AC330" i="73"/>
  <c r="AG330" i="73" s="1"/>
  <c r="AC329" i="73"/>
  <c r="AG329" i="73" s="1"/>
  <c r="AC328" i="73"/>
  <c r="AG328" i="73" s="1"/>
  <c r="AC327" i="73"/>
  <c r="AC326" i="73"/>
  <c r="AG326" i="73" s="1"/>
  <c r="AC325" i="73"/>
  <c r="AG325" i="73" s="1"/>
  <c r="AE318" i="73"/>
  <c r="AC318" i="73"/>
  <c r="AG318" i="73" s="1"/>
  <c r="AC317" i="73"/>
  <c r="AG316" i="73"/>
  <c r="AE316" i="73"/>
  <c r="AC316" i="73"/>
  <c r="AC315" i="73"/>
  <c r="AG315" i="73" s="1"/>
  <c r="AC314" i="73"/>
  <c r="AG314" i="73" s="1"/>
  <c r="AC313" i="73"/>
  <c r="AE313" i="73" s="1"/>
  <c r="AC312" i="73"/>
  <c r="AG312" i="73" s="1"/>
  <c r="AC311" i="73"/>
  <c r="AG311" i="73" s="1"/>
  <c r="AC310" i="73"/>
  <c r="AG310" i="73" s="1"/>
  <c r="AC309" i="73"/>
  <c r="AC308" i="73"/>
  <c r="AG308" i="73" s="1"/>
  <c r="AC307" i="73"/>
  <c r="AG307" i="73" s="1"/>
  <c r="AC306" i="73"/>
  <c r="AE306" i="73" s="1"/>
  <c r="AC305" i="73"/>
  <c r="AE305" i="73" s="1"/>
  <c r="AC304" i="73"/>
  <c r="AC303" i="73"/>
  <c r="AE303" i="73" s="1"/>
  <c r="AC302" i="73"/>
  <c r="AG302" i="73" s="1"/>
  <c r="AC301" i="73"/>
  <c r="AG301" i="73" s="1"/>
  <c r="AC298" i="73"/>
  <c r="AE298" i="73" s="1"/>
  <c r="AC297" i="73"/>
  <c r="AC296" i="73"/>
  <c r="AG296" i="73" s="1"/>
  <c r="AC295" i="73"/>
  <c r="AG295" i="73" s="1"/>
  <c r="AC294" i="73"/>
  <c r="AG294" i="73" s="1"/>
  <c r="AC293" i="73"/>
  <c r="AC286" i="73"/>
  <c r="AG286" i="73" s="1"/>
  <c r="AC285" i="73"/>
  <c r="AG285" i="73" s="1"/>
  <c r="AC284" i="73"/>
  <c r="AG284" i="73" s="1"/>
  <c r="AC283" i="73"/>
  <c r="AE283" i="73" s="1"/>
  <c r="AC282" i="73"/>
  <c r="AG281" i="73"/>
  <c r="AC281" i="73"/>
  <c r="AE281" i="73" s="1"/>
  <c r="AC280" i="73"/>
  <c r="AE280" i="73" s="1"/>
  <c r="AE279" i="73"/>
  <c r="AC279" i="73"/>
  <c r="AG279" i="73" s="1"/>
  <c r="AC278" i="73"/>
  <c r="AG278" i="73" s="1"/>
  <c r="AC277" i="73"/>
  <c r="AG276" i="73"/>
  <c r="AC276" i="73"/>
  <c r="AE276" i="73" s="1"/>
  <c r="AC275" i="73"/>
  <c r="AE275" i="73" s="1"/>
  <c r="AC274" i="73"/>
  <c r="AG273" i="73"/>
  <c r="AE273" i="73"/>
  <c r="AC273" i="73"/>
  <c r="AG272" i="73"/>
  <c r="AE272" i="73"/>
  <c r="AC272" i="73"/>
  <c r="AC271" i="73"/>
  <c r="AG271" i="73" s="1"/>
  <c r="AC270" i="73"/>
  <c r="AG270" i="73" s="1"/>
  <c r="AC269" i="73"/>
  <c r="AE269" i="73" s="1"/>
  <c r="AC266" i="73"/>
  <c r="AG266" i="73" s="1"/>
  <c r="AC265" i="73"/>
  <c r="AG265" i="73" s="1"/>
  <c r="AC264" i="73"/>
  <c r="AG264" i="73" s="1"/>
  <c r="AG263" i="73"/>
  <c r="AC263" i="73"/>
  <c r="AE263" i="73" s="1"/>
  <c r="AG262" i="73"/>
  <c r="AE262" i="73"/>
  <c r="AC262" i="73"/>
  <c r="AC261" i="73"/>
  <c r="AG261" i="73" s="1"/>
  <c r="AE254" i="73"/>
  <c r="AC254" i="73"/>
  <c r="AG254" i="73" s="1"/>
  <c r="AC253" i="73"/>
  <c r="AG253" i="73" s="1"/>
  <c r="AG252" i="73"/>
  <c r="AC252" i="73"/>
  <c r="AE252" i="73" s="1"/>
  <c r="AC251" i="73"/>
  <c r="AE251" i="73" s="1"/>
  <c r="AE250" i="73"/>
  <c r="AC250" i="73"/>
  <c r="AG250" i="73" s="1"/>
  <c r="AC249" i="73"/>
  <c r="AC248" i="73"/>
  <c r="AG248" i="73" s="1"/>
  <c r="AC247" i="73"/>
  <c r="AE247" i="73" s="1"/>
  <c r="AC246" i="73"/>
  <c r="AG246" i="73" s="1"/>
  <c r="AC245" i="73"/>
  <c r="AE245" i="73" s="1"/>
  <c r="AC244" i="73"/>
  <c r="AE244" i="73" s="1"/>
  <c r="AG243" i="73"/>
  <c r="AC243" i="73"/>
  <c r="AE243" i="73" s="1"/>
  <c r="AC242" i="73"/>
  <c r="AG242" i="73" s="1"/>
  <c r="AC241" i="73"/>
  <c r="AC240" i="73"/>
  <c r="AG240" i="73" s="1"/>
  <c r="AG239" i="73"/>
  <c r="AC239" i="73"/>
  <c r="AE239" i="73" s="1"/>
  <c r="AC238" i="73"/>
  <c r="AG238" i="73" s="1"/>
  <c r="AG237" i="73"/>
  <c r="AE237" i="73"/>
  <c r="AC237" i="73"/>
  <c r="AC234" i="73"/>
  <c r="AC233" i="73"/>
  <c r="AG233" i="73" s="1"/>
  <c r="AC232" i="73"/>
  <c r="AG232" i="73" s="1"/>
  <c r="AC231" i="73"/>
  <c r="AG231" i="73" s="1"/>
  <c r="AC230" i="73"/>
  <c r="AG230" i="73" s="1"/>
  <c r="AC229" i="73"/>
  <c r="AE229" i="73" s="1"/>
  <c r="AC222" i="73"/>
  <c r="AG222" i="73" s="1"/>
  <c r="AC221" i="73"/>
  <c r="AG221" i="73" s="1"/>
  <c r="AC220" i="73"/>
  <c r="AG220" i="73" s="1"/>
  <c r="AG219" i="73"/>
  <c r="AC219" i="73"/>
  <c r="AE219" i="73" s="1"/>
  <c r="AC218" i="73"/>
  <c r="AG218" i="73" s="1"/>
  <c r="AG217" i="73"/>
  <c r="AE217" i="73"/>
  <c r="AC217" i="73"/>
  <c r="AC216" i="73"/>
  <c r="AC215" i="73"/>
  <c r="AE215" i="73" s="1"/>
  <c r="AC214" i="73"/>
  <c r="AG214" i="73" s="1"/>
  <c r="AC213" i="73"/>
  <c r="AG213" i="73" s="1"/>
  <c r="AC212" i="73"/>
  <c r="AG212" i="73" s="1"/>
  <c r="AC211" i="73"/>
  <c r="AE211" i="73" s="1"/>
  <c r="AC210" i="73"/>
  <c r="AG210" i="73" s="1"/>
  <c r="AC209" i="73"/>
  <c r="AG209" i="73" s="1"/>
  <c r="AC208" i="73"/>
  <c r="AC207" i="73"/>
  <c r="AG207" i="73" s="1"/>
  <c r="AG206" i="73"/>
  <c r="AC206" i="73"/>
  <c r="AE206" i="73" s="1"/>
  <c r="AC205" i="73"/>
  <c r="AG205" i="73" s="1"/>
  <c r="AG202" i="73"/>
  <c r="AC202" i="73"/>
  <c r="AE202" i="73" s="1"/>
  <c r="AC201" i="73"/>
  <c r="AC200" i="73"/>
  <c r="AG200" i="73" s="1"/>
  <c r="AG199" i="73"/>
  <c r="AC199" i="73"/>
  <c r="AE199" i="73" s="1"/>
  <c r="AC198" i="73"/>
  <c r="AG198" i="73" s="1"/>
  <c r="AC197" i="73"/>
  <c r="AG197" i="73" s="1"/>
  <c r="AC190" i="73"/>
  <c r="AG190" i="73" s="1"/>
  <c r="AE189" i="73"/>
  <c r="AC189" i="73"/>
  <c r="AG189" i="73" s="1"/>
  <c r="AC188" i="73"/>
  <c r="AG188" i="73" s="1"/>
  <c r="AC187" i="73"/>
  <c r="AE187" i="73" s="1"/>
  <c r="AC186" i="73"/>
  <c r="AE186" i="73" s="1"/>
  <c r="AE185" i="73"/>
  <c r="AC185" i="73"/>
  <c r="AG185" i="73" s="1"/>
  <c r="AG184" i="73"/>
  <c r="AC184" i="73"/>
  <c r="AE184" i="73" s="1"/>
  <c r="AC183" i="73"/>
  <c r="AC182" i="73"/>
  <c r="AG182" i="73" s="1"/>
  <c r="AC181" i="73"/>
  <c r="AC180" i="73"/>
  <c r="AG180" i="73" s="1"/>
  <c r="AG179" i="73"/>
  <c r="AC179" i="73"/>
  <c r="AE179" i="73" s="1"/>
  <c r="AC178" i="73"/>
  <c r="AE178" i="73" s="1"/>
  <c r="AC177" i="73"/>
  <c r="AG177" i="73" s="1"/>
  <c r="AG176" i="73"/>
  <c r="AE176" i="73"/>
  <c r="AC176" i="73"/>
  <c r="AC175" i="73"/>
  <c r="AC174" i="73"/>
  <c r="AG174" i="73" s="1"/>
  <c r="AC173" i="73"/>
  <c r="AE173" i="73" s="1"/>
  <c r="AC170" i="73"/>
  <c r="AE170" i="73" s="1"/>
  <c r="AC169" i="73"/>
  <c r="AG169" i="73" s="1"/>
  <c r="AC168" i="73"/>
  <c r="AE167" i="73"/>
  <c r="AC167" i="73"/>
  <c r="AG167" i="73" s="1"/>
  <c r="AC166" i="73"/>
  <c r="AG166" i="73" s="1"/>
  <c r="AC165" i="73"/>
  <c r="AG165" i="73" s="1"/>
  <c r="AC158" i="73"/>
  <c r="AG158" i="73" s="1"/>
  <c r="AC157" i="73"/>
  <c r="AG156" i="73"/>
  <c r="AC156" i="73"/>
  <c r="AE156" i="73" s="1"/>
  <c r="AC155" i="73"/>
  <c r="AE155" i="73" s="1"/>
  <c r="AG154" i="73"/>
  <c r="AE154" i="73"/>
  <c r="AC154" i="73"/>
  <c r="AC153" i="73"/>
  <c r="AG152" i="73"/>
  <c r="AE152" i="73"/>
  <c r="AC152" i="73"/>
  <c r="AC151" i="73"/>
  <c r="AG151" i="73" s="1"/>
  <c r="AC150" i="73"/>
  <c r="AG149" i="73"/>
  <c r="AE149" i="73"/>
  <c r="AC149" i="73"/>
  <c r="AC148" i="73"/>
  <c r="AE148" i="73" s="1"/>
  <c r="AC147" i="73"/>
  <c r="AG146" i="73"/>
  <c r="AE146" i="73"/>
  <c r="AC146" i="73"/>
  <c r="AC145" i="73"/>
  <c r="AC144" i="73"/>
  <c r="AG144" i="73" s="1"/>
  <c r="AC143" i="73"/>
  <c r="AC142" i="73"/>
  <c r="AG142" i="73" s="1"/>
  <c r="AG141" i="73"/>
  <c r="AC141" i="73"/>
  <c r="AE141" i="73" s="1"/>
  <c r="AC138" i="73"/>
  <c r="AG138" i="73" s="1"/>
  <c r="AC137" i="73"/>
  <c r="AG136" i="73"/>
  <c r="AE136" i="73"/>
  <c r="AC136" i="73"/>
  <c r="AC135" i="73"/>
  <c r="AG135" i="73" s="1"/>
  <c r="AC134" i="73"/>
  <c r="AE134" i="73" s="1"/>
  <c r="AC133" i="73"/>
  <c r="AC126" i="73"/>
  <c r="AG125" i="73"/>
  <c r="AC125" i="73"/>
  <c r="AE125" i="73" s="1"/>
  <c r="AC124" i="73"/>
  <c r="AG124" i="73" s="1"/>
  <c r="AC123" i="73"/>
  <c r="AG123" i="73" s="1"/>
  <c r="AG122" i="73"/>
  <c r="AE122" i="73"/>
  <c r="AC122" i="73"/>
  <c r="AG121" i="73"/>
  <c r="AE121" i="73"/>
  <c r="AC121" i="73"/>
  <c r="AC120" i="73"/>
  <c r="AG120" i="73" s="1"/>
  <c r="AG119" i="73"/>
  <c r="AC119" i="73"/>
  <c r="AE119" i="73" s="1"/>
  <c r="AC118" i="73"/>
  <c r="AC117" i="73"/>
  <c r="AG117" i="73" s="1"/>
  <c r="AE116" i="73"/>
  <c r="AC116" i="73"/>
  <c r="AG116" i="73" s="1"/>
  <c r="AC115" i="73"/>
  <c r="AG115" i="73" s="1"/>
  <c r="AG114" i="73"/>
  <c r="AE114" i="73"/>
  <c r="AC114" i="73"/>
  <c r="AG113" i="73"/>
  <c r="AE113" i="73"/>
  <c r="AC113" i="73"/>
  <c r="AC112" i="73"/>
  <c r="AG112" i="73" s="1"/>
  <c r="AG111" i="73"/>
  <c r="AC111" i="73"/>
  <c r="AE111" i="73" s="1"/>
  <c r="AC110" i="73"/>
  <c r="AG109" i="73"/>
  <c r="AC109" i="73"/>
  <c r="AE109" i="73" s="1"/>
  <c r="AC106" i="73"/>
  <c r="AC105" i="73"/>
  <c r="AG105" i="73" s="1"/>
  <c r="AC104" i="73"/>
  <c r="AG104" i="73" s="1"/>
  <c r="AE103" i="73"/>
  <c r="AC103" i="73"/>
  <c r="AG103" i="73" s="1"/>
  <c r="AG102" i="73"/>
  <c r="AE102" i="73"/>
  <c r="AC102" i="73"/>
  <c r="AC101" i="73"/>
  <c r="AG101" i="73" s="1"/>
  <c r="AC94" i="73"/>
  <c r="AG93" i="73"/>
  <c r="AE93" i="73"/>
  <c r="AC93" i="73"/>
  <c r="AC92" i="73"/>
  <c r="AE92" i="73" s="1"/>
  <c r="AC91" i="73"/>
  <c r="AC90" i="73"/>
  <c r="AG90" i="73" s="1"/>
  <c r="AC89" i="73"/>
  <c r="AG89" i="73" s="1"/>
  <c r="AC88" i="73"/>
  <c r="AG88" i="73" s="1"/>
  <c r="AG87" i="73"/>
  <c r="AC87" i="73"/>
  <c r="AE87" i="73" s="1"/>
  <c r="AG86" i="73"/>
  <c r="AE86" i="73"/>
  <c r="AC86" i="73"/>
  <c r="AC85" i="73"/>
  <c r="AG85" i="73" s="1"/>
  <c r="AG84" i="73"/>
  <c r="AC84" i="73"/>
  <c r="AE84" i="73" s="1"/>
  <c r="AC83" i="73"/>
  <c r="AC82" i="73"/>
  <c r="AG82" i="73" s="1"/>
  <c r="AC81" i="73"/>
  <c r="AC80" i="73"/>
  <c r="AG80" i="73" s="1"/>
  <c r="AG79" i="73"/>
  <c r="AC79" i="73"/>
  <c r="AE79" i="73" s="1"/>
  <c r="AG78" i="73"/>
  <c r="AE78" i="73"/>
  <c r="AC78" i="73"/>
  <c r="AC77" i="73"/>
  <c r="AG77" i="73" s="1"/>
  <c r="AG74" i="73"/>
  <c r="AE74" i="73"/>
  <c r="AC74" i="73"/>
  <c r="AC73" i="73"/>
  <c r="AE73" i="73" s="1"/>
  <c r="AG72" i="73"/>
  <c r="AC72" i="73"/>
  <c r="AE72" i="73" s="1"/>
  <c r="AC71" i="73"/>
  <c r="AC70" i="73"/>
  <c r="AG70" i="73" s="1"/>
  <c r="AE69" i="73"/>
  <c r="AC69" i="73"/>
  <c r="AG69" i="73" s="1"/>
  <c r="AC62" i="73"/>
  <c r="AG62" i="73" s="1"/>
  <c r="AC61" i="73"/>
  <c r="AG61" i="73" s="1"/>
  <c r="AE60" i="73"/>
  <c r="AC60" i="73"/>
  <c r="AG60" i="73" s="1"/>
  <c r="AG59" i="73"/>
  <c r="AC59" i="73"/>
  <c r="AE59" i="73" s="1"/>
  <c r="AC58" i="73"/>
  <c r="AG58" i="73" s="1"/>
  <c r="AG57" i="73"/>
  <c r="AC57" i="73"/>
  <c r="AE57" i="73" s="1"/>
  <c r="AC56" i="73"/>
  <c r="AG55" i="73"/>
  <c r="AE55" i="73"/>
  <c r="AC55" i="73"/>
  <c r="AC54" i="73"/>
  <c r="AG54" i="73" s="1"/>
  <c r="AC53" i="73"/>
  <c r="AG53" i="73" s="1"/>
  <c r="AE52" i="73"/>
  <c r="AC52" i="73"/>
  <c r="AG52" i="73" s="1"/>
  <c r="AG51" i="73"/>
  <c r="AC51" i="73"/>
  <c r="AE51" i="73" s="1"/>
  <c r="AG50" i="73"/>
  <c r="AE50" i="73"/>
  <c r="AC50" i="73"/>
  <c r="AG49" i="73"/>
  <c r="AC49" i="73"/>
  <c r="AE49" i="73" s="1"/>
  <c r="AC48" i="73"/>
  <c r="AC47" i="73"/>
  <c r="AG47" i="73" s="1"/>
  <c r="AC46" i="73"/>
  <c r="AG46" i="73" s="1"/>
  <c r="AC45" i="73"/>
  <c r="AG45" i="73" s="1"/>
  <c r="AC42" i="73"/>
  <c r="AE41" i="73"/>
  <c r="AC41" i="73"/>
  <c r="AG41" i="73" s="1"/>
  <c r="AC40" i="73"/>
  <c r="AG40" i="73" s="1"/>
  <c r="AC39" i="73"/>
  <c r="AG38" i="73"/>
  <c r="AC38" i="73"/>
  <c r="AE38" i="73" s="1"/>
  <c r="AC37" i="73"/>
  <c r="AE37" i="73" s="1"/>
  <c r="D322" i="73"/>
  <c r="D354" i="73" s="1"/>
  <c r="D386" i="73" s="1"/>
  <c r="B34" i="73"/>
  <c r="B66" i="73" s="1"/>
  <c r="B98" i="73" s="1"/>
  <c r="B130" i="73" s="1"/>
  <c r="B162" i="73" s="1"/>
  <c r="B194" i="73" s="1"/>
  <c r="B226" i="73" s="1"/>
  <c r="B258" i="73" s="1"/>
  <c r="B290" i="73" s="1"/>
  <c r="B322" i="73" s="1"/>
  <c r="B354" i="73" s="1"/>
  <c r="B386" i="73" s="1"/>
  <c r="AC30" i="73"/>
  <c r="AC29" i="73"/>
  <c r="AC28" i="73"/>
  <c r="AG28" i="73" s="1"/>
  <c r="AC27" i="73"/>
  <c r="AG27" i="73" s="1"/>
  <c r="AC26" i="73"/>
  <c r="AG26" i="73" s="1"/>
  <c r="AC25" i="73"/>
  <c r="AG24" i="73"/>
  <c r="AE24" i="73"/>
  <c r="AC24" i="73"/>
  <c r="AE23" i="73"/>
  <c r="AC23" i="73"/>
  <c r="AG23" i="73" s="1"/>
  <c r="AC22" i="73"/>
  <c r="AC21" i="73"/>
  <c r="AG20" i="73"/>
  <c r="AC20" i="73"/>
  <c r="AE20" i="73" s="1"/>
  <c r="AC19" i="73"/>
  <c r="AC18" i="73"/>
  <c r="AG18" i="73" s="1"/>
  <c r="AE17" i="73"/>
  <c r="AC17" i="73"/>
  <c r="AG17" i="73" s="1"/>
  <c r="AG16" i="73"/>
  <c r="AC16" i="73"/>
  <c r="AE16" i="73" s="1"/>
  <c r="AC15" i="73"/>
  <c r="AG15" i="73" s="1"/>
  <c r="AG14" i="73"/>
  <c r="AC14" i="73"/>
  <c r="AE14" i="73" s="1"/>
  <c r="AC13" i="73"/>
  <c r="AC10" i="73"/>
  <c r="AE10" i="73" s="1"/>
  <c r="AC9" i="73"/>
  <c r="AC8" i="73"/>
  <c r="AE8" i="73" s="1"/>
  <c r="AE7" i="73"/>
  <c r="AC7" i="73"/>
  <c r="AG7" i="73" s="1"/>
  <c r="AC6" i="73"/>
  <c r="AG6" i="73" s="1"/>
  <c r="AC5" i="73"/>
  <c r="AE5" i="73" s="1"/>
  <c r="O44" i="8"/>
  <c r="O35" i="8"/>
  <c r="O28" i="8"/>
  <c r="K44" i="8"/>
  <c r="K35" i="8"/>
  <c r="K28" i="8"/>
  <c r="AE137" i="69"/>
  <c r="AE51" i="65"/>
  <c r="D20" i="27"/>
  <c r="D19" i="27"/>
  <c r="D18" i="27"/>
  <c r="D17" i="27"/>
  <c r="D16" i="27"/>
  <c r="D15" i="27"/>
  <c r="D14" i="27"/>
  <c r="D13" i="27"/>
  <c r="D12" i="27"/>
  <c r="D11" i="27"/>
  <c r="D10" i="27"/>
  <c r="D9" i="27"/>
  <c r="D8" i="27"/>
  <c r="D7" i="27"/>
  <c r="D6" i="27"/>
  <c r="D5" i="27"/>
  <c r="D108" i="27"/>
  <c r="D107" i="27"/>
  <c r="D106" i="27"/>
  <c r="D105" i="27"/>
  <c r="D104" i="27"/>
  <c r="D103" i="27"/>
  <c r="D102" i="27"/>
  <c r="D101" i="27"/>
  <c r="D100" i="27"/>
  <c r="D99" i="27"/>
  <c r="D98" i="27"/>
  <c r="D97" i="27"/>
  <c r="D96" i="27"/>
  <c r="D95" i="27"/>
  <c r="D94" i="27"/>
  <c r="D93" i="27"/>
  <c r="D86" i="27"/>
  <c r="D85" i="27"/>
  <c r="D84" i="27"/>
  <c r="D83" i="27"/>
  <c r="D82" i="27"/>
  <c r="D81" i="27"/>
  <c r="D80" i="27"/>
  <c r="D79" i="27"/>
  <c r="D78" i="27"/>
  <c r="D77" i="27"/>
  <c r="D76" i="27"/>
  <c r="D75" i="27"/>
  <c r="D74" i="27"/>
  <c r="D73" i="27"/>
  <c r="D72" i="27"/>
  <c r="D71" i="27"/>
  <c r="D64" i="27"/>
  <c r="D63" i="27"/>
  <c r="D62" i="27"/>
  <c r="D61" i="27"/>
  <c r="D60" i="27"/>
  <c r="D59" i="27"/>
  <c r="D58" i="27"/>
  <c r="D57" i="27"/>
  <c r="D56" i="27"/>
  <c r="D55" i="27"/>
  <c r="D54" i="27"/>
  <c r="D53" i="27"/>
  <c r="D52" i="27"/>
  <c r="D51" i="27"/>
  <c r="D50" i="27"/>
  <c r="D49" i="27"/>
  <c r="E44" i="27"/>
  <c r="D21" i="61"/>
  <c r="D20" i="61"/>
  <c r="D19" i="61"/>
  <c r="D18" i="61"/>
  <c r="D17" i="61"/>
  <c r="D16" i="61"/>
  <c r="D15" i="61"/>
  <c r="D14" i="61"/>
  <c r="D13" i="61"/>
  <c r="D12" i="61"/>
  <c r="D11" i="61"/>
  <c r="D10" i="61"/>
  <c r="D9" i="61"/>
  <c r="D8" i="61"/>
  <c r="D7" i="61"/>
  <c r="D6" i="61"/>
  <c r="D5" i="61"/>
  <c r="D43" i="61"/>
  <c r="D42" i="61"/>
  <c r="D41" i="61"/>
  <c r="D40" i="61"/>
  <c r="D39" i="61"/>
  <c r="D38" i="61"/>
  <c r="D37" i="61"/>
  <c r="D36" i="61"/>
  <c r="D35" i="61"/>
  <c r="D34" i="61"/>
  <c r="D33" i="61"/>
  <c r="D32" i="61"/>
  <c r="D31" i="61"/>
  <c r="D30" i="61"/>
  <c r="D29" i="61"/>
  <c r="D28" i="61"/>
  <c r="D27" i="61"/>
  <c r="D109" i="61"/>
  <c r="D108" i="61"/>
  <c r="D107" i="61"/>
  <c r="D106" i="61"/>
  <c r="D105" i="61"/>
  <c r="D104" i="61"/>
  <c r="D103" i="61"/>
  <c r="D102" i="61"/>
  <c r="D101" i="61"/>
  <c r="D100" i="61"/>
  <c r="D99" i="61"/>
  <c r="D98" i="61"/>
  <c r="D97" i="61"/>
  <c r="D96" i="61"/>
  <c r="D95" i="61"/>
  <c r="D94" i="61"/>
  <c r="D93" i="61"/>
  <c r="D87" i="61"/>
  <c r="D86" i="61"/>
  <c r="D85" i="61"/>
  <c r="D84" i="61"/>
  <c r="D83" i="61"/>
  <c r="D82" i="61"/>
  <c r="D81" i="61"/>
  <c r="D80" i="61"/>
  <c r="D79" i="61"/>
  <c r="D78" i="61"/>
  <c r="D77" i="61"/>
  <c r="D76" i="61"/>
  <c r="D75" i="61"/>
  <c r="D74" i="61"/>
  <c r="D73" i="61"/>
  <c r="D72" i="61"/>
  <c r="D71" i="61"/>
  <c r="D109" i="37"/>
  <c r="D108" i="37"/>
  <c r="D107" i="37"/>
  <c r="D106" i="37"/>
  <c r="D105" i="37"/>
  <c r="D104" i="37"/>
  <c r="D103" i="37"/>
  <c r="D102" i="37"/>
  <c r="D101" i="37"/>
  <c r="D100" i="37"/>
  <c r="D99" i="37"/>
  <c r="D98" i="37"/>
  <c r="D97" i="37"/>
  <c r="D96" i="37"/>
  <c r="D95" i="37"/>
  <c r="D94" i="37"/>
  <c r="D93" i="37"/>
  <c r="D87" i="37"/>
  <c r="D86" i="37"/>
  <c r="D85" i="37"/>
  <c r="D84" i="37"/>
  <c r="D83" i="37"/>
  <c r="D82" i="37"/>
  <c r="D81" i="37"/>
  <c r="D80" i="37"/>
  <c r="D79" i="37"/>
  <c r="D78" i="37"/>
  <c r="D77" i="37"/>
  <c r="D76" i="37"/>
  <c r="D75" i="37"/>
  <c r="D74" i="37"/>
  <c r="D73" i="37"/>
  <c r="D72" i="37"/>
  <c r="D71" i="37"/>
  <c r="D65" i="37"/>
  <c r="D64" i="37"/>
  <c r="D63" i="37"/>
  <c r="D62" i="37"/>
  <c r="D61" i="37"/>
  <c r="D60" i="37"/>
  <c r="D59" i="37"/>
  <c r="D58" i="37"/>
  <c r="D57" i="37"/>
  <c r="D56" i="37"/>
  <c r="D55" i="37"/>
  <c r="D54" i="37"/>
  <c r="D53" i="37"/>
  <c r="D52" i="37"/>
  <c r="D51" i="37"/>
  <c r="D50" i="37"/>
  <c r="D49" i="37"/>
  <c r="D43" i="37"/>
  <c r="D42" i="37"/>
  <c r="D41" i="37"/>
  <c r="D40" i="37"/>
  <c r="D39" i="37"/>
  <c r="D38" i="37"/>
  <c r="D37" i="37"/>
  <c r="D36" i="37"/>
  <c r="D35" i="37"/>
  <c r="D34" i="37"/>
  <c r="D33" i="37"/>
  <c r="D32" i="37"/>
  <c r="D31" i="37"/>
  <c r="D30" i="37"/>
  <c r="D29" i="37"/>
  <c r="D28" i="37"/>
  <c r="D27" i="37"/>
  <c r="AC158" i="65"/>
  <c r="AE158" i="65" s="1"/>
  <c r="AC157" i="65"/>
  <c r="AE157" i="65" s="1"/>
  <c r="AC156" i="65"/>
  <c r="AE156" i="65" s="1"/>
  <c r="AC155" i="65"/>
  <c r="AE155" i="65" s="1"/>
  <c r="AC154" i="65"/>
  <c r="AE154" i="65" s="1"/>
  <c r="AC153" i="65"/>
  <c r="AE153" i="65" s="1"/>
  <c r="AC152" i="65"/>
  <c r="AE152" i="65" s="1"/>
  <c r="AC151" i="65"/>
  <c r="AE151" i="65" s="1"/>
  <c r="AC150" i="65"/>
  <c r="AE150" i="65" s="1"/>
  <c r="AC149" i="65"/>
  <c r="AE149" i="65" s="1"/>
  <c r="AC148" i="65"/>
  <c r="AE148" i="65" s="1"/>
  <c r="AC147" i="65"/>
  <c r="AE147" i="65" s="1"/>
  <c r="AC146" i="65"/>
  <c r="AE146" i="65" s="1"/>
  <c r="AC145" i="65"/>
  <c r="AE145" i="65" s="1"/>
  <c r="AC144" i="65"/>
  <c r="AE144" i="65" s="1"/>
  <c r="AC143" i="65"/>
  <c r="AE143" i="65" s="1"/>
  <c r="AC142" i="65"/>
  <c r="AE142" i="65" s="1"/>
  <c r="AC141" i="65"/>
  <c r="AE141" i="65" s="1"/>
  <c r="AC138" i="65"/>
  <c r="AE138" i="65" s="1"/>
  <c r="AC137" i="65"/>
  <c r="AE137" i="65" s="1"/>
  <c r="AC136" i="65"/>
  <c r="AE136" i="65" s="1"/>
  <c r="AC135" i="65"/>
  <c r="AE135" i="65" s="1"/>
  <c r="AC134" i="65"/>
  <c r="AE134" i="65" s="1"/>
  <c r="AC133" i="65"/>
  <c r="AE133" i="65" s="1"/>
  <c r="AC126" i="65"/>
  <c r="AE126" i="65" s="1"/>
  <c r="AC125" i="65"/>
  <c r="AE125" i="65" s="1"/>
  <c r="AC124" i="65"/>
  <c r="AE124" i="65" s="1"/>
  <c r="AC123" i="65"/>
  <c r="AE123" i="65" s="1"/>
  <c r="AC122" i="65"/>
  <c r="AE122" i="65" s="1"/>
  <c r="AC121" i="65"/>
  <c r="AE121" i="65" s="1"/>
  <c r="AC120" i="65"/>
  <c r="AE120" i="65" s="1"/>
  <c r="AC119" i="65"/>
  <c r="AE119" i="65" s="1"/>
  <c r="AC118" i="65"/>
  <c r="AE118" i="65" s="1"/>
  <c r="AC117" i="65"/>
  <c r="AE117" i="65" s="1"/>
  <c r="AC116" i="65"/>
  <c r="AE116" i="65" s="1"/>
  <c r="AC115" i="65"/>
  <c r="AE115" i="65" s="1"/>
  <c r="AC114" i="65"/>
  <c r="AE114" i="65" s="1"/>
  <c r="AC113" i="65"/>
  <c r="AE113" i="65" s="1"/>
  <c r="AC112" i="65"/>
  <c r="AE112" i="65" s="1"/>
  <c r="AC111" i="65"/>
  <c r="AE111" i="65" s="1"/>
  <c r="AC110" i="65"/>
  <c r="AE110" i="65" s="1"/>
  <c r="AC109" i="65"/>
  <c r="AE109" i="65" s="1"/>
  <c r="AC106" i="65"/>
  <c r="AE106" i="65" s="1"/>
  <c r="AE105" i="65"/>
  <c r="AC105" i="65"/>
  <c r="AC104" i="65"/>
  <c r="AE104" i="65" s="1"/>
  <c r="AC103" i="65"/>
  <c r="AE103" i="65" s="1"/>
  <c r="AC102" i="65"/>
  <c r="AE102" i="65" s="1"/>
  <c r="AE101" i="65"/>
  <c r="AC101" i="65"/>
  <c r="AC94" i="65"/>
  <c r="AE94" i="65" s="1"/>
  <c r="AC93" i="65"/>
  <c r="AE93" i="65" s="1"/>
  <c r="AC92" i="65"/>
  <c r="AE92" i="65" s="1"/>
  <c r="AC91" i="65"/>
  <c r="AE91" i="65" s="1"/>
  <c r="AC90" i="65"/>
  <c r="AE90" i="65" s="1"/>
  <c r="AC89" i="65"/>
  <c r="AE89" i="65" s="1"/>
  <c r="AC88" i="65"/>
  <c r="AE88" i="65" s="1"/>
  <c r="AC87" i="65"/>
  <c r="AE87" i="65" s="1"/>
  <c r="AC86" i="65"/>
  <c r="AE86" i="65" s="1"/>
  <c r="AC85" i="65"/>
  <c r="AE85" i="65" s="1"/>
  <c r="AC84" i="65"/>
  <c r="AE84" i="65" s="1"/>
  <c r="AC83" i="65"/>
  <c r="AE83" i="65" s="1"/>
  <c r="AC82" i="65"/>
  <c r="AE82" i="65" s="1"/>
  <c r="AC81" i="65"/>
  <c r="AE81" i="65" s="1"/>
  <c r="AC80" i="65"/>
  <c r="AE80" i="65" s="1"/>
  <c r="AC79" i="65"/>
  <c r="AE79" i="65" s="1"/>
  <c r="AC78" i="65"/>
  <c r="AE78" i="65" s="1"/>
  <c r="AC77" i="65"/>
  <c r="AE77" i="65" s="1"/>
  <c r="AC74" i="65"/>
  <c r="AE74" i="65" s="1"/>
  <c r="AC73" i="65"/>
  <c r="AE73" i="65" s="1"/>
  <c r="AC72" i="65"/>
  <c r="AE72" i="65" s="1"/>
  <c r="AE71" i="65"/>
  <c r="AC71" i="65"/>
  <c r="AC70" i="65"/>
  <c r="AE70" i="65" s="1"/>
  <c r="AC69" i="65"/>
  <c r="AE69" i="65" s="1"/>
  <c r="AC62" i="65"/>
  <c r="AE62" i="65" s="1"/>
  <c r="AC61" i="65"/>
  <c r="AE61" i="65" s="1"/>
  <c r="AC60" i="65"/>
  <c r="AE60" i="65" s="1"/>
  <c r="AC59" i="65"/>
  <c r="AE59" i="65" s="1"/>
  <c r="AC58" i="65"/>
  <c r="AE58" i="65" s="1"/>
  <c r="AC57" i="65"/>
  <c r="AE57" i="65" s="1"/>
  <c r="AC56" i="65"/>
  <c r="AE56" i="65" s="1"/>
  <c r="AC55" i="65"/>
  <c r="AE55" i="65" s="1"/>
  <c r="AC54" i="65"/>
  <c r="AE54" i="65" s="1"/>
  <c r="AC53" i="65"/>
  <c r="AE53" i="65" s="1"/>
  <c r="AC52" i="65"/>
  <c r="AE52" i="65" s="1"/>
  <c r="AC51" i="65"/>
  <c r="AC50" i="65"/>
  <c r="AE50" i="65" s="1"/>
  <c r="AC49" i="65"/>
  <c r="AE49" i="65" s="1"/>
  <c r="AC48" i="65"/>
  <c r="AE48" i="65" s="1"/>
  <c r="AC47" i="65"/>
  <c r="AE47" i="65" s="1"/>
  <c r="AC46" i="65"/>
  <c r="AE46" i="65" s="1"/>
  <c r="AC45" i="65"/>
  <c r="AE45" i="65" s="1"/>
  <c r="AC42" i="65"/>
  <c r="AE42" i="65" s="1"/>
  <c r="AC41" i="65"/>
  <c r="AE41" i="65" s="1"/>
  <c r="AE40" i="65"/>
  <c r="AC40" i="65"/>
  <c r="AC39" i="65"/>
  <c r="AE39" i="65" s="1"/>
  <c r="AC38" i="65"/>
  <c r="AE38" i="65" s="1"/>
  <c r="AC37" i="65"/>
  <c r="AE37" i="65" s="1"/>
  <c r="AC30" i="65"/>
  <c r="AE30" i="65" s="1"/>
  <c r="AC29" i="65"/>
  <c r="AE29" i="65" s="1"/>
  <c r="AC28" i="65"/>
  <c r="AE28" i="65" s="1"/>
  <c r="AC27" i="65"/>
  <c r="AE27" i="65" s="1"/>
  <c r="AC26" i="65"/>
  <c r="AE26" i="65" s="1"/>
  <c r="AC25" i="65"/>
  <c r="AE25" i="65" s="1"/>
  <c r="AC24" i="65"/>
  <c r="AE24" i="65" s="1"/>
  <c r="AC23" i="65"/>
  <c r="AE23" i="65" s="1"/>
  <c r="AC22" i="65"/>
  <c r="AE22" i="65" s="1"/>
  <c r="AC21" i="65"/>
  <c r="AE21" i="65" s="1"/>
  <c r="AC20" i="65"/>
  <c r="AE20" i="65" s="1"/>
  <c r="AC19" i="65"/>
  <c r="AE19" i="65" s="1"/>
  <c r="AC18" i="65"/>
  <c r="AE18" i="65" s="1"/>
  <c r="AC17" i="65"/>
  <c r="AE17" i="65" s="1"/>
  <c r="AC16" i="65"/>
  <c r="AE16" i="65" s="1"/>
  <c r="AC15" i="65"/>
  <c r="AE15" i="65" s="1"/>
  <c r="AC14" i="65"/>
  <c r="AE14" i="65" s="1"/>
  <c r="AC13" i="65"/>
  <c r="AE13" i="65" s="1"/>
  <c r="AE10" i="65"/>
  <c r="AC10" i="65"/>
  <c r="AC9" i="65"/>
  <c r="AE9" i="65" s="1"/>
  <c r="AC8" i="65"/>
  <c r="AE8" i="65" s="1"/>
  <c r="AC7" i="65"/>
  <c r="AE7" i="65" s="1"/>
  <c r="AC6" i="65"/>
  <c r="AE6" i="65" s="1"/>
  <c r="AC5" i="65"/>
  <c r="AE5" i="65" s="1"/>
  <c r="AC158" i="69"/>
  <c r="AE158" i="69" s="1"/>
  <c r="AC157" i="69"/>
  <c r="AE157" i="69" s="1"/>
  <c r="AC156" i="69"/>
  <c r="AE156" i="69" s="1"/>
  <c r="AC155" i="69"/>
  <c r="AE155" i="69" s="1"/>
  <c r="AC154" i="69"/>
  <c r="AE154" i="69" s="1"/>
  <c r="AC153" i="69"/>
  <c r="AE153" i="69" s="1"/>
  <c r="AC152" i="69"/>
  <c r="AE152" i="69" s="1"/>
  <c r="AC151" i="69"/>
  <c r="AE151" i="69" s="1"/>
  <c r="AC150" i="69"/>
  <c r="AE150" i="69" s="1"/>
  <c r="AC149" i="69"/>
  <c r="AE149" i="69" s="1"/>
  <c r="AC148" i="69"/>
  <c r="AE148" i="69" s="1"/>
  <c r="AC147" i="69"/>
  <c r="AE147" i="69" s="1"/>
  <c r="AC146" i="69"/>
  <c r="AE146" i="69" s="1"/>
  <c r="AC145" i="69"/>
  <c r="AE145" i="69" s="1"/>
  <c r="AC144" i="69"/>
  <c r="AE144" i="69" s="1"/>
  <c r="AC143" i="69"/>
  <c r="AE143" i="69" s="1"/>
  <c r="AC142" i="69"/>
  <c r="AE142" i="69" s="1"/>
  <c r="AC141" i="69"/>
  <c r="AE141" i="69" s="1"/>
  <c r="AC138" i="69"/>
  <c r="AE138" i="69" s="1"/>
  <c r="AC137" i="69"/>
  <c r="AC136" i="69"/>
  <c r="AE136" i="69" s="1"/>
  <c r="AC135" i="69"/>
  <c r="AE135" i="69" s="1"/>
  <c r="AC134" i="69"/>
  <c r="AE134" i="69" s="1"/>
  <c r="AC133" i="69"/>
  <c r="AE133" i="69" s="1"/>
  <c r="AC126" i="69"/>
  <c r="AE126" i="69" s="1"/>
  <c r="AC125" i="69"/>
  <c r="AE125" i="69" s="1"/>
  <c r="AC124" i="69"/>
  <c r="AE124" i="69" s="1"/>
  <c r="AC123" i="69"/>
  <c r="AE123" i="69" s="1"/>
  <c r="AC122" i="69"/>
  <c r="AE122" i="69" s="1"/>
  <c r="AC121" i="69"/>
  <c r="AE121" i="69" s="1"/>
  <c r="AC120" i="69"/>
  <c r="AE120" i="69" s="1"/>
  <c r="AC119" i="69"/>
  <c r="AE119" i="69" s="1"/>
  <c r="AC118" i="69"/>
  <c r="AE118" i="69" s="1"/>
  <c r="AC117" i="69"/>
  <c r="AE117" i="69" s="1"/>
  <c r="AC116" i="69"/>
  <c r="AE116" i="69" s="1"/>
  <c r="AC115" i="69"/>
  <c r="AE115" i="69" s="1"/>
  <c r="AC114" i="69"/>
  <c r="AE114" i="69" s="1"/>
  <c r="AC113" i="69"/>
  <c r="AE113" i="69" s="1"/>
  <c r="AC112" i="69"/>
  <c r="AE112" i="69" s="1"/>
  <c r="AC111" i="69"/>
  <c r="AE111" i="69" s="1"/>
  <c r="AC110" i="69"/>
  <c r="AE110" i="69" s="1"/>
  <c r="AC109" i="69"/>
  <c r="AE109" i="69" s="1"/>
  <c r="AC106" i="69"/>
  <c r="AE106" i="69" s="1"/>
  <c r="AC105" i="69"/>
  <c r="AE105" i="69" s="1"/>
  <c r="AC104" i="69"/>
  <c r="AE104" i="69" s="1"/>
  <c r="AC103" i="69"/>
  <c r="AE103" i="69" s="1"/>
  <c r="AC102" i="69"/>
  <c r="AE102" i="69" s="1"/>
  <c r="AE101" i="69"/>
  <c r="AC101" i="69"/>
  <c r="AC94" i="69"/>
  <c r="AE94" i="69" s="1"/>
  <c r="AC93" i="69"/>
  <c r="AE93" i="69" s="1"/>
  <c r="AC92" i="69"/>
  <c r="AE92" i="69" s="1"/>
  <c r="AC91" i="69"/>
  <c r="AE91" i="69" s="1"/>
  <c r="AC90" i="69"/>
  <c r="AE90" i="69" s="1"/>
  <c r="AC89" i="69"/>
  <c r="AE89" i="69" s="1"/>
  <c r="AC88" i="69"/>
  <c r="AE88" i="69" s="1"/>
  <c r="AC87" i="69"/>
  <c r="AE87" i="69" s="1"/>
  <c r="AE86" i="69"/>
  <c r="AC86" i="69"/>
  <c r="AC85" i="69"/>
  <c r="AE85" i="69" s="1"/>
  <c r="AC84" i="69"/>
  <c r="AE84" i="69" s="1"/>
  <c r="AC83" i="69"/>
  <c r="AE83" i="69" s="1"/>
  <c r="AE82" i="69"/>
  <c r="AC82" i="69"/>
  <c r="AC81" i="69"/>
  <c r="AE81" i="69" s="1"/>
  <c r="AC80" i="69"/>
  <c r="AE80" i="69" s="1"/>
  <c r="AC79" i="69"/>
  <c r="AE79" i="69" s="1"/>
  <c r="AC78" i="69"/>
  <c r="AE78" i="69" s="1"/>
  <c r="AC77" i="69"/>
  <c r="AE77" i="69" s="1"/>
  <c r="AC74" i="69"/>
  <c r="AE74" i="69" s="1"/>
  <c r="AC73" i="69"/>
  <c r="AE73" i="69" s="1"/>
  <c r="AC72" i="69"/>
  <c r="AE72" i="69" s="1"/>
  <c r="AE71" i="69"/>
  <c r="AC71" i="69"/>
  <c r="AC70" i="69"/>
  <c r="AE70" i="69" s="1"/>
  <c r="AC69" i="69"/>
  <c r="AE69" i="69" s="1"/>
  <c r="AC62" i="69"/>
  <c r="AE62" i="69" s="1"/>
  <c r="AC61" i="69"/>
  <c r="AE61" i="69" s="1"/>
  <c r="AC60" i="69"/>
  <c r="AE60" i="69" s="1"/>
  <c r="AC59" i="69"/>
  <c r="AE59" i="69" s="1"/>
  <c r="AC58" i="69"/>
  <c r="AE58" i="69" s="1"/>
  <c r="AC57" i="69"/>
  <c r="AE57" i="69" s="1"/>
  <c r="AC56" i="69"/>
  <c r="AE56" i="69" s="1"/>
  <c r="AC55" i="69"/>
  <c r="AE55" i="69" s="1"/>
  <c r="AC54" i="69"/>
  <c r="AE54" i="69" s="1"/>
  <c r="AC53" i="69"/>
  <c r="AE53" i="69" s="1"/>
  <c r="AC52" i="69"/>
  <c r="AE52" i="69" s="1"/>
  <c r="AC51" i="69"/>
  <c r="AE51" i="69" s="1"/>
  <c r="AC50" i="69"/>
  <c r="AE50" i="69" s="1"/>
  <c r="AC49" i="69"/>
  <c r="AE49" i="69" s="1"/>
  <c r="AC48" i="69"/>
  <c r="AE48" i="69" s="1"/>
  <c r="AC47" i="69"/>
  <c r="AE47" i="69" s="1"/>
  <c r="AC46" i="69"/>
  <c r="AE46" i="69" s="1"/>
  <c r="AC45" i="69"/>
  <c r="AE45" i="69" s="1"/>
  <c r="AC42" i="69"/>
  <c r="AE42" i="69" s="1"/>
  <c r="AC41" i="69"/>
  <c r="AE41" i="69" s="1"/>
  <c r="AC40" i="69"/>
  <c r="AE40" i="69" s="1"/>
  <c r="AC39" i="69"/>
  <c r="AE39" i="69" s="1"/>
  <c r="AC38" i="69"/>
  <c r="AE38" i="69" s="1"/>
  <c r="AC37" i="69"/>
  <c r="AE37" i="69" s="1"/>
  <c r="AC30" i="69"/>
  <c r="AE30" i="69" s="1"/>
  <c r="AC29" i="69"/>
  <c r="AE29" i="69" s="1"/>
  <c r="AC28" i="69"/>
  <c r="AE28" i="69" s="1"/>
  <c r="AC27" i="69"/>
  <c r="AE27" i="69" s="1"/>
  <c r="AC26" i="69"/>
  <c r="AE26" i="69" s="1"/>
  <c r="AC25" i="69"/>
  <c r="AE25" i="69" s="1"/>
  <c r="AC24" i="69"/>
  <c r="AE24" i="69" s="1"/>
  <c r="AC23" i="69"/>
  <c r="AE23" i="69" s="1"/>
  <c r="AC22" i="69"/>
  <c r="AE22" i="69" s="1"/>
  <c r="AE21" i="69"/>
  <c r="AC21" i="69"/>
  <c r="AC20" i="69"/>
  <c r="AE20" i="69" s="1"/>
  <c r="AC19" i="69"/>
  <c r="AE19" i="69" s="1"/>
  <c r="AC18" i="69"/>
  <c r="AE18" i="69" s="1"/>
  <c r="AC17" i="69"/>
  <c r="AE17" i="69" s="1"/>
  <c r="AC16" i="69"/>
  <c r="AE16" i="69" s="1"/>
  <c r="AC15" i="69"/>
  <c r="AE15" i="69" s="1"/>
  <c r="AC14" i="69"/>
  <c r="AE14" i="69" s="1"/>
  <c r="AC13" i="69"/>
  <c r="AE13" i="69" s="1"/>
  <c r="AC10" i="69"/>
  <c r="AE10" i="69" s="1"/>
  <c r="AC9" i="69"/>
  <c r="AE9" i="69" s="1"/>
  <c r="AC8" i="69"/>
  <c r="AE8" i="69" s="1"/>
  <c r="AC7" i="69"/>
  <c r="AE7" i="69" s="1"/>
  <c r="AE6" i="69"/>
  <c r="AC6" i="69"/>
  <c r="AC5" i="69"/>
  <c r="AE5" i="69" s="1"/>
  <c r="AC158" i="64"/>
  <c r="AE158" i="64" s="1"/>
  <c r="AC157" i="64"/>
  <c r="AE157" i="64" s="1"/>
  <c r="AC156" i="64"/>
  <c r="AE156" i="64" s="1"/>
  <c r="AC155" i="64"/>
  <c r="AE155" i="64" s="1"/>
  <c r="AC154" i="64"/>
  <c r="AE154" i="64" s="1"/>
  <c r="AC153" i="64"/>
  <c r="AE153" i="64" s="1"/>
  <c r="AC152" i="64"/>
  <c r="AE152" i="64" s="1"/>
  <c r="AC151" i="64"/>
  <c r="AE151" i="64" s="1"/>
  <c r="AC150" i="64"/>
  <c r="AE150" i="64" s="1"/>
  <c r="AC149" i="64"/>
  <c r="AE149" i="64" s="1"/>
  <c r="AC148" i="64"/>
  <c r="AE148" i="64" s="1"/>
  <c r="AC147" i="64"/>
  <c r="AE147" i="64" s="1"/>
  <c r="AC146" i="64"/>
  <c r="AE146" i="64" s="1"/>
  <c r="AC145" i="64"/>
  <c r="AE145" i="64" s="1"/>
  <c r="AC144" i="64"/>
  <c r="AE144" i="64" s="1"/>
  <c r="AC143" i="64"/>
  <c r="AE143" i="64" s="1"/>
  <c r="AC142" i="64"/>
  <c r="AE142" i="64" s="1"/>
  <c r="AE141" i="64"/>
  <c r="AC141" i="64"/>
  <c r="AC138" i="64"/>
  <c r="AE138" i="64" s="1"/>
  <c r="AC137" i="64"/>
  <c r="AE137" i="64" s="1"/>
  <c r="AC136" i="64"/>
  <c r="AE136" i="64" s="1"/>
  <c r="AC135" i="64"/>
  <c r="AE135" i="64" s="1"/>
  <c r="AC134" i="64"/>
  <c r="AE134" i="64" s="1"/>
  <c r="AC133" i="64"/>
  <c r="AE133" i="64" s="1"/>
  <c r="AC126" i="64"/>
  <c r="AE126" i="64" s="1"/>
  <c r="AC125" i="64"/>
  <c r="AE125" i="64" s="1"/>
  <c r="AC124" i="64"/>
  <c r="AE124" i="64" s="1"/>
  <c r="AC123" i="64"/>
  <c r="AE123" i="64" s="1"/>
  <c r="AC122" i="64"/>
  <c r="AE122" i="64" s="1"/>
  <c r="AC121" i="64"/>
  <c r="AE121" i="64" s="1"/>
  <c r="AC120" i="64"/>
  <c r="AE120" i="64" s="1"/>
  <c r="AC119" i="64"/>
  <c r="AE119" i="64" s="1"/>
  <c r="AE118" i="64"/>
  <c r="AC118" i="64"/>
  <c r="AC117" i="64"/>
  <c r="AE117" i="64" s="1"/>
  <c r="AE116" i="64"/>
  <c r="AC116" i="64"/>
  <c r="AC115" i="64"/>
  <c r="AE115" i="64" s="1"/>
  <c r="AC114" i="64"/>
  <c r="AE114" i="64" s="1"/>
  <c r="AC113" i="64"/>
  <c r="AE113" i="64" s="1"/>
  <c r="AE112" i="64"/>
  <c r="AC112" i="64"/>
  <c r="AC111" i="64"/>
  <c r="AE111" i="64" s="1"/>
  <c r="AC110" i="64"/>
  <c r="AE110" i="64" s="1"/>
  <c r="AC109" i="64"/>
  <c r="AE109" i="64" s="1"/>
  <c r="AC106" i="64"/>
  <c r="AE106" i="64" s="1"/>
  <c r="AC105" i="64"/>
  <c r="AE105" i="64" s="1"/>
  <c r="AC104" i="64"/>
  <c r="AE104" i="64" s="1"/>
  <c r="AC103" i="64"/>
  <c r="AE103" i="64" s="1"/>
  <c r="AC102" i="64"/>
  <c r="AE102" i="64" s="1"/>
  <c r="AE101" i="64"/>
  <c r="AC101" i="64"/>
  <c r="AC94" i="64"/>
  <c r="AE94" i="64" s="1"/>
  <c r="AC93" i="64"/>
  <c r="AE93" i="64" s="1"/>
  <c r="AC92" i="64"/>
  <c r="AE92" i="64" s="1"/>
  <c r="AC91" i="64"/>
  <c r="AE91" i="64" s="1"/>
  <c r="AC90" i="64"/>
  <c r="AE90" i="64" s="1"/>
  <c r="AC89" i="64"/>
  <c r="AE89" i="64" s="1"/>
  <c r="AC88" i="64"/>
  <c r="AE88" i="64" s="1"/>
  <c r="AC87" i="64"/>
  <c r="AE87" i="64" s="1"/>
  <c r="AC86" i="64"/>
  <c r="AE86" i="64" s="1"/>
  <c r="AC85" i="64"/>
  <c r="AE85" i="64" s="1"/>
  <c r="AC84" i="64"/>
  <c r="AE84" i="64" s="1"/>
  <c r="AC83" i="64"/>
  <c r="AE83" i="64" s="1"/>
  <c r="AC82" i="64"/>
  <c r="AE82" i="64" s="1"/>
  <c r="AC81" i="64"/>
  <c r="AE81" i="64" s="1"/>
  <c r="AC80" i="64"/>
  <c r="AE80" i="64" s="1"/>
  <c r="AC79" i="64"/>
  <c r="AE79" i="64" s="1"/>
  <c r="AC78" i="64"/>
  <c r="AE78" i="64" s="1"/>
  <c r="AC77" i="64"/>
  <c r="AE77" i="64" s="1"/>
  <c r="AC74" i="64"/>
  <c r="AE74" i="64" s="1"/>
  <c r="AC73" i="64"/>
  <c r="AE73" i="64" s="1"/>
  <c r="AC72" i="64"/>
  <c r="AE72" i="64" s="1"/>
  <c r="AC71" i="64"/>
  <c r="AE71" i="64" s="1"/>
  <c r="AC70" i="64"/>
  <c r="AE70" i="64" s="1"/>
  <c r="AC69" i="64"/>
  <c r="AE69" i="64" s="1"/>
  <c r="AC62" i="64"/>
  <c r="AE62" i="64" s="1"/>
  <c r="AC61" i="64"/>
  <c r="AE61" i="64" s="1"/>
  <c r="AC60" i="64"/>
  <c r="AE60" i="64" s="1"/>
  <c r="AC59" i="64"/>
  <c r="AE59" i="64" s="1"/>
  <c r="AC58" i="64"/>
  <c r="AE58" i="64" s="1"/>
  <c r="AC57" i="64"/>
  <c r="AE57" i="64" s="1"/>
  <c r="AC56" i="64"/>
  <c r="AE56" i="64" s="1"/>
  <c r="AC55" i="64"/>
  <c r="AE55" i="64" s="1"/>
  <c r="AC54" i="64"/>
  <c r="AE54" i="64" s="1"/>
  <c r="AC53" i="64"/>
  <c r="AE53" i="64" s="1"/>
  <c r="AC52" i="64"/>
  <c r="AE52" i="64" s="1"/>
  <c r="AC51" i="64"/>
  <c r="AE51" i="64" s="1"/>
  <c r="AC50" i="64"/>
  <c r="AE50" i="64" s="1"/>
  <c r="AC49" i="64"/>
  <c r="AE49" i="64" s="1"/>
  <c r="AC48" i="64"/>
  <c r="AE48" i="64" s="1"/>
  <c r="AC47" i="64"/>
  <c r="AE47" i="64" s="1"/>
  <c r="AC46" i="64"/>
  <c r="AE46" i="64" s="1"/>
  <c r="AC45" i="64"/>
  <c r="AE45" i="64" s="1"/>
  <c r="AC42" i="64"/>
  <c r="AE42" i="64" s="1"/>
  <c r="AC41" i="64"/>
  <c r="AE41" i="64" s="1"/>
  <c r="AC40" i="64"/>
  <c r="AE40" i="64" s="1"/>
  <c r="AC39" i="64"/>
  <c r="AE39" i="64" s="1"/>
  <c r="AC38" i="64"/>
  <c r="AE38" i="64" s="1"/>
  <c r="AC37" i="64"/>
  <c r="AE37" i="64" s="1"/>
  <c r="AC30" i="64"/>
  <c r="AE30" i="64" s="1"/>
  <c r="AC29" i="64"/>
  <c r="AE29" i="64" s="1"/>
  <c r="AC28" i="64"/>
  <c r="AE28" i="64" s="1"/>
  <c r="AC27" i="64"/>
  <c r="AE27" i="64" s="1"/>
  <c r="AC26" i="64"/>
  <c r="AE26" i="64" s="1"/>
  <c r="AC25" i="64"/>
  <c r="AE25" i="64" s="1"/>
  <c r="AC24" i="64"/>
  <c r="AE24" i="64" s="1"/>
  <c r="AC23" i="64"/>
  <c r="AE23" i="64" s="1"/>
  <c r="AC22" i="64"/>
  <c r="AE22" i="64" s="1"/>
  <c r="AE21" i="64"/>
  <c r="AC21" i="64"/>
  <c r="AC20" i="64"/>
  <c r="AE20" i="64" s="1"/>
  <c r="AC19" i="64"/>
  <c r="AE19" i="64" s="1"/>
  <c r="AC18" i="64"/>
  <c r="AE18" i="64" s="1"/>
  <c r="AC17" i="64"/>
  <c r="AE17" i="64" s="1"/>
  <c r="AE16" i="64"/>
  <c r="AC16" i="64"/>
  <c r="AC15" i="64"/>
  <c r="AE15" i="64" s="1"/>
  <c r="AC14" i="64"/>
  <c r="AE14" i="64" s="1"/>
  <c r="AE13" i="64"/>
  <c r="AC13" i="64"/>
  <c r="AC10" i="64"/>
  <c r="AE10" i="64" s="1"/>
  <c r="AC9" i="64"/>
  <c r="AE9" i="64" s="1"/>
  <c r="AC8" i="64"/>
  <c r="AE8" i="64" s="1"/>
  <c r="AC7" i="64"/>
  <c r="AE7" i="64" s="1"/>
  <c r="AC6" i="64"/>
  <c r="AE6" i="64" s="1"/>
  <c r="AC5" i="64"/>
  <c r="AE5" i="64" s="1"/>
  <c r="AC158" i="51"/>
  <c r="AE158" i="51" s="1"/>
  <c r="AC157" i="51"/>
  <c r="AE157" i="51" s="1"/>
  <c r="AC156" i="51"/>
  <c r="AE156" i="51" s="1"/>
  <c r="AC155" i="51"/>
  <c r="AE155" i="51" s="1"/>
  <c r="AC154" i="51"/>
  <c r="AE154" i="51" s="1"/>
  <c r="AE153" i="51"/>
  <c r="AC153" i="51"/>
  <c r="AC152" i="51"/>
  <c r="AE152" i="51" s="1"/>
  <c r="AC151" i="51"/>
  <c r="AE151" i="51" s="1"/>
  <c r="AE150" i="51"/>
  <c r="AC150" i="51"/>
  <c r="AC149" i="51"/>
  <c r="AE149" i="51" s="1"/>
  <c r="AC148" i="51"/>
  <c r="AE148" i="51" s="1"/>
  <c r="AC147" i="51"/>
  <c r="AE147" i="51" s="1"/>
  <c r="AC146" i="51"/>
  <c r="AE146" i="51" s="1"/>
  <c r="AC145" i="51"/>
  <c r="AE145" i="51" s="1"/>
  <c r="AE144" i="51"/>
  <c r="AC144" i="51"/>
  <c r="AC143" i="51"/>
  <c r="AE143" i="51" s="1"/>
  <c r="AC142" i="51"/>
  <c r="AE142" i="51" s="1"/>
  <c r="AE141" i="51"/>
  <c r="AC141" i="51"/>
  <c r="AC138" i="51"/>
  <c r="AE138" i="51" s="1"/>
  <c r="AE137" i="51"/>
  <c r="AC137" i="51"/>
  <c r="AC136" i="51"/>
  <c r="AE136" i="51" s="1"/>
  <c r="AC135" i="51"/>
  <c r="AE135" i="51" s="1"/>
  <c r="AC134" i="51"/>
  <c r="AE134" i="51" s="1"/>
  <c r="AE133" i="51"/>
  <c r="AC133" i="51"/>
  <c r="AC126" i="51"/>
  <c r="AE126" i="51" s="1"/>
  <c r="AE125" i="51"/>
  <c r="AC125" i="51"/>
  <c r="AC124" i="51"/>
  <c r="AE124" i="51" s="1"/>
  <c r="AC123" i="51"/>
  <c r="AE123" i="51" s="1"/>
  <c r="AE122" i="51"/>
  <c r="AC122" i="51"/>
  <c r="AC121" i="51"/>
  <c r="AE121" i="51" s="1"/>
  <c r="AC120" i="51"/>
  <c r="AE120" i="51" s="1"/>
  <c r="AC119" i="51"/>
  <c r="AE119" i="51" s="1"/>
  <c r="AC118" i="51"/>
  <c r="AE118" i="51" s="1"/>
  <c r="AE117" i="51"/>
  <c r="AC117" i="51"/>
  <c r="AC116" i="51"/>
  <c r="AE116" i="51" s="1"/>
  <c r="AC115" i="51"/>
  <c r="AE115" i="51" s="1"/>
  <c r="AE114" i="51"/>
  <c r="AC114" i="51"/>
  <c r="AC113" i="51"/>
  <c r="AE113" i="51" s="1"/>
  <c r="AC112" i="51"/>
  <c r="AE112" i="51" s="1"/>
  <c r="AC111" i="51"/>
  <c r="AE111" i="51" s="1"/>
  <c r="AC110" i="51"/>
  <c r="AE110" i="51" s="1"/>
  <c r="AE109" i="51"/>
  <c r="AC109" i="51"/>
  <c r="AC106" i="51"/>
  <c r="AE106" i="51" s="1"/>
  <c r="AC105" i="51"/>
  <c r="AE105" i="51" s="1"/>
  <c r="AC104" i="51"/>
  <c r="AE104" i="51" s="1"/>
  <c r="AC103" i="51"/>
  <c r="AE103" i="51" s="1"/>
  <c r="AC102" i="51"/>
  <c r="AE102" i="51" s="1"/>
  <c r="AE101" i="51"/>
  <c r="AC101" i="51"/>
  <c r="AC94" i="51"/>
  <c r="AE94" i="51" s="1"/>
  <c r="AC93" i="51"/>
  <c r="AE93" i="51" s="1"/>
  <c r="AE92" i="51"/>
  <c r="AC92" i="51"/>
  <c r="AC91" i="51"/>
  <c r="AE91" i="51" s="1"/>
  <c r="AC90" i="51"/>
  <c r="AE90" i="51" s="1"/>
  <c r="AC89" i="51"/>
  <c r="AE89" i="51" s="1"/>
  <c r="AC88" i="51"/>
  <c r="AE88" i="51" s="1"/>
  <c r="AC87" i="51"/>
  <c r="AE87" i="51" s="1"/>
  <c r="AC86" i="51"/>
  <c r="AE86" i="51" s="1"/>
  <c r="AC85" i="51"/>
  <c r="AE85" i="51" s="1"/>
  <c r="AC84" i="51"/>
  <c r="AE84" i="51" s="1"/>
  <c r="AC83" i="51"/>
  <c r="AE83" i="51" s="1"/>
  <c r="AC82" i="51"/>
  <c r="AE82" i="51" s="1"/>
  <c r="AC81" i="51"/>
  <c r="AE81" i="51" s="1"/>
  <c r="AC80" i="51"/>
  <c r="AE80" i="51" s="1"/>
  <c r="AC79" i="51"/>
  <c r="AE79" i="51" s="1"/>
  <c r="AC78" i="51"/>
  <c r="AE78" i="51" s="1"/>
  <c r="AC77" i="51"/>
  <c r="AE77" i="51" s="1"/>
  <c r="AC74" i="51"/>
  <c r="AE74" i="51" s="1"/>
  <c r="AE73" i="51"/>
  <c r="AC73" i="51"/>
  <c r="AC72" i="51"/>
  <c r="AE72" i="51" s="1"/>
  <c r="AC71" i="51"/>
  <c r="AE71" i="51" s="1"/>
  <c r="AC70" i="51"/>
  <c r="AE70" i="51" s="1"/>
  <c r="AC69" i="51"/>
  <c r="AE69" i="51" s="1"/>
  <c r="AC62" i="51"/>
  <c r="AE62" i="51" s="1"/>
  <c r="AC61" i="51"/>
  <c r="AE61" i="51" s="1"/>
  <c r="AC60" i="51"/>
  <c r="AE60" i="51" s="1"/>
  <c r="AC59" i="51"/>
  <c r="AE59" i="51" s="1"/>
  <c r="AC58" i="51"/>
  <c r="AE58" i="51" s="1"/>
  <c r="AC57" i="51"/>
  <c r="AE57" i="51" s="1"/>
  <c r="AC56" i="51"/>
  <c r="AE56" i="51" s="1"/>
  <c r="AC55" i="51"/>
  <c r="AE55" i="51" s="1"/>
  <c r="AC54" i="51"/>
  <c r="AE54" i="51" s="1"/>
  <c r="AC53" i="51"/>
  <c r="AE53" i="51" s="1"/>
  <c r="AC52" i="51"/>
  <c r="AE52" i="51" s="1"/>
  <c r="AC51" i="51"/>
  <c r="AE51" i="51" s="1"/>
  <c r="AC50" i="51"/>
  <c r="AE50" i="51" s="1"/>
  <c r="AC49" i="51"/>
  <c r="AE49" i="51" s="1"/>
  <c r="AC48" i="51"/>
  <c r="AE48" i="51" s="1"/>
  <c r="AC47" i="51"/>
  <c r="AE47" i="51" s="1"/>
  <c r="AC46" i="51"/>
  <c r="AE46" i="51" s="1"/>
  <c r="AC45" i="51"/>
  <c r="AE45" i="51" s="1"/>
  <c r="AC42" i="51"/>
  <c r="AE42" i="51" s="1"/>
  <c r="AC41" i="51"/>
  <c r="AE41" i="51" s="1"/>
  <c r="AC40" i="51"/>
  <c r="AE40" i="51" s="1"/>
  <c r="AC39" i="51"/>
  <c r="AE39" i="51" s="1"/>
  <c r="AC38" i="51"/>
  <c r="AE38" i="51" s="1"/>
  <c r="AC37" i="51"/>
  <c r="AE37" i="51" s="1"/>
  <c r="AC30" i="51"/>
  <c r="AE30" i="51" s="1"/>
  <c r="AC29" i="51"/>
  <c r="AE29" i="51" s="1"/>
  <c r="AC28" i="51"/>
  <c r="AE28" i="51" s="1"/>
  <c r="AC27" i="51"/>
  <c r="AE27" i="51" s="1"/>
  <c r="AC26" i="51"/>
  <c r="AE26" i="51" s="1"/>
  <c r="AC25" i="51"/>
  <c r="AE25" i="51" s="1"/>
  <c r="AC24" i="51"/>
  <c r="AE24" i="51" s="1"/>
  <c r="AC23" i="51"/>
  <c r="AE23" i="51" s="1"/>
  <c r="AC22" i="51"/>
  <c r="AE22" i="51" s="1"/>
  <c r="AE21" i="51"/>
  <c r="AC21" i="51"/>
  <c r="AC20" i="51"/>
  <c r="AE20" i="51" s="1"/>
  <c r="AC19" i="51"/>
  <c r="AE19" i="51" s="1"/>
  <c r="AC18" i="51"/>
  <c r="AE18" i="51" s="1"/>
  <c r="AC17" i="51"/>
  <c r="AE17" i="51" s="1"/>
  <c r="AC16" i="51"/>
  <c r="AE16" i="51" s="1"/>
  <c r="AC15" i="51"/>
  <c r="AE15" i="51" s="1"/>
  <c r="AC14" i="51"/>
  <c r="AE14" i="51" s="1"/>
  <c r="AC13" i="51"/>
  <c r="AE13" i="51" s="1"/>
  <c r="AC10" i="51"/>
  <c r="AE10" i="51" s="1"/>
  <c r="AC9" i="51"/>
  <c r="AE9" i="51" s="1"/>
  <c r="AC8" i="51"/>
  <c r="AE8" i="51" s="1"/>
  <c r="AC7" i="51"/>
  <c r="AE7" i="51" s="1"/>
  <c r="AC6" i="51"/>
  <c r="AE6" i="51" s="1"/>
  <c r="AC5" i="51"/>
  <c r="AE5" i="51" s="1"/>
  <c r="AC158" i="50"/>
  <c r="AE158" i="50" s="1"/>
  <c r="AC157" i="50"/>
  <c r="AE157" i="50" s="1"/>
  <c r="AC156" i="50"/>
  <c r="AE156" i="50" s="1"/>
  <c r="AC155" i="50"/>
  <c r="AE155" i="50" s="1"/>
  <c r="AC154" i="50"/>
  <c r="AE154" i="50" s="1"/>
  <c r="AC153" i="50"/>
  <c r="AE153" i="50" s="1"/>
  <c r="AC152" i="50"/>
  <c r="AE152" i="50" s="1"/>
  <c r="AC151" i="50"/>
  <c r="AE151" i="50" s="1"/>
  <c r="AC150" i="50"/>
  <c r="AE150" i="50" s="1"/>
  <c r="AC149" i="50"/>
  <c r="AE149" i="50" s="1"/>
  <c r="AC148" i="50"/>
  <c r="AE148" i="50" s="1"/>
  <c r="AC147" i="50"/>
  <c r="AE147" i="50" s="1"/>
  <c r="AC146" i="50"/>
  <c r="AE146" i="50" s="1"/>
  <c r="AC145" i="50"/>
  <c r="AE145" i="50" s="1"/>
  <c r="AC144" i="50"/>
  <c r="AE144" i="50" s="1"/>
  <c r="AC143" i="50"/>
  <c r="AE143" i="50" s="1"/>
  <c r="AC142" i="50"/>
  <c r="AE142" i="50" s="1"/>
  <c r="AC141" i="50"/>
  <c r="AE141" i="50" s="1"/>
  <c r="AE138" i="50"/>
  <c r="AC138" i="50"/>
  <c r="AC137" i="50"/>
  <c r="AE137" i="50" s="1"/>
  <c r="AC136" i="50"/>
  <c r="AE136" i="50" s="1"/>
  <c r="AC135" i="50"/>
  <c r="AE135" i="50" s="1"/>
  <c r="AC134" i="50"/>
  <c r="AE134" i="50" s="1"/>
  <c r="AC133" i="50"/>
  <c r="AE133" i="50" s="1"/>
  <c r="AC126" i="50"/>
  <c r="AE126" i="50" s="1"/>
  <c r="AC125" i="50"/>
  <c r="AE125" i="50" s="1"/>
  <c r="AC124" i="50"/>
  <c r="AE124" i="50" s="1"/>
  <c r="AC123" i="50"/>
  <c r="AE123" i="50" s="1"/>
  <c r="AC122" i="50"/>
  <c r="AE122" i="50" s="1"/>
  <c r="AC121" i="50"/>
  <c r="AE121" i="50" s="1"/>
  <c r="AC120" i="50"/>
  <c r="AE120" i="50" s="1"/>
  <c r="AC119" i="50"/>
  <c r="AE119" i="50" s="1"/>
  <c r="AC118" i="50"/>
  <c r="AE118" i="50" s="1"/>
  <c r="AC117" i="50"/>
  <c r="AE117" i="50" s="1"/>
  <c r="AC116" i="50"/>
  <c r="AE116" i="50" s="1"/>
  <c r="AC115" i="50"/>
  <c r="AE115" i="50" s="1"/>
  <c r="AC114" i="50"/>
  <c r="AE114" i="50" s="1"/>
  <c r="AC113" i="50"/>
  <c r="AE113" i="50" s="1"/>
  <c r="AC112" i="50"/>
  <c r="AE112" i="50" s="1"/>
  <c r="AC111" i="50"/>
  <c r="AE111" i="50" s="1"/>
  <c r="AC110" i="50"/>
  <c r="AE110" i="50" s="1"/>
  <c r="AC109" i="50"/>
  <c r="AE109" i="50" s="1"/>
  <c r="AC106" i="50"/>
  <c r="AE106" i="50" s="1"/>
  <c r="AC105" i="50"/>
  <c r="AE105" i="50" s="1"/>
  <c r="AC104" i="50"/>
  <c r="AE104" i="50" s="1"/>
  <c r="AC103" i="50"/>
  <c r="AE103" i="50" s="1"/>
  <c r="AC102" i="50"/>
  <c r="AE102" i="50" s="1"/>
  <c r="AC101" i="50"/>
  <c r="AE101" i="50" s="1"/>
  <c r="AC94" i="50"/>
  <c r="AE94" i="50" s="1"/>
  <c r="AC93" i="50"/>
  <c r="AE93" i="50" s="1"/>
  <c r="AC92" i="50"/>
  <c r="AE92" i="50" s="1"/>
  <c r="AC91" i="50"/>
  <c r="AE91" i="50" s="1"/>
  <c r="AC90" i="50"/>
  <c r="AE90" i="50" s="1"/>
  <c r="AC89" i="50"/>
  <c r="AE89" i="50" s="1"/>
  <c r="AC88" i="50"/>
  <c r="AE88" i="50" s="1"/>
  <c r="AC87" i="50"/>
  <c r="AE87" i="50" s="1"/>
  <c r="AC86" i="50"/>
  <c r="AE86" i="50" s="1"/>
  <c r="AC85" i="50"/>
  <c r="AE85" i="50" s="1"/>
  <c r="AC84" i="50"/>
  <c r="AE84" i="50" s="1"/>
  <c r="AC83" i="50"/>
  <c r="AE83" i="50" s="1"/>
  <c r="AC82" i="50"/>
  <c r="AE82" i="50" s="1"/>
  <c r="AC81" i="50"/>
  <c r="AE81" i="50" s="1"/>
  <c r="AC80" i="50"/>
  <c r="AE80" i="50" s="1"/>
  <c r="AC79" i="50"/>
  <c r="AE79" i="50" s="1"/>
  <c r="AC78" i="50"/>
  <c r="AE78" i="50" s="1"/>
  <c r="AC77" i="50"/>
  <c r="AE77" i="50" s="1"/>
  <c r="AC74" i="50"/>
  <c r="AE74" i="50" s="1"/>
  <c r="AC73" i="50"/>
  <c r="AE73" i="50" s="1"/>
  <c r="AC72" i="50"/>
  <c r="AE72" i="50" s="1"/>
  <c r="AC71" i="50"/>
  <c r="AE71" i="50" s="1"/>
  <c r="AC70" i="50"/>
  <c r="AE70" i="50" s="1"/>
  <c r="AC69" i="50"/>
  <c r="AE69" i="50" s="1"/>
  <c r="AC62" i="50"/>
  <c r="AE62" i="50" s="1"/>
  <c r="AC61" i="50"/>
  <c r="AE61" i="50" s="1"/>
  <c r="AC60" i="50"/>
  <c r="AE60" i="50" s="1"/>
  <c r="AC59" i="50"/>
  <c r="AE59" i="50" s="1"/>
  <c r="AC58" i="50"/>
  <c r="AE58" i="50" s="1"/>
  <c r="AC57" i="50"/>
  <c r="AE57" i="50" s="1"/>
  <c r="AC56" i="50"/>
  <c r="AE56" i="50" s="1"/>
  <c r="AC55" i="50"/>
  <c r="AE55" i="50" s="1"/>
  <c r="AC54" i="50"/>
  <c r="AE54" i="50" s="1"/>
  <c r="AC53" i="50"/>
  <c r="AE53" i="50" s="1"/>
  <c r="AC52" i="50"/>
  <c r="AE52" i="50" s="1"/>
  <c r="AC51" i="50"/>
  <c r="AE51" i="50" s="1"/>
  <c r="AC50" i="50"/>
  <c r="AE50" i="50" s="1"/>
  <c r="AC49" i="50"/>
  <c r="AE49" i="50" s="1"/>
  <c r="AC48" i="50"/>
  <c r="AE48" i="50" s="1"/>
  <c r="AC47" i="50"/>
  <c r="AE47" i="50" s="1"/>
  <c r="AC46" i="50"/>
  <c r="AE46" i="50" s="1"/>
  <c r="AC45" i="50"/>
  <c r="AE45" i="50" s="1"/>
  <c r="AE42" i="50"/>
  <c r="AC42" i="50"/>
  <c r="AC41" i="50"/>
  <c r="AE41" i="50" s="1"/>
  <c r="AC40" i="50"/>
  <c r="AE40" i="50" s="1"/>
  <c r="AC39" i="50"/>
  <c r="AE39" i="50" s="1"/>
  <c r="AC38" i="50"/>
  <c r="AE38" i="50" s="1"/>
  <c r="AC37" i="50"/>
  <c r="AE37" i="50" s="1"/>
  <c r="AC30" i="50"/>
  <c r="AE30" i="50" s="1"/>
  <c r="AC29" i="50"/>
  <c r="AE29" i="50" s="1"/>
  <c r="AC28" i="50"/>
  <c r="AE28" i="50" s="1"/>
  <c r="AC27" i="50"/>
  <c r="AE27" i="50" s="1"/>
  <c r="AC26" i="50"/>
  <c r="AE26" i="50" s="1"/>
  <c r="AC25" i="50"/>
  <c r="AE25" i="50" s="1"/>
  <c r="AC24" i="50"/>
  <c r="AE24" i="50" s="1"/>
  <c r="AC23" i="50"/>
  <c r="AE23" i="50" s="1"/>
  <c r="AC22" i="50"/>
  <c r="AE22" i="50" s="1"/>
  <c r="AC21" i="50"/>
  <c r="AE21" i="50" s="1"/>
  <c r="AC20" i="50"/>
  <c r="AE20" i="50" s="1"/>
  <c r="AC19" i="50"/>
  <c r="AE19" i="50" s="1"/>
  <c r="AC18" i="50"/>
  <c r="AE18" i="50" s="1"/>
  <c r="AC17" i="50"/>
  <c r="AE17" i="50" s="1"/>
  <c r="AC16" i="50"/>
  <c r="AE16" i="50" s="1"/>
  <c r="AC15" i="50"/>
  <c r="AE15" i="50" s="1"/>
  <c r="AC14" i="50"/>
  <c r="AE14" i="50" s="1"/>
  <c r="AC13" i="50"/>
  <c r="AE13" i="50" s="1"/>
  <c r="AC10" i="50"/>
  <c r="AE10" i="50" s="1"/>
  <c r="AC9" i="50"/>
  <c r="AE9" i="50" s="1"/>
  <c r="AC8" i="50"/>
  <c r="AE8" i="50" s="1"/>
  <c r="AC7" i="50"/>
  <c r="AE7" i="50" s="1"/>
  <c r="AC6" i="50"/>
  <c r="AE6" i="50" s="1"/>
  <c r="AC5" i="50"/>
  <c r="AE5" i="50" s="1"/>
  <c r="AC158" i="49"/>
  <c r="AE158" i="49" s="1"/>
  <c r="AC157" i="49"/>
  <c r="AE157" i="49" s="1"/>
  <c r="AC156" i="49"/>
  <c r="AE156" i="49" s="1"/>
  <c r="AC155" i="49"/>
  <c r="AE155" i="49" s="1"/>
  <c r="AC154" i="49"/>
  <c r="AE154" i="49" s="1"/>
  <c r="AC153" i="49"/>
  <c r="AE153" i="49" s="1"/>
  <c r="AC152" i="49"/>
  <c r="AE152" i="49" s="1"/>
  <c r="AC151" i="49"/>
  <c r="AE151" i="49" s="1"/>
  <c r="AC150" i="49"/>
  <c r="AE150" i="49" s="1"/>
  <c r="AC149" i="49"/>
  <c r="AE149" i="49" s="1"/>
  <c r="AC148" i="49"/>
  <c r="AE148" i="49" s="1"/>
  <c r="AC147" i="49"/>
  <c r="AE147" i="49" s="1"/>
  <c r="AC146" i="49"/>
  <c r="AE146" i="49" s="1"/>
  <c r="AC145" i="49"/>
  <c r="AE145" i="49" s="1"/>
  <c r="AC144" i="49"/>
  <c r="AE144" i="49" s="1"/>
  <c r="AC143" i="49"/>
  <c r="AE143" i="49" s="1"/>
  <c r="AC142" i="49"/>
  <c r="AE142" i="49" s="1"/>
  <c r="AC141" i="49"/>
  <c r="AE141" i="49" s="1"/>
  <c r="AC138" i="49"/>
  <c r="AE138" i="49" s="1"/>
  <c r="AC137" i="49"/>
  <c r="AE137" i="49" s="1"/>
  <c r="AC136" i="49"/>
  <c r="AE136" i="49" s="1"/>
  <c r="AC135" i="49"/>
  <c r="AE135" i="49" s="1"/>
  <c r="AC134" i="49"/>
  <c r="AE134" i="49" s="1"/>
  <c r="AC133" i="49"/>
  <c r="AE133" i="49" s="1"/>
  <c r="AC126" i="49"/>
  <c r="AE126" i="49" s="1"/>
  <c r="AC125" i="49"/>
  <c r="AE125" i="49" s="1"/>
  <c r="AC124" i="49"/>
  <c r="AE124" i="49" s="1"/>
  <c r="AC123" i="49"/>
  <c r="AE123" i="49" s="1"/>
  <c r="AC122" i="49"/>
  <c r="AE122" i="49" s="1"/>
  <c r="AC121" i="49"/>
  <c r="AE121" i="49" s="1"/>
  <c r="AC120" i="49"/>
  <c r="AE120" i="49" s="1"/>
  <c r="AC119" i="49"/>
  <c r="AE119" i="49" s="1"/>
  <c r="AC118" i="49"/>
  <c r="AE118" i="49" s="1"/>
  <c r="AC117" i="49"/>
  <c r="AE117" i="49" s="1"/>
  <c r="AC116" i="49"/>
  <c r="AE116" i="49" s="1"/>
  <c r="AC115" i="49"/>
  <c r="AE115" i="49" s="1"/>
  <c r="AC114" i="49"/>
  <c r="AE114" i="49" s="1"/>
  <c r="AC113" i="49"/>
  <c r="AE113" i="49" s="1"/>
  <c r="AC112" i="49"/>
  <c r="AE112" i="49" s="1"/>
  <c r="AC111" i="49"/>
  <c r="AE111" i="49" s="1"/>
  <c r="AC110" i="49"/>
  <c r="AE110" i="49" s="1"/>
  <c r="AC109" i="49"/>
  <c r="AE109" i="49" s="1"/>
  <c r="AC106" i="49"/>
  <c r="AE106" i="49" s="1"/>
  <c r="AE105" i="49"/>
  <c r="AC105" i="49"/>
  <c r="AC104" i="49"/>
  <c r="AE104" i="49" s="1"/>
  <c r="AC103" i="49"/>
  <c r="AE103" i="49" s="1"/>
  <c r="AC102" i="49"/>
  <c r="AE102" i="49" s="1"/>
  <c r="AC101" i="49"/>
  <c r="AE101" i="49" s="1"/>
  <c r="AC94" i="49"/>
  <c r="AE94" i="49" s="1"/>
  <c r="AC93" i="49"/>
  <c r="AE93" i="49" s="1"/>
  <c r="AC92" i="49"/>
  <c r="AE92" i="49" s="1"/>
  <c r="AC91" i="49"/>
  <c r="AE91" i="49" s="1"/>
  <c r="AE90" i="49"/>
  <c r="AC90" i="49"/>
  <c r="AC89" i="49"/>
  <c r="AE89" i="49" s="1"/>
  <c r="AC88" i="49"/>
  <c r="AE88" i="49" s="1"/>
  <c r="AC87" i="49"/>
  <c r="AE87" i="49" s="1"/>
  <c r="AC86" i="49"/>
  <c r="AE86" i="49" s="1"/>
  <c r="AC85" i="49"/>
  <c r="AE85" i="49" s="1"/>
  <c r="AC84" i="49"/>
  <c r="AE84" i="49" s="1"/>
  <c r="AC83" i="49"/>
  <c r="AE83" i="49" s="1"/>
  <c r="AC82" i="49"/>
  <c r="AE82" i="49" s="1"/>
  <c r="AC81" i="49"/>
  <c r="AE81" i="49" s="1"/>
  <c r="AC80" i="49"/>
  <c r="AE80" i="49" s="1"/>
  <c r="AC79" i="49"/>
  <c r="AE79" i="49" s="1"/>
  <c r="AC78" i="49"/>
  <c r="AE78" i="49" s="1"/>
  <c r="AC77" i="49"/>
  <c r="AE77" i="49" s="1"/>
  <c r="AC74" i="49"/>
  <c r="AE74" i="49" s="1"/>
  <c r="AE73" i="49"/>
  <c r="AC73" i="49"/>
  <c r="AC72" i="49"/>
  <c r="AE72" i="49" s="1"/>
  <c r="AC71" i="49"/>
  <c r="AE71" i="49" s="1"/>
  <c r="AE70" i="49"/>
  <c r="AC70" i="49"/>
  <c r="AC69" i="49"/>
  <c r="AE69" i="49" s="1"/>
  <c r="AC62" i="49"/>
  <c r="AE62" i="49" s="1"/>
  <c r="AC61" i="49"/>
  <c r="AE61" i="49" s="1"/>
  <c r="AC60" i="49"/>
  <c r="AE60" i="49" s="1"/>
  <c r="AC59" i="49"/>
  <c r="AE59" i="49" s="1"/>
  <c r="AC58" i="49"/>
  <c r="AE58" i="49" s="1"/>
  <c r="AC57" i="49"/>
  <c r="AE57" i="49" s="1"/>
  <c r="AC56" i="49"/>
  <c r="AE56" i="49" s="1"/>
  <c r="AC55" i="49"/>
  <c r="AE55" i="49" s="1"/>
  <c r="AC54" i="49"/>
  <c r="AE54" i="49" s="1"/>
  <c r="AC53" i="49"/>
  <c r="AE53" i="49" s="1"/>
  <c r="AC52" i="49"/>
  <c r="AE52" i="49" s="1"/>
  <c r="AC51" i="49"/>
  <c r="AE51" i="49" s="1"/>
  <c r="AC50" i="49"/>
  <c r="AE50" i="49" s="1"/>
  <c r="AC49" i="49"/>
  <c r="AE49" i="49" s="1"/>
  <c r="AC48" i="49"/>
  <c r="AE48" i="49" s="1"/>
  <c r="AC47" i="49"/>
  <c r="AE47" i="49" s="1"/>
  <c r="AC46" i="49"/>
  <c r="AE46" i="49" s="1"/>
  <c r="AC45" i="49"/>
  <c r="AE45" i="49" s="1"/>
  <c r="AC42" i="49"/>
  <c r="AE42" i="49" s="1"/>
  <c r="AC41" i="49"/>
  <c r="AE41" i="49" s="1"/>
  <c r="AC40" i="49"/>
  <c r="AE40" i="49" s="1"/>
  <c r="AC39" i="49"/>
  <c r="AE39" i="49" s="1"/>
  <c r="AC38" i="49"/>
  <c r="AE38" i="49" s="1"/>
  <c r="AC37" i="49"/>
  <c r="AE37" i="49" s="1"/>
  <c r="AC30" i="49"/>
  <c r="AE30" i="49" s="1"/>
  <c r="AC29" i="49"/>
  <c r="AE29" i="49" s="1"/>
  <c r="AC28" i="49"/>
  <c r="AE28" i="49" s="1"/>
  <c r="AC27" i="49"/>
  <c r="AE27" i="49" s="1"/>
  <c r="AE26" i="49"/>
  <c r="AC26" i="49"/>
  <c r="AC25" i="49"/>
  <c r="AE25" i="49" s="1"/>
  <c r="AC24" i="49"/>
  <c r="AE24" i="49" s="1"/>
  <c r="AC23" i="49"/>
  <c r="AE23" i="49" s="1"/>
  <c r="AC22" i="49"/>
  <c r="AE22" i="49" s="1"/>
  <c r="AC21" i="49"/>
  <c r="AE21" i="49" s="1"/>
  <c r="AC20" i="49"/>
  <c r="AE20" i="49" s="1"/>
  <c r="AC19" i="49"/>
  <c r="AE19" i="49" s="1"/>
  <c r="AC18" i="49"/>
  <c r="AE18" i="49" s="1"/>
  <c r="AE17" i="49"/>
  <c r="AC17" i="49"/>
  <c r="AC16" i="49"/>
  <c r="AE16" i="49" s="1"/>
  <c r="AC15" i="49"/>
  <c r="AE15" i="49" s="1"/>
  <c r="AC14" i="49"/>
  <c r="AE14" i="49" s="1"/>
  <c r="AC13" i="49"/>
  <c r="AE13" i="49" s="1"/>
  <c r="AC10" i="49"/>
  <c r="AE10" i="49" s="1"/>
  <c r="AC9" i="49"/>
  <c r="AE9" i="49" s="1"/>
  <c r="AC8" i="49"/>
  <c r="AE8" i="49" s="1"/>
  <c r="AC7" i="49"/>
  <c r="AE7" i="49" s="1"/>
  <c r="AC6" i="49"/>
  <c r="AE6" i="49" s="1"/>
  <c r="AE5" i="49"/>
  <c r="AC5" i="49"/>
  <c r="AC158" i="48"/>
  <c r="AE158" i="48" s="1"/>
  <c r="AC157" i="48"/>
  <c r="AE157" i="48" s="1"/>
  <c r="AC156" i="48"/>
  <c r="AE156" i="48" s="1"/>
  <c r="AC155" i="48"/>
  <c r="AE155" i="48" s="1"/>
  <c r="AC154" i="48"/>
  <c r="AE154" i="48" s="1"/>
  <c r="AC153" i="48"/>
  <c r="AE153" i="48" s="1"/>
  <c r="AC152" i="48"/>
  <c r="AE152" i="48" s="1"/>
  <c r="AC151" i="48"/>
  <c r="AE151" i="48" s="1"/>
  <c r="AC150" i="48"/>
  <c r="AE150" i="48" s="1"/>
  <c r="AC149" i="48"/>
  <c r="AE149" i="48" s="1"/>
  <c r="AC148" i="48"/>
  <c r="AE148" i="48" s="1"/>
  <c r="AC147" i="48"/>
  <c r="AE147" i="48" s="1"/>
  <c r="AC146" i="48"/>
  <c r="AE146" i="48" s="1"/>
  <c r="AC145" i="48"/>
  <c r="AE145" i="48" s="1"/>
  <c r="AC144" i="48"/>
  <c r="AE144" i="48" s="1"/>
  <c r="AC143" i="48"/>
  <c r="AE143" i="48" s="1"/>
  <c r="AC142" i="48"/>
  <c r="AE142" i="48" s="1"/>
  <c r="AC141" i="48"/>
  <c r="AE141" i="48" s="1"/>
  <c r="AC138" i="48"/>
  <c r="AE138" i="48" s="1"/>
  <c r="AC137" i="48"/>
  <c r="AE137" i="48" s="1"/>
  <c r="AC136" i="48"/>
  <c r="AE136" i="48" s="1"/>
  <c r="AC135" i="48"/>
  <c r="AE135" i="48" s="1"/>
  <c r="AE134" i="48"/>
  <c r="AC134" i="48"/>
  <c r="AE133" i="48"/>
  <c r="AC133" i="48"/>
  <c r="AE126" i="48"/>
  <c r="AC126" i="48"/>
  <c r="AC125" i="48"/>
  <c r="AE125" i="48" s="1"/>
  <c r="AC124" i="48"/>
  <c r="AE124" i="48" s="1"/>
  <c r="AC123" i="48"/>
  <c r="AE123" i="48" s="1"/>
  <c r="AC122" i="48"/>
  <c r="AE122" i="48" s="1"/>
  <c r="AC121" i="48"/>
  <c r="AE121" i="48" s="1"/>
  <c r="AC120" i="48"/>
  <c r="AE120" i="48" s="1"/>
  <c r="AC119" i="48"/>
  <c r="AE119" i="48" s="1"/>
  <c r="AC118" i="48"/>
  <c r="AE118" i="48" s="1"/>
  <c r="AC117" i="48"/>
  <c r="AE117" i="48" s="1"/>
  <c r="AC116" i="48"/>
  <c r="AE116" i="48" s="1"/>
  <c r="AC115" i="48"/>
  <c r="AE115" i="48" s="1"/>
  <c r="AE114" i="48"/>
  <c r="AC114" i="48"/>
  <c r="AC113" i="48"/>
  <c r="AE113" i="48" s="1"/>
  <c r="AC112" i="48"/>
  <c r="AE112" i="48" s="1"/>
  <c r="AC111" i="48"/>
  <c r="AE111" i="48" s="1"/>
  <c r="AC110" i="48"/>
  <c r="AE110" i="48" s="1"/>
  <c r="AC109" i="48"/>
  <c r="AE109" i="48" s="1"/>
  <c r="AC106" i="48"/>
  <c r="AE106" i="48" s="1"/>
  <c r="AC105" i="48"/>
  <c r="AE105" i="48" s="1"/>
  <c r="AC104" i="48"/>
  <c r="AE104" i="48" s="1"/>
  <c r="AC103" i="48"/>
  <c r="AE103" i="48" s="1"/>
  <c r="AC102" i="48"/>
  <c r="AE102" i="48" s="1"/>
  <c r="AC101" i="48"/>
  <c r="AE101" i="48" s="1"/>
  <c r="AC94" i="48"/>
  <c r="AE94" i="48" s="1"/>
  <c r="AC93" i="48"/>
  <c r="AE93" i="48" s="1"/>
  <c r="AC92" i="48"/>
  <c r="AE92" i="48" s="1"/>
  <c r="AC91" i="48"/>
  <c r="AE91" i="48" s="1"/>
  <c r="AC90" i="48"/>
  <c r="AE90" i="48" s="1"/>
  <c r="AC89" i="48"/>
  <c r="AE89" i="48" s="1"/>
  <c r="AC88" i="48"/>
  <c r="AE88" i="48" s="1"/>
  <c r="AC87" i="48"/>
  <c r="AE87" i="48" s="1"/>
  <c r="AC86" i="48"/>
  <c r="AE86" i="48" s="1"/>
  <c r="AC85" i="48"/>
  <c r="AE85" i="48" s="1"/>
  <c r="AC84" i="48"/>
  <c r="AE84" i="48" s="1"/>
  <c r="AC83" i="48"/>
  <c r="AE83" i="48" s="1"/>
  <c r="AC82" i="48"/>
  <c r="AE82" i="48" s="1"/>
  <c r="AC81" i="48"/>
  <c r="AE81" i="48" s="1"/>
  <c r="AC80" i="48"/>
  <c r="AE80" i="48" s="1"/>
  <c r="AC79" i="48"/>
  <c r="AE79" i="48" s="1"/>
  <c r="AC78" i="48"/>
  <c r="AE78" i="48" s="1"/>
  <c r="AC77" i="48"/>
  <c r="AE77" i="48" s="1"/>
  <c r="AC74" i="48"/>
  <c r="AE74" i="48" s="1"/>
  <c r="AE73" i="48"/>
  <c r="AC73" i="48"/>
  <c r="AC72" i="48"/>
  <c r="AE72" i="48" s="1"/>
  <c r="AC71" i="48"/>
  <c r="AE71" i="48" s="1"/>
  <c r="AC70" i="48"/>
  <c r="AE70" i="48" s="1"/>
  <c r="AC69" i="48"/>
  <c r="AE69" i="48" s="1"/>
  <c r="AC62" i="48"/>
  <c r="AE62" i="48" s="1"/>
  <c r="AC61" i="48"/>
  <c r="AE61" i="48" s="1"/>
  <c r="AC60" i="48"/>
  <c r="AE60" i="48" s="1"/>
  <c r="AC59" i="48"/>
  <c r="AE59" i="48" s="1"/>
  <c r="AC58" i="48"/>
  <c r="AE58" i="48" s="1"/>
  <c r="AC57" i="48"/>
  <c r="AE57" i="48" s="1"/>
  <c r="AC56" i="48"/>
  <c r="AE56" i="48" s="1"/>
  <c r="AC55" i="48"/>
  <c r="AE55" i="48" s="1"/>
  <c r="AC54" i="48"/>
  <c r="AE54" i="48" s="1"/>
  <c r="AC53" i="48"/>
  <c r="AE53" i="48" s="1"/>
  <c r="AC52" i="48"/>
  <c r="AE52" i="48" s="1"/>
  <c r="AC51" i="48"/>
  <c r="AE51" i="48" s="1"/>
  <c r="AC50" i="48"/>
  <c r="AE50" i="48" s="1"/>
  <c r="AC49" i="48"/>
  <c r="AE49" i="48" s="1"/>
  <c r="AC48" i="48"/>
  <c r="AE48" i="48" s="1"/>
  <c r="AC47" i="48"/>
  <c r="AE47" i="48" s="1"/>
  <c r="AC46" i="48"/>
  <c r="AE46" i="48" s="1"/>
  <c r="AC45" i="48"/>
  <c r="AE45" i="48" s="1"/>
  <c r="AC42" i="48"/>
  <c r="AE42" i="48" s="1"/>
  <c r="AC41" i="48"/>
  <c r="AE41" i="48" s="1"/>
  <c r="AC40" i="48"/>
  <c r="AE40" i="48" s="1"/>
  <c r="AC39" i="48"/>
  <c r="AE39" i="48" s="1"/>
  <c r="AC38" i="48"/>
  <c r="AE38" i="48" s="1"/>
  <c r="AE37" i="48"/>
  <c r="AC37" i="48"/>
  <c r="AC30" i="48"/>
  <c r="AE30" i="48" s="1"/>
  <c r="AC29" i="48"/>
  <c r="AE29" i="48" s="1"/>
  <c r="AC28" i="48"/>
  <c r="AE28" i="48" s="1"/>
  <c r="AC27" i="48"/>
  <c r="AE27" i="48" s="1"/>
  <c r="AC26" i="48"/>
  <c r="AE26" i="48" s="1"/>
  <c r="AC25" i="48"/>
  <c r="AE25" i="48" s="1"/>
  <c r="AC24" i="48"/>
  <c r="AE24" i="48" s="1"/>
  <c r="AC23" i="48"/>
  <c r="AE23" i="48" s="1"/>
  <c r="AC22" i="48"/>
  <c r="AE22" i="48" s="1"/>
  <c r="AC21" i="48"/>
  <c r="AE21" i="48" s="1"/>
  <c r="AC20" i="48"/>
  <c r="AE20" i="48" s="1"/>
  <c r="AC19" i="48"/>
  <c r="AE19" i="48" s="1"/>
  <c r="AC18" i="48"/>
  <c r="AE18" i="48" s="1"/>
  <c r="AC17" i="48"/>
  <c r="AE17" i="48" s="1"/>
  <c r="AC16" i="48"/>
  <c r="AE16" i="48" s="1"/>
  <c r="AC15" i="48"/>
  <c r="AE15" i="48" s="1"/>
  <c r="AC14" i="48"/>
  <c r="AE14" i="48" s="1"/>
  <c r="AC13" i="48"/>
  <c r="AE13" i="48" s="1"/>
  <c r="AC10" i="48"/>
  <c r="AE10" i="48" s="1"/>
  <c r="AC9" i="48"/>
  <c r="AE9" i="48" s="1"/>
  <c r="AC8" i="48"/>
  <c r="AE8" i="48" s="1"/>
  <c r="AC7" i="48"/>
  <c r="AE7" i="48" s="1"/>
  <c r="AC6" i="48"/>
  <c r="AE6" i="48" s="1"/>
  <c r="AC5" i="48"/>
  <c r="AE5" i="48" s="1"/>
  <c r="AC158" i="52"/>
  <c r="AE158" i="52" s="1"/>
  <c r="AC157" i="52"/>
  <c r="AE157" i="52" s="1"/>
  <c r="AC156" i="52"/>
  <c r="AE156" i="52" s="1"/>
  <c r="AC155" i="52"/>
  <c r="AE155" i="52" s="1"/>
  <c r="AC154" i="52"/>
  <c r="AE154" i="52" s="1"/>
  <c r="AC153" i="52"/>
  <c r="AE153" i="52" s="1"/>
  <c r="AC152" i="52"/>
  <c r="AE152" i="52" s="1"/>
  <c r="AC151" i="52"/>
  <c r="AE151" i="52" s="1"/>
  <c r="AC150" i="52"/>
  <c r="AE150" i="52" s="1"/>
  <c r="AC149" i="52"/>
  <c r="AE149" i="52" s="1"/>
  <c r="AC148" i="52"/>
  <c r="AE148" i="52" s="1"/>
  <c r="AC147" i="52"/>
  <c r="AE147" i="52" s="1"/>
  <c r="AC146" i="52"/>
  <c r="AE146" i="52" s="1"/>
  <c r="AC145" i="52"/>
  <c r="AE145" i="52" s="1"/>
  <c r="AC144" i="52"/>
  <c r="AE144" i="52" s="1"/>
  <c r="AC143" i="52"/>
  <c r="AE143" i="52" s="1"/>
  <c r="AC142" i="52"/>
  <c r="AE142" i="52" s="1"/>
  <c r="AC141" i="52"/>
  <c r="AE141" i="52" s="1"/>
  <c r="AC138" i="52"/>
  <c r="AE138" i="52" s="1"/>
  <c r="AC137" i="52"/>
  <c r="AE137" i="52" s="1"/>
  <c r="AC136" i="52"/>
  <c r="AE136" i="52" s="1"/>
  <c r="AC135" i="52"/>
  <c r="AE135" i="52" s="1"/>
  <c r="AC134" i="52"/>
  <c r="AE134" i="52" s="1"/>
  <c r="AC133" i="52"/>
  <c r="AE133" i="52" s="1"/>
  <c r="AC126" i="52"/>
  <c r="AE126" i="52" s="1"/>
  <c r="AC125" i="52"/>
  <c r="AE125" i="52" s="1"/>
  <c r="AC124" i="52"/>
  <c r="AE124" i="52" s="1"/>
  <c r="AC123" i="52"/>
  <c r="AE123" i="52" s="1"/>
  <c r="AC122" i="52"/>
  <c r="AE122" i="52" s="1"/>
  <c r="AC121" i="52"/>
  <c r="AE121" i="52" s="1"/>
  <c r="AC120" i="52"/>
  <c r="AE120" i="52" s="1"/>
  <c r="AC119" i="52"/>
  <c r="AE119" i="52" s="1"/>
  <c r="AC118" i="52"/>
  <c r="AE118" i="52" s="1"/>
  <c r="AC117" i="52"/>
  <c r="AE117" i="52" s="1"/>
  <c r="AC116" i="52"/>
  <c r="AE116" i="52" s="1"/>
  <c r="AC115" i="52"/>
  <c r="AE115" i="52" s="1"/>
  <c r="AC114" i="52"/>
  <c r="AE114" i="52" s="1"/>
  <c r="AC113" i="52"/>
  <c r="AE113" i="52" s="1"/>
  <c r="AC112" i="52"/>
  <c r="AE112" i="52" s="1"/>
  <c r="AC111" i="52"/>
  <c r="AE111" i="52" s="1"/>
  <c r="AC110" i="52"/>
  <c r="AE110" i="52" s="1"/>
  <c r="AC109" i="52"/>
  <c r="AE109" i="52" s="1"/>
  <c r="AE106" i="52"/>
  <c r="AC106" i="52"/>
  <c r="AC105" i="52"/>
  <c r="AE105" i="52" s="1"/>
  <c r="AC104" i="52"/>
  <c r="AE104" i="52" s="1"/>
  <c r="AC103" i="52"/>
  <c r="AE103" i="52" s="1"/>
  <c r="AC102" i="52"/>
  <c r="AE102" i="52" s="1"/>
  <c r="AC101" i="52"/>
  <c r="AE101" i="52" s="1"/>
  <c r="AC94" i="52"/>
  <c r="AE94" i="52" s="1"/>
  <c r="AC93" i="52"/>
  <c r="AE93" i="52" s="1"/>
  <c r="AC92" i="52"/>
  <c r="AE92" i="52" s="1"/>
  <c r="AC91" i="52"/>
  <c r="AE91" i="52" s="1"/>
  <c r="AC90" i="52"/>
  <c r="AE90" i="52" s="1"/>
  <c r="AC89" i="52"/>
  <c r="AE89" i="52" s="1"/>
  <c r="AC88" i="52"/>
  <c r="AE88" i="52" s="1"/>
  <c r="AC87" i="52"/>
  <c r="AE87" i="52" s="1"/>
  <c r="AE86" i="52"/>
  <c r="AC86" i="52"/>
  <c r="AC85" i="52"/>
  <c r="AE85" i="52" s="1"/>
  <c r="AC84" i="52"/>
  <c r="AE84" i="52" s="1"/>
  <c r="AC83" i="52"/>
  <c r="AE83" i="52" s="1"/>
  <c r="AC82" i="52"/>
  <c r="AE82" i="52" s="1"/>
  <c r="AC81" i="52"/>
  <c r="AE81" i="52" s="1"/>
  <c r="AC80" i="52"/>
  <c r="AE80" i="52" s="1"/>
  <c r="AC79" i="52"/>
  <c r="AE79" i="52" s="1"/>
  <c r="AC78" i="52"/>
  <c r="AE78" i="52" s="1"/>
  <c r="AC77" i="52"/>
  <c r="AE77" i="52" s="1"/>
  <c r="AC74" i="52"/>
  <c r="AE74" i="52" s="1"/>
  <c r="AC73" i="52"/>
  <c r="AE73" i="52" s="1"/>
  <c r="AC72" i="52"/>
  <c r="AE72" i="52" s="1"/>
  <c r="AE71" i="52"/>
  <c r="AC71" i="52"/>
  <c r="AC70" i="52"/>
  <c r="AE70" i="52" s="1"/>
  <c r="AE69" i="52"/>
  <c r="AC69" i="52"/>
  <c r="AC62" i="52"/>
  <c r="AE62" i="52" s="1"/>
  <c r="AC61" i="52"/>
  <c r="AE61" i="52" s="1"/>
  <c r="AC60" i="52"/>
  <c r="AE60" i="52" s="1"/>
  <c r="AC59" i="52"/>
  <c r="AE59" i="52" s="1"/>
  <c r="AC58" i="52"/>
  <c r="AE58" i="52" s="1"/>
  <c r="AC57" i="52"/>
  <c r="AE57" i="52" s="1"/>
  <c r="AC56" i="52"/>
  <c r="AE56" i="52" s="1"/>
  <c r="AC55" i="52"/>
  <c r="AE55" i="52" s="1"/>
  <c r="AC54" i="52"/>
  <c r="AE54" i="52" s="1"/>
  <c r="AC53" i="52"/>
  <c r="AE53" i="52" s="1"/>
  <c r="AC52" i="52"/>
  <c r="AE52" i="52" s="1"/>
  <c r="AC51" i="52"/>
  <c r="AE51" i="52" s="1"/>
  <c r="AC50" i="52"/>
  <c r="AE50" i="52" s="1"/>
  <c r="AC49" i="52"/>
  <c r="AE49" i="52" s="1"/>
  <c r="AC48" i="52"/>
  <c r="AE48" i="52" s="1"/>
  <c r="AC47" i="52"/>
  <c r="AE47" i="52" s="1"/>
  <c r="AC46" i="52"/>
  <c r="AE46" i="52" s="1"/>
  <c r="AC45" i="52"/>
  <c r="AE45" i="52" s="1"/>
  <c r="AC42" i="52"/>
  <c r="AE42" i="52" s="1"/>
  <c r="AC41" i="52"/>
  <c r="AE41" i="52" s="1"/>
  <c r="AC40" i="52"/>
  <c r="AE40" i="52" s="1"/>
  <c r="AC39" i="52"/>
  <c r="AE39" i="52" s="1"/>
  <c r="AC38" i="52"/>
  <c r="AE38" i="52" s="1"/>
  <c r="AC37" i="52"/>
  <c r="AE37" i="52" s="1"/>
  <c r="AC30" i="52"/>
  <c r="AE30" i="52" s="1"/>
  <c r="AC29" i="52"/>
  <c r="AE29" i="52" s="1"/>
  <c r="AC28" i="52"/>
  <c r="AE28" i="52" s="1"/>
  <c r="AC27" i="52"/>
  <c r="AE27" i="52" s="1"/>
  <c r="AC26" i="52"/>
  <c r="AE26" i="52" s="1"/>
  <c r="AC25" i="52"/>
  <c r="AE25" i="52" s="1"/>
  <c r="AC24" i="52"/>
  <c r="AE24" i="52" s="1"/>
  <c r="AC23" i="52"/>
  <c r="AE23" i="52" s="1"/>
  <c r="AE22" i="52"/>
  <c r="AC22" i="52"/>
  <c r="AC21" i="52"/>
  <c r="AE21" i="52" s="1"/>
  <c r="AC20" i="52"/>
  <c r="AE20" i="52" s="1"/>
  <c r="AC19" i="52"/>
  <c r="AE19" i="52" s="1"/>
  <c r="AC18" i="52"/>
  <c r="AE18" i="52" s="1"/>
  <c r="AC17" i="52"/>
  <c r="AE17" i="52" s="1"/>
  <c r="AC16" i="52"/>
  <c r="AE16" i="52" s="1"/>
  <c r="AC15" i="52"/>
  <c r="AE15" i="52" s="1"/>
  <c r="AC14" i="52"/>
  <c r="AE14" i="52" s="1"/>
  <c r="AC13" i="52"/>
  <c r="AE13" i="52" s="1"/>
  <c r="AC10" i="52"/>
  <c r="AE10" i="52" s="1"/>
  <c r="AC9" i="52"/>
  <c r="AE9" i="52" s="1"/>
  <c r="AC8" i="52"/>
  <c r="AE8" i="52" s="1"/>
  <c r="AC7" i="52"/>
  <c r="AE7" i="52" s="1"/>
  <c r="AC6" i="52"/>
  <c r="AE6" i="52" s="1"/>
  <c r="AC5" i="52"/>
  <c r="AE5" i="52" s="1"/>
  <c r="AC158" i="33"/>
  <c r="AE158" i="33" s="1"/>
  <c r="AC157" i="33"/>
  <c r="AE157" i="33" s="1"/>
  <c r="AC156" i="33"/>
  <c r="AE156" i="33" s="1"/>
  <c r="AC155" i="33"/>
  <c r="AE155" i="33" s="1"/>
  <c r="AC154" i="33"/>
  <c r="AE154" i="33" s="1"/>
  <c r="AC153" i="33"/>
  <c r="AE153" i="33" s="1"/>
  <c r="AC152" i="33"/>
  <c r="AE152" i="33" s="1"/>
  <c r="AC151" i="33"/>
  <c r="AE151" i="33" s="1"/>
  <c r="AC150" i="33"/>
  <c r="AE150" i="33" s="1"/>
  <c r="AC149" i="33"/>
  <c r="AE149" i="33" s="1"/>
  <c r="AC148" i="33"/>
  <c r="AE148" i="33" s="1"/>
  <c r="AC147" i="33"/>
  <c r="AE147" i="33" s="1"/>
  <c r="AC146" i="33"/>
  <c r="AE146" i="33" s="1"/>
  <c r="AC145" i="33"/>
  <c r="AE145" i="33" s="1"/>
  <c r="AC144" i="33"/>
  <c r="AE144" i="33" s="1"/>
  <c r="AC143" i="33"/>
  <c r="AE143" i="33" s="1"/>
  <c r="AC142" i="33"/>
  <c r="AE142" i="33" s="1"/>
  <c r="AC141" i="33"/>
  <c r="AE141" i="33" s="1"/>
  <c r="AC138" i="33"/>
  <c r="AE138" i="33" s="1"/>
  <c r="AC137" i="33"/>
  <c r="AE137" i="33" s="1"/>
  <c r="AC136" i="33"/>
  <c r="AE136" i="33" s="1"/>
  <c r="AC135" i="33"/>
  <c r="AE135" i="33" s="1"/>
  <c r="AC134" i="33"/>
  <c r="AE134" i="33" s="1"/>
  <c r="AC133" i="33"/>
  <c r="AE133" i="33" s="1"/>
  <c r="AC126" i="33"/>
  <c r="AE126" i="33" s="1"/>
  <c r="AC125" i="33"/>
  <c r="AE125" i="33" s="1"/>
  <c r="AC124" i="33"/>
  <c r="AE124" i="33" s="1"/>
  <c r="AC123" i="33"/>
  <c r="AE123" i="33" s="1"/>
  <c r="AC122" i="33"/>
  <c r="AE122" i="33" s="1"/>
  <c r="AC121" i="33"/>
  <c r="AE121" i="33" s="1"/>
  <c r="AC120" i="33"/>
  <c r="AE120" i="33" s="1"/>
  <c r="AC119" i="33"/>
  <c r="AE119" i="33" s="1"/>
  <c r="AC118" i="33"/>
  <c r="AE118" i="33" s="1"/>
  <c r="AC117" i="33"/>
  <c r="AE117" i="33" s="1"/>
  <c r="AC116" i="33"/>
  <c r="AE116" i="33" s="1"/>
  <c r="AC115" i="33"/>
  <c r="AE115" i="33" s="1"/>
  <c r="AC114" i="33"/>
  <c r="AE114" i="33" s="1"/>
  <c r="AC113" i="33"/>
  <c r="AE113" i="33" s="1"/>
  <c r="AC112" i="33"/>
  <c r="AE112" i="33" s="1"/>
  <c r="AC111" i="33"/>
  <c r="AE111" i="33" s="1"/>
  <c r="AC110" i="33"/>
  <c r="AE110" i="33" s="1"/>
  <c r="AC109" i="33"/>
  <c r="AE109" i="33" s="1"/>
  <c r="AC106" i="33"/>
  <c r="AE106" i="33" s="1"/>
  <c r="AC105" i="33"/>
  <c r="AE105" i="33" s="1"/>
  <c r="AC104" i="33"/>
  <c r="AE104" i="33" s="1"/>
  <c r="AC103" i="33"/>
  <c r="AE103" i="33" s="1"/>
  <c r="AC102" i="33"/>
  <c r="AE102" i="33" s="1"/>
  <c r="AC101" i="33"/>
  <c r="AE101" i="33" s="1"/>
  <c r="AC94" i="33"/>
  <c r="AE94" i="33" s="1"/>
  <c r="AC93" i="33"/>
  <c r="AE93" i="33" s="1"/>
  <c r="AC92" i="33"/>
  <c r="AE92" i="33" s="1"/>
  <c r="AC91" i="33"/>
  <c r="AE91" i="33" s="1"/>
  <c r="AC90" i="33"/>
  <c r="AE90" i="33" s="1"/>
  <c r="AC89" i="33"/>
  <c r="AE89" i="33" s="1"/>
  <c r="AC88" i="33"/>
  <c r="AE88" i="33" s="1"/>
  <c r="AC87" i="33"/>
  <c r="AE87" i="33" s="1"/>
  <c r="AC86" i="33"/>
  <c r="AE86" i="33" s="1"/>
  <c r="AC85" i="33"/>
  <c r="AE85" i="33" s="1"/>
  <c r="AC84" i="33"/>
  <c r="AE84" i="33" s="1"/>
  <c r="AC83" i="33"/>
  <c r="AE83" i="33" s="1"/>
  <c r="AC82" i="33"/>
  <c r="AE82" i="33" s="1"/>
  <c r="AC81" i="33"/>
  <c r="AE81" i="33" s="1"/>
  <c r="AC80" i="33"/>
  <c r="AE80" i="33" s="1"/>
  <c r="AC79" i="33"/>
  <c r="AE79" i="33" s="1"/>
  <c r="AC78" i="33"/>
  <c r="AE78" i="33" s="1"/>
  <c r="AC77" i="33"/>
  <c r="AE77" i="33" s="1"/>
  <c r="AC74" i="33"/>
  <c r="AE74" i="33" s="1"/>
  <c r="AE73" i="33"/>
  <c r="AC73" i="33"/>
  <c r="AC72" i="33"/>
  <c r="AE72" i="33" s="1"/>
  <c r="AC71" i="33"/>
  <c r="AE71" i="33" s="1"/>
  <c r="AC70" i="33"/>
  <c r="AE70" i="33" s="1"/>
  <c r="AC69" i="33"/>
  <c r="AE69" i="33" s="1"/>
  <c r="AC62" i="33"/>
  <c r="AE62" i="33" s="1"/>
  <c r="AC61" i="33"/>
  <c r="AE61" i="33" s="1"/>
  <c r="AC60" i="33"/>
  <c r="AE60" i="33" s="1"/>
  <c r="AC59" i="33"/>
  <c r="AE59" i="33" s="1"/>
  <c r="AC58" i="33"/>
  <c r="AE58" i="33" s="1"/>
  <c r="AC57" i="33"/>
  <c r="AE57" i="33" s="1"/>
  <c r="AC56" i="33"/>
  <c r="AE56" i="33" s="1"/>
  <c r="AC55" i="33"/>
  <c r="AE55" i="33" s="1"/>
  <c r="AC54" i="33"/>
  <c r="AE54" i="33" s="1"/>
  <c r="AC53" i="33"/>
  <c r="AE53" i="33" s="1"/>
  <c r="AC52" i="33"/>
  <c r="AE52" i="33" s="1"/>
  <c r="AC51" i="33"/>
  <c r="AE51" i="33" s="1"/>
  <c r="AC50" i="33"/>
  <c r="AE50" i="33" s="1"/>
  <c r="AC49" i="33"/>
  <c r="AE49" i="33" s="1"/>
  <c r="AC48" i="33"/>
  <c r="AE48" i="33" s="1"/>
  <c r="AC47" i="33"/>
  <c r="AE47" i="33" s="1"/>
  <c r="AC46" i="33"/>
  <c r="AE46" i="33" s="1"/>
  <c r="AC45" i="33"/>
  <c r="AE45" i="33" s="1"/>
  <c r="AE42" i="33"/>
  <c r="AC42" i="33"/>
  <c r="AC41" i="33"/>
  <c r="AE41" i="33" s="1"/>
  <c r="AC40" i="33"/>
  <c r="AE40" i="33" s="1"/>
  <c r="AC39" i="33"/>
  <c r="AE39" i="33" s="1"/>
  <c r="AC38" i="33"/>
  <c r="AE38" i="33" s="1"/>
  <c r="AC37" i="33"/>
  <c r="AE37" i="33" s="1"/>
  <c r="AC30" i="33"/>
  <c r="AE30" i="33" s="1"/>
  <c r="AC29" i="33"/>
  <c r="AE29" i="33" s="1"/>
  <c r="AC28" i="33"/>
  <c r="AE28" i="33" s="1"/>
  <c r="AC27" i="33"/>
  <c r="AE27" i="33" s="1"/>
  <c r="AC26" i="33"/>
  <c r="AE26" i="33" s="1"/>
  <c r="AC25" i="33"/>
  <c r="AE25" i="33" s="1"/>
  <c r="AC24" i="33"/>
  <c r="AE24" i="33" s="1"/>
  <c r="AC23" i="33"/>
  <c r="AE23" i="33" s="1"/>
  <c r="AC22" i="33"/>
  <c r="AE22" i="33" s="1"/>
  <c r="AC21" i="33"/>
  <c r="AE21" i="33" s="1"/>
  <c r="AC20" i="33"/>
  <c r="AE20" i="33" s="1"/>
  <c r="AC19" i="33"/>
  <c r="AE19" i="33" s="1"/>
  <c r="AC18" i="33"/>
  <c r="AE18" i="33" s="1"/>
  <c r="AC17" i="33"/>
  <c r="AE17" i="33" s="1"/>
  <c r="AC16" i="33"/>
  <c r="AE16" i="33" s="1"/>
  <c r="AC15" i="33"/>
  <c r="AE15" i="33" s="1"/>
  <c r="AC14" i="33"/>
  <c r="AE14" i="33" s="1"/>
  <c r="AC13" i="33"/>
  <c r="AE13" i="33" s="1"/>
  <c r="AC10" i="33"/>
  <c r="AE10" i="33" s="1"/>
  <c r="AC9" i="33"/>
  <c r="AE9" i="33" s="1"/>
  <c r="AC8" i="33"/>
  <c r="AE8" i="33" s="1"/>
  <c r="AE7" i="33"/>
  <c r="AC7" i="33"/>
  <c r="AC6" i="33"/>
  <c r="AE6" i="33" s="1"/>
  <c r="AC5" i="33"/>
  <c r="AE5" i="33" s="1"/>
  <c r="AC158" i="13"/>
  <c r="AE158" i="13" s="1"/>
  <c r="AC157" i="13"/>
  <c r="AE157" i="13" s="1"/>
  <c r="AC156" i="13"/>
  <c r="AE156" i="13" s="1"/>
  <c r="AC155" i="13"/>
  <c r="AE155" i="13" s="1"/>
  <c r="AC154" i="13"/>
  <c r="AE154" i="13" s="1"/>
  <c r="AC153" i="13"/>
  <c r="AE153" i="13" s="1"/>
  <c r="AC152" i="13"/>
  <c r="AE152" i="13" s="1"/>
  <c r="AC151" i="13"/>
  <c r="AE151" i="13" s="1"/>
  <c r="AC150" i="13"/>
  <c r="AE150" i="13" s="1"/>
  <c r="AC149" i="13"/>
  <c r="AE149" i="13" s="1"/>
  <c r="AC148" i="13"/>
  <c r="AE148" i="13" s="1"/>
  <c r="AC147" i="13"/>
  <c r="AE147" i="13" s="1"/>
  <c r="AC146" i="13"/>
  <c r="AE146" i="13" s="1"/>
  <c r="AC145" i="13"/>
  <c r="AE145" i="13" s="1"/>
  <c r="AC144" i="13"/>
  <c r="AE144" i="13" s="1"/>
  <c r="AC143" i="13"/>
  <c r="AE143" i="13" s="1"/>
  <c r="AC142" i="13"/>
  <c r="AE142" i="13" s="1"/>
  <c r="AC141" i="13"/>
  <c r="AE141" i="13" s="1"/>
  <c r="AC138" i="13"/>
  <c r="AE138" i="13" s="1"/>
  <c r="AC137" i="13"/>
  <c r="AE137" i="13" s="1"/>
  <c r="AC136" i="13"/>
  <c r="AE136" i="13" s="1"/>
  <c r="AC135" i="13"/>
  <c r="AE135" i="13" s="1"/>
  <c r="AC134" i="13"/>
  <c r="AE134" i="13" s="1"/>
  <c r="AC133" i="13"/>
  <c r="AE133" i="13" s="1"/>
  <c r="AC126" i="13"/>
  <c r="AE126" i="13" s="1"/>
  <c r="AC125" i="13"/>
  <c r="AE125" i="13" s="1"/>
  <c r="AC124" i="13"/>
  <c r="AE124" i="13" s="1"/>
  <c r="AC123" i="13"/>
  <c r="AE123" i="13" s="1"/>
  <c r="AC122" i="13"/>
  <c r="AE122" i="13" s="1"/>
  <c r="AC121" i="13"/>
  <c r="AE121" i="13" s="1"/>
  <c r="AC120" i="13"/>
  <c r="AE120" i="13" s="1"/>
  <c r="AC119" i="13"/>
  <c r="AE119" i="13" s="1"/>
  <c r="AC118" i="13"/>
  <c r="AE118" i="13" s="1"/>
  <c r="AC117" i="13"/>
  <c r="AE117" i="13" s="1"/>
  <c r="AC116" i="13"/>
  <c r="AE116" i="13" s="1"/>
  <c r="AC115" i="13"/>
  <c r="AE115" i="13" s="1"/>
  <c r="AC114" i="13"/>
  <c r="AE114" i="13" s="1"/>
  <c r="AC113" i="13"/>
  <c r="AE113" i="13" s="1"/>
  <c r="AC112" i="13"/>
  <c r="AE112" i="13" s="1"/>
  <c r="AC111" i="13"/>
  <c r="AE111" i="13" s="1"/>
  <c r="AC110" i="13"/>
  <c r="AE110" i="13" s="1"/>
  <c r="AC109" i="13"/>
  <c r="AE109" i="13" s="1"/>
  <c r="AC106" i="13"/>
  <c r="AE106" i="13" s="1"/>
  <c r="AC105" i="13"/>
  <c r="AE105" i="13" s="1"/>
  <c r="AC104" i="13"/>
  <c r="AE104" i="13" s="1"/>
  <c r="AC103" i="13"/>
  <c r="AE103" i="13" s="1"/>
  <c r="AC102" i="13"/>
  <c r="AE102" i="13" s="1"/>
  <c r="AC101" i="13"/>
  <c r="AE101" i="13" s="1"/>
  <c r="AC94" i="13"/>
  <c r="AE94" i="13" s="1"/>
  <c r="AC93" i="13"/>
  <c r="AE93" i="13" s="1"/>
  <c r="AE92" i="13"/>
  <c r="AC92" i="13"/>
  <c r="AC91" i="13"/>
  <c r="AE91" i="13" s="1"/>
  <c r="AC90" i="13"/>
  <c r="AE90" i="13" s="1"/>
  <c r="AC89" i="13"/>
  <c r="AE89" i="13" s="1"/>
  <c r="AC88" i="13"/>
  <c r="AE88" i="13" s="1"/>
  <c r="AC87" i="13"/>
  <c r="AE87" i="13" s="1"/>
  <c r="AC86" i="13"/>
  <c r="AE86" i="13" s="1"/>
  <c r="AC85" i="13"/>
  <c r="AE85" i="13" s="1"/>
  <c r="AC84" i="13"/>
  <c r="AE84" i="13" s="1"/>
  <c r="AC83" i="13"/>
  <c r="AE83" i="13" s="1"/>
  <c r="AC82" i="13"/>
  <c r="AE82" i="13" s="1"/>
  <c r="AC81" i="13"/>
  <c r="AE81" i="13" s="1"/>
  <c r="AC80" i="13"/>
  <c r="AE80" i="13" s="1"/>
  <c r="AC79" i="13"/>
  <c r="AE79" i="13" s="1"/>
  <c r="AC78" i="13"/>
  <c r="AE78" i="13" s="1"/>
  <c r="AC77" i="13"/>
  <c r="AE77" i="13" s="1"/>
  <c r="AC74" i="13"/>
  <c r="AE74" i="13" s="1"/>
  <c r="AC73" i="13"/>
  <c r="AE73" i="13" s="1"/>
  <c r="AC72" i="13"/>
  <c r="AE72" i="13" s="1"/>
  <c r="AC71" i="13"/>
  <c r="AE71" i="13" s="1"/>
  <c r="AC70" i="13"/>
  <c r="AE70" i="13" s="1"/>
  <c r="AC69" i="13"/>
  <c r="AE69" i="13" s="1"/>
  <c r="AC62" i="13"/>
  <c r="AE62" i="13" s="1"/>
  <c r="AC61" i="13"/>
  <c r="AE61" i="13" s="1"/>
  <c r="AC60" i="13"/>
  <c r="AE60" i="13" s="1"/>
  <c r="AC59" i="13"/>
  <c r="AE59" i="13" s="1"/>
  <c r="AC58" i="13"/>
  <c r="AE58" i="13" s="1"/>
  <c r="AC57" i="13"/>
  <c r="AE57" i="13" s="1"/>
  <c r="AC56" i="13"/>
  <c r="AE56" i="13" s="1"/>
  <c r="AC55" i="13"/>
  <c r="AE55" i="13" s="1"/>
  <c r="AC54" i="13"/>
  <c r="AE54" i="13" s="1"/>
  <c r="AC53" i="13"/>
  <c r="AE53" i="13" s="1"/>
  <c r="AC52" i="13"/>
  <c r="AE52" i="13" s="1"/>
  <c r="AC51" i="13"/>
  <c r="AE51" i="13" s="1"/>
  <c r="AC50" i="13"/>
  <c r="AE50" i="13" s="1"/>
  <c r="AC49" i="13"/>
  <c r="AE49" i="13" s="1"/>
  <c r="AC48" i="13"/>
  <c r="AE48" i="13" s="1"/>
  <c r="AC47" i="13"/>
  <c r="AE47" i="13" s="1"/>
  <c r="AC46" i="13"/>
  <c r="AE46" i="13" s="1"/>
  <c r="AC45" i="13"/>
  <c r="AE45" i="13" s="1"/>
  <c r="AC42" i="13"/>
  <c r="AE42" i="13" s="1"/>
  <c r="AC41" i="13"/>
  <c r="AE41" i="13" s="1"/>
  <c r="AE40" i="13"/>
  <c r="AC40" i="13"/>
  <c r="AC39" i="13"/>
  <c r="AE39" i="13" s="1"/>
  <c r="AC38" i="13"/>
  <c r="AE38" i="13" s="1"/>
  <c r="AC37" i="13"/>
  <c r="AE37" i="13" s="1"/>
  <c r="AC30" i="13"/>
  <c r="AE30" i="13" s="1"/>
  <c r="AC29" i="13"/>
  <c r="AE29" i="13" s="1"/>
  <c r="AC28" i="13"/>
  <c r="AE28" i="13" s="1"/>
  <c r="AC27" i="13"/>
  <c r="AE27" i="13" s="1"/>
  <c r="AC26" i="13"/>
  <c r="AE26" i="13" s="1"/>
  <c r="AC25" i="13"/>
  <c r="AE25" i="13" s="1"/>
  <c r="AC24" i="13"/>
  <c r="AE24" i="13" s="1"/>
  <c r="AC23" i="13"/>
  <c r="AE23" i="13" s="1"/>
  <c r="AC22" i="13"/>
  <c r="AE22" i="13" s="1"/>
  <c r="AC21" i="13"/>
  <c r="AE21" i="13" s="1"/>
  <c r="AC20" i="13"/>
  <c r="AE20" i="13" s="1"/>
  <c r="AC19" i="13"/>
  <c r="AE19" i="13" s="1"/>
  <c r="AC18" i="13"/>
  <c r="AE18" i="13" s="1"/>
  <c r="AC17" i="13"/>
  <c r="AE17" i="13" s="1"/>
  <c r="AC16" i="13"/>
  <c r="AE16" i="13" s="1"/>
  <c r="AC15" i="13"/>
  <c r="AE15" i="13" s="1"/>
  <c r="AC14" i="13"/>
  <c r="AE14" i="13" s="1"/>
  <c r="AC13" i="13"/>
  <c r="AE13" i="13" s="1"/>
  <c r="AC10" i="13"/>
  <c r="AE10" i="13" s="1"/>
  <c r="AC9" i="13"/>
  <c r="AE9" i="13" s="1"/>
  <c r="AC8" i="13"/>
  <c r="AE8" i="13" s="1"/>
  <c r="AC7" i="13"/>
  <c r="AE7" i="13" s="1"/>
  <c r="AE6" i="13"/>
  <c r="AC6" i="13"/>
  <c r="AC5" i="13"/>
  <c r="AE5" i="13" s="1"/>
  <c r="AC158" i="17"/>
  <c r="AE158" i="17" s="1"/>
  <c r="AC157" i="17"/>
  <c r="AE157" i="17" s="1"/>
  <c r="AC156" i="17"/>
  <c r="AE156" i="17" s="1"/>
  <c r="AC155" i="17"/>
  <c r="AE155" i="17" s="1"/>
  <c r="AC154" i="17"/>
  <c r="AE154" i="17" s="1"/>
  <c r="AC153" i="17"/>
  <c r="AE153" i="17" s="1"/>
  <c r="AC152" i="17"/>
  <c r="AE152" i="17" s="1"/>
  <c r="AC151" i="17"/>
  <c r="AE151" i="17" s="1"/>
  <c r="AC150" i="17"/>
  <c r="AE150" i="17" s="1"/>
  <c r="AC149" i="17"/>
  <c r="AE149" i="17" s="1"/>
  <c r="AC148" i="17"/>
  <c r="AE148" i="17" s="1"/>
  <c r="AC147" i="17"/>
  <c r="AE147" i="17" s="1"/>
  <c r="AC146" i="17"/>
  <c r="AE146" i="17" s="1"/>
  <c r="AC145" i="17"/>
  <c r="AE145" i="17" s="1"/>
  <c r="AC144" i="17"/>
  <c r="AE144" i="17" s="1"/>
  <c r="AC143" i="17"/>
  <c r="AE143" i="17" s="1"/>
  <c r="AC142" i="17"/>
  <c r="AE142" i="17" s="1"/>
  <c r="AC141" i="17"/>
  <c r="AE141" i="17" s="1"/>
  <c r="AC138" i="17"/>
  <c r="AE138" i="17" s="1"/>
  <c r="AC137" i="17"/>
  <c r="AE137" i="17" s="1"/>
  <c r="AC136" i="17"/>
  <c r="AE136" i="17" s="1"/>
  <c r="AC135" i="17"/>
  <c r="AE135" i="17" s="1"/>
  <c r="AC134" i="17"/>
  <c r="AE134" i="17" s="1"/>
  <c r="AC133" i="17"/>
  <c r="AE133" i="17" s="1"/>
  <c r="AC126" i="17"/>
  <c r="AE126" i="17" s="1"/>
  <c r="AC125" i="17"/>
  <c r="AE125" i="17" s="1"/>
  <c r="AC124" i="17"/>
  <c r="AE124" i="17" s="1"/>
  <c r="AC123" i="17"/>
  <c r="AE123" i="17" s="1"/>
  <c r="AE122" i="17"/>
  <c r="AC122" i="17"/>
  <c r="AC121" i="17"/>
  <c r="AE121" i="17" s="1"/>
  <c r="AC120" i="17"/>
  <c r="AE120" i="17" s="1"/>
  <c r="AC119" i="17"/>
  <c r="AE119" i="17" s="1"/>
  <c r="AC118" i="17"/>
  <c r="AE118" i="17" s="1"/>
  <c r="AC117" i="17"/>
  <c r="AE117" i="17" s="1"/>
  <c r="AC116" i="17"/>
  <c r="AE116" i="17" s="1"/>
  <c r="AC115" i="17"/>
  <c r="AE115" i="17" s="1"/>
  <c r="AC114" i="17"/>
  <c r="AE114" i="17" s="1"/>
  <c r="AC113" i="17"/>
  <c r="AE113" i="17" s="1"/>
  <c r="AC112" i="17"/>
  <c r="AE112" i="17" s="1"/>
  <c r="AC111" i="17"/>
  <c r="AE111" i="17" s="1"/>
  <c r="AC110" i="17"/>
  <c r="AE110" i="17" s="1"/>
  <c r="AC109" i="17"/>
  <c r="AE109" i="17" s="1"/>
  <c r="AC106" i="17"/>
  <c r="AE106" i="17" s="1"/>
  <c r="AC105" i="17"/>
  <c r="AE105" i="17" s="1"/>
  <c r="AE104" i="17"/>
  <c r="AC104" i="17"/>
  <c r="AC103" i="17"/>
  <c r="AE103" i="17" s="1"/>
  <c r="AC102" i="17"/>
  <c r="AE102" i="17" s="1"/>
  <c r="AC101" i="17"/>
  <c r="AE101" i="17" s="1"/>
  <c r="AC94" i="17"/>
  <c r="AE94" i="17" s="1"/>
  <c r="AC93" i="17"/>
  <c r="AE93" i="17" s="1"/>
  <c r="AE92" i="17"/>
  <c r="AC92" i="17"/>
  <c r="AC91" i="17"/>
  <c r="AE91" i="17" s="1"/>
  <c r="AC90" i="17"/>
  <c r="AE90" i="17" s="1"/>
  <c r="AC89" i="17"/>
  <c r="AE89" i="17" s="1"/>
  <c r="AE88" i="17"/>
  <c r="AC88" i="17"/>
  <c r="AC87" i="17"/>
  <c r="AE87" i="17" s="1"/>
  <c r="AC86" i="17"/>
  <c r="AE86" i="17" s="1"/>
  <c r="AC85" i="17"/>
  <c r="AE85" i="17" s="1"/>
  <c r="AC84" i="17"/>
  <c r="AE84" i="17" s="1"/>
  <c r="AC83" i="17"/>
  <c r="AE83" i="17" s="1"/>
  <c r="AC82" i="17"/>
  <c r="AE82" i="17" s="1"/>
  <c r="AC81" i="17"/>
  <c r="AE81" i="17" s="1"/>
  <c r="AC80" i="17"/>
  <c r="AE80" i="17" s="1"/>
  <c r="AC79" i="17"/>
  <c r="AE79" i="17" s="1"/>
  <c r="AC78" i="17"/>
  <c r="AE78" i="17" s="1"/>
  <c r="AC77" i="17"/>
  <c r="AE77" i="17" s="1"/>
  <c r="AC74" i="17"/>
  <c r="AE74" i="17" s="1"/>
  <c r="AC73" i="17"/>
  <c r="AE73" i="17" s="1"/>
  <c r="AC72" i="17"/>
  <c r="AE72" i="17" s="1"/>
  <c r="AC71" i="17"/>
  <c r="AE71" i="17" s="1"/>
  <c r="AC70" i="17"/>
  <c r="AE70" i="17" s="1"/>
  <c r="AC69" i="17"/>
  <c r="AE69" i="17" s="1"/>
  <c r="AC62" i="17"/>
  <c r="AE62" i="17" s="1"/>
  <c r="AC61" i="17"/>
  <c r="AE61" i="17" s="1"/>
  <c r="AC60" i="17"/>
  <c r="AE60" i="17" s="1"/>
  <c r="AC59" i="17"/>
  <c r="AE59" i="17" s="1"/>
  <c r="AC58" i="17"/>
  <c r="AE58" i="17" s="1"/>
  <c r="AC57" i="17"/>
  <c r="AE57" i="17" s="1"/>
  <c r="AC56" i="17"/>
  <c r="AE56" i="17" s="1"/>
  <c r="AC55" i="17"/>
  <c r="AE55" i="17" s="1"/>
  <c r="AC54" i="17"/>
  <c r="AE54" i="17" s="1"/>
  <c r="AC53" i="17"/>
  <c r="AE53" i="17" s="1"/>
  <c r="AC52" i="17"/>
  <c r="AE52" i="17" s="1"/>
  <c r="AC51" i="17"/>
  <c r="AE51" i="17" s="1"/>
  <c r="AC50" i="17"/>
  <c r="AE50" i="17" s="1"/>
  <c r="AC49" i="17"/>
  <c r="AE49" i="17" s="1"/>
  <c r="AC48" i="17"/>
  <c r="AE48" i="17" s="1"/>
  <c r="AC47" i="17"/>
  <c r="AE47" i="17" s="1"/>
  <c r="AC46" i="17"/>
  <c r="AE46" i="17" s="1"/>
  <c r="AC45" i="17"/>
  <c r="AE45" i="17" s="1"/>
  <c r="AC42" i="17"/>
  <c r="AE42" i="17" s="1"/>
  <c r="AC41" i="17"/>
  <c r="AE41" i="17" s="1"/>
  <c r="AC40" i="17"/>
  <c r="AE40" i="17" s="1"/>
  <c r="AC39" i="17"/>
  <c r="AE39" i="17" s="1"/>
  <c r="AC38" i="17"/>
  <c r="AE38" i="17" s="1"/>
  <c r="AC37" i="17"/>
  <c r="AE37" i="17" s="1"/>
  <c r="D54" i="14"/>
  <c r="M49" i="5" l="1"/>
  <c r="N49" i="5" s="1"/>
  <c r="M45" i="8"/>
  <c r="N17" i="8"/>
  <c r="M49" i="6"/>
  <c r="N49" i="6" s="1"/>
  <c r="M47" i="4"/>
  <c r="M48" i="4" s="1"/>
  <c r="N48" i="4" s="1"/>
  <c r="N45" i="4"/>
  <c r="M47" i="25"/>
  <c r="M48" i="25" s="1"/>
  <c r="N48" i="25" s="1"/>
  <c r="N45" i="25"/>
  <c r="M49" i="28"/>
  <c r="N49" i="28" s="1"/>
  <c r="M49" i="29"/>
  <c r="N49" i="29" s="1"/>
  <c r="N17" i="30"/>
  <c r="M45" i="30"/>
  <c r="M49" i="31"/>
  <c r="N49" i="31" s="1"/>
  <c r="M49" i="32"/>
  <c r="N49" i="32" s="1"/>
  <c r="AG19" i="73"/>
  <c r="AE19" i="73"/>
  <c r="AG54" i="74"/>
  <c r="AE54" i="74"/>
  <c r="AG72" i="74"/>
  <c r="AE72" i="74"/>
  <c r="AE139" i="49"/>
  <c r="AE11" i="50"/>
  <c r="AG42" i="73"/>
  <c r="AE42" i="73"/>
  <c r="AG137" i="73"/>
  <c r="AE137" i="73"/>
  <c r="AG150" i="73"/>
  <c r="AE150" i="73"/>
  <c r="AG181" i="73"/>
  <c r="AE181" i="73"/>
  <c r="AE214" i="73"/>
  <c r="AG37" i="74"/>
  <c r="AE37" i="74"/>
  <c r="AE142" i="74"/>
  <c r="AE215" i="74"/>
  <c r="AG215" i="74"/>
  <c r="AE269" i="74"/>
  <c r="AG269" i="74"/>
  <c r="AG25" i="73"/>
  <c r="AE25" i="73"/>
  <c r="AG94" i="73"/>
  <c r="AE94" i="73"/>
  <c r="AG402" i="73"/>
  <c r="AE402" i="73"/>
  <c r="AG62" i="74"/>
  <c r="AE62" i="74"/>
  <c r="AG389" i="74"/>
  <c r="AE389" i="74"/>
  <c r="AG277" i="73"/>
  <c r="AE277" i="73"/>
  <c r="AG22" i="74"/>
  <c r="AG27" i="74"/>
  <c r="AE27" i="74"/>
  <c r="AG251" i="74"/>
  <c r="AE251" i="74"/>
  <c r="AG293" i="73"/>
  <c r="AE293" i="73"/>
  <c r="AE408" i="74"/>
  <c r="AG408" i="74"/>
  <c r="AE43" i="49"/>
  <c r="AE22" i="73"/>
  <c r="AG22" i="73"/>
  <c r="AG147" i="73"/>
  <c r="AE147" i="73"/>
  <c r="AG245" i="74"/>
  <c r="AE245" i="74"/>
  <c r="AG370" i="74"/>
  <c r="AE370" i="74"/>
  <c r="AG81" i="73"/>
  <c r="AE81" i="73"/>
  <c r="AG5" i="73"/>
  <c r="AG5" i="74"/>
  <c r="AE5" i="74"/>
  <c r="AE90" i="74"/>
  <c r="AG90" i="74"/>
  <c r="AG39" i="73"/>
  <c r="AE39" i="73"/>
  <c r="AG157" i="73"/>
  <c r="AE157" i="73"/>
  <c r="AE222" i="73"/>
  <c r="AE308" i="73"/>
  <c r="AG9" i="74"/>
  <c r="AE9" i="74"/>
  <c r="AE40" i="74"/>
  <c r="AG46" i="74"/>
  <c r="AE46" i="74"/>
  <c r="AG58" i="74"/>
  <c r="AE58" i="74"/>
  <c r="AG190" i="74"/>
  <c r="AE30" i="73"/>
  <c r="AG30" i="73"/>
  <c r="AG143" i="73"/>
  <c r="AG159" i="73" s="1"/>
  <c r="K20" i="25" s="1"/>
  <c r="AE143" i="73"/>
  <c r="AG77" i="74"/>
  <c r="AG95" i="74" s="1"/>
  <c r="O20" i="5" s="1"/>
  <c r="AE77" i="74"/>
  <c r="AE94" i="74"/>
  <c r="AG94" i="74"/>
  <c r="AG330" i="74"/>
  <c r="AE330" i="74"/>
  <c r="AG86" i="74"/>
  <c r="AG105" i="74"/>
  <c r="AE112" i="74"/>
  <c r="AE116" i="74"/>
  <c r="AG136" i="74"/>
  <c r="AE143" i="74"/>
  <c r="AE147" i="74"/>
  <c r="AE151" i="74"/>
  <c r="AG186" i="74"/>
  <c r="AE210" i="74"/>
  <c r="AG240" i="74"/>
  <c r="AG293" i="74"/>
  <c r="AE394" i="74"/>
  <c r="K36" i="4"/>
  <c r="AE82" i="73"/>
  <c r="AG134" i="73"/>
  <c r="AE151" i="73"/>
  <c r="AG178" i="73"/>
  <c r="AG186" i="73"/>
  <c r="AG215" i="73"/>
  <c r="AE230" i="73"/>
  <c r="AE242" i="73"/>
  <c r="AG247" i="73"/>
  <c r="AG269" i="73"/>
  <c r="AE368" i="73"/>
  <c r="AE38" i="74"/>
  <c r="AG51" i="74"/>
  <c r="AG82" i="74"/>
  <c r="AG101" i="74"/>
  <c r="AG121" i="74"/>
  <c r="AG156" i="74"/>
  <c r="AE198" i="74"/>
  <c r="AE222" i="74"/>
  <c r="AG252" i="74"/>
  <c r="AG308" i="74"/>
  <c r="AG371" i="74"/>
  <c r="AG409" i="74"/>
  <c r="O36" i="4"/>
  <c r="K36" i="25"/>
  <c r="AE40" i="73"/>
  <c r="AE46" i="73"/>
  <c r="AE54" i="73"/>
  <c r="AE62" i="73"/>
  <c r="AG73" i="73"/>
  <c r="AG92" i="73"/>
  <c r="AE101" i="73"/>
  <c r="AE112" i="73"/>
  <c r="AE120" i="73"/>
  <c r="AG148" i="73"/>
  <c r="AG211" i="73"/>
  <c r="AE220" i="73"/>
  <c r="AE253" i="73"/>
  <c r="AE278" i="73"/>
  <c r="AE311" i="73"/>
  <c r="AE382" i="73"/>
  <c r="AG6" i="74"/>
  <c r="O36" i="8"/>
  <c r="AG8" i="73"/>
  <c r="AE27" i="73"/>
  <c r="AG37" i="73"/>
  <c r="AG43" i="73" s="1"/>
  <c r="L28" i="6" s="1"/>
  <c r="AG155" i="73"/>
  <c r="AG187" i="73"/>
  <c r="AE238" i="73"/>
  <c r="AE296" i="73"/>
  <c r="AG170" i="74"/>
  <c r="AE177" i="74"/>
  <c r="AE199" i="74"/>
  <c r="AE218" i="74"/>
  <c r="AE272" i="74"/>
  <c r="AG284" i="74"/>
  <c r="AE303" i="74"/>
  <c r="AG309" i="74"/>
  <c r="AE43" i="73"/>
  <c r="AG39" i="74"/>
  <c r="AE49" i="74"/>
  <c r="AE60" i="74"/>
  <c r="AE123" i="74"/>
  <c r="AE141" i="74"/>
  <c r="K36" i="5"/>
  <c r="O36" i="5"/>
  <c r="K36" i="6"/>
  <c r="O36" i="6"/>
  <c r="K36" i="8"/>
  <c r="AG19" i="74"/>
  <c r="H31" i="14"/>
  <c r="K8" i="6" s="1"/>
  <c r="H121" i="14"/>
  <c r="K8" i="29" s="1"/>
  <c r="G139" i="14"/>
  <c r="H125" i="14"/>
  <c r="O8" i="29" s="1"/>
  <c r="G143" i="14"/>
  <c r="H107" i="14"/>
  <c r="O8" i="28" s="1"/>
  <c r="H103" i="14"/>
  <c r="K8" i="28" s="1"/>
  <c r="H106" i="14"/>
  <c r="O7" i="28" s="1"/>
  <c r="G124" i="14"/>
  <c r="H84" i="14"/>
  <c r="K7" i="25" s="1"/>
  <c r="G102" i="14"/>
  <c r="H30" i="14"/>
  <c r="K7" i="6" s="1"/>
  <c r="H85" i="14"/>
  <c r="K8" i="25" s="1"/>
  <c r="H34" i="14"/>
  <c r="O7" i="6" s="1"/>
  <c r="H53" i="14"/>
  <c r="O8" i="5" s="1"/>
  <c r="H49" i="14"/>
  <c r="K8" i="5" s="1"/>
  <c r="H67" i="14"/>
  <c r="K8" i="4" s="1"/>
  <c r="H66" i="14"/>
  <c r="K7" i="4" s="1"/>
  <c r="H48" i="14"/>
  <c r="K7" i="5" s="1"/>
  <c r="H71" i="14"/>
  <c r="O8" i="4" s="1"/>
  <c r="H52" i="14"/>
  <c r="O7" i="5" s="1"/>
  <c r="H89" i="14"/>
  <c r="O8" i="25" s="1"/>
  <c r="H88" i="14"/>
  <c r="O7" i="25" s="1"/>
  <c r="H35" i="14"/>
  <c r="O8" i="6" s="1"/>
  <c r="H70" i="14"/>
  <c r="O7" i="4" s="1"/>
  <c r="AE329" i="74"/>
  <c r="AE334" i="74"/>
  <c r="AE367" i="74"/>
  <c r="AE377" i="74"/>
  <c r="AG382" i="74"/>
  <c r="AG338" i="74"/>
  <c r="AG359" i="74"/>
  <c r="AG407" i="74"/>
  <c r="AE350" i="74"/>
  <c r="AG328" i="74"/>
  <c r="AG333" i="74"/>
  <c r="AG343" i="74"/>
  <c r="AG366" i="74"/>
  <c r="AE376" i="74"/>
  <c r="AG338" i="73"/>
  <c r="AE349" i="73"/>
  <c r="AE359" i="73"/>
  <c r="AE399" i="73"/>
  <c r="AE407" i="73"/>
  <c r="AG389" i="73"/>
  <c r="AE394" i="73"/>
  <c r="AG412" i="73"/>
  <c r="AG336" i="73"/>
  <c r="AG371" i="73"/>
  <c r="AE409" i="73"/>
  <c r="AG333" i="73"/>
  <c r="AG167" i="74"/>
  <c r="AG176" i="74"/>
  <c r="AG182" i="74"/>
  <c r="AE202" i="74"/>
  <c r="AE214" i="74"/>
  <c r="AE220" i="74"/>
  <c r="AG229" i="74"/>
  <c r="AE232" i="74"/>
  <c r="AG244" i="74"/>
  <c r="AE263" i="74"/>
  <c r="AE278" i="74"/>
  <c r="AG281" i="74"/>
  <c r="AE296" i="74"/>
  <c r="AE301" i="74"/>
  <c r="AE313" i="74"/>
  <c r="AE317" i="74"/>
  <c r="AG326" i="74"/>
  <c r="AE336" i="74"/>
  <c r="AE345" i="74"/>
  <c r="AE368" i="74"/>
  <c r="AG374" i="74"/>
  <c r="AE379" i="74"/>
  <c r="AG392" i="74"/>
  <c r="AE400" i="74"/>
  <c r="AE402" i="74"/>
  <c r="AE304" i="74"/>
  <c r="AG310" i="74"/>
  <c r="AE166" i="74"/>
  <c r="AE181" i="74"/>
  <c r="AE280" i="74"/>
  <c r="AE286" i="74"/>
  <c r="AE298" i="74"/>
  <c r="AG302" i="74"/>
  <c r="AE305" i="74"/>
  <c r="AG219" i="74"/>
  <c r="AE231" i="74"/>
  <c r="AE253" i="74"/>
  <c r="AG262" i="74"/>
  <c r="AE270" i="74"/>
  <c r="AG277" i="74"/>
  <c r="AG295" i="74"/>
  <c r="AG299" i="74" s="1"/>
  <c r="O19" i="32" s="1"/>
  <c r="AG335" i="74"/>
  <c r="AE344" i="74"/>
  <c r="AE362" i="74"/>
  <c r="AE378" i="74"/>
  <c r="AG399" i="74"/>
  <c r="AE410" i="74"/>
  <c r="AE166" i="73"/>
  <c r="AG229" i="73"/>
  <c r="AE232" i="73"/>
  <c r="AE265" i="73"/>
  <c r="AE286" i="73"/>
  <c r="AG306" i="73"/>
  <c r="AE326" i="73"/>
  <c r="AE329" i="73"/>
  <c r="AE341" i="73"/>
  <c r="AE392" i="73"/>
  <c r="AE401" i="73"/>
  <c r="AE169" i="73"/>
  <c r="AG173" i="73"/>
  <c r="AE188" i="73"/>
  <c r="AE197" i="73"/>
  <c r="AE209" i="73"/>
  <c r="AE212" i="73"/>
  <c r="AE240" i="73"/>
  <c r="AG245" i="73"/>
  <c r="AG251" i="73"/>
  <c r="AE270" i="73"/>
  <c r="AG275" i="73"/>
  <c r="AG280" i="73"/>
  <c r="AG283" i="73"/>
  <c r="AE295" i="73"/>
  <c r="AG298" i="73"/>
  <c r="AG303" i="73"/>
  <c r="AE310" i="73"/>
  <c r="AG313" i="73"/>
  <c r="AG344" i="73"/>
  <c r="AE361" i="73"/>
  <c r="AE366" i="73"/>
  <c r="AE369" i="73"/>
  <c r="AE376" i="73"/>
  <c r="AG379" i="73"/>
  <c r="AE347" i="73"/>
  <c r="AG404" i="73"/>
  <c r="AG267" i="73"/>
  <c r="K19" i="31" s="1"/>
  <c r="AE165" i="73"/>
  <c r="AG170" i="73"/>
  <c r="AG244" i="73"/>
  <c r="AE285" i="73"/>
  <c r="AE302" i="73"/>
  <c r="AG305" i="73"/>
  <c r="AE328" i="73"/>
  <c r="AE343" i="73"/>
  <c r="AG346" i="73"/>
  <c r="L25" i="5"/>
  <c r="AG56" i="74"/>
  <c r="AE56" i="74"/>
  <c r="AG110" i="74"/>
  <c r="AE110" i="74"/>
  <c r="AE10" i="74"/>
  <c r="AE14" i="74"/>
  <c r="AE17" i="74"/>
  <c r="AG20" i="74"/>
  <c r="AE30" i="74"/>
  <c r="AE79" i="74"/>
  <c r="AG83" i="74"/>
  <c r="AE83" i="74"/>
  <c r="AG117" i="74"/>
  <c r="AG133" i="74"/>
  <c r="AG139" i="74" s="1"/>
  <c r="O19" i="25" s="1"/>
  <c r="P25" i="25" s="1"/>
  <c r="AE133" i="74"/>
  <c r="AG152" i="74"/>
  <c r="AG168" i="74"/>
  <c r="AE168" i="74"/>
  <c r="AE180" i="74"/>
  <c r="AE184" i="74"/>
  <c r="AE187" i="74"/>
  <c r="AE205" i="74"/>
  <c r="AE209" i="74"/>
  <c r="AE212" i="74"/>
  <c r="AG216" i="74"/>
  <c r="AE216" i="74"/>
  <c r="AG241" i="74"/>
  <c r="AE241" i="74"/>
  <c r="AG248" i="74"/>
  <c r="AG273" i="74"/>
  <c r="AE297" i="74"/>
  <c r="AG340" i="74"/>
  <c r="AE340" i="74"/>
  <c r="AG348" i="74"/>
  <c r="AE348" i="74"/>
  <c r="AG71" i="74"/>
  <c r="AE71" i="74"/>
  <c r="AG145" i="74"/>
  <c r="AE145" i="74"/>
  <c r="AG339" i="74"/>
  <c r="AE339" i="74"/>
  <c r="AG118" i="74"/>
  <c r="AE118" i="74"/>
  <c r="AG153" i="74"/>
  <c r="AE153" i="74"/>
  <c r="AG171" i="74"/>
  <c r="O19" i="28" s="1"/>
  <c r="AG249" i="74"/>
  <c r="AE249" i="74"/>
  <c r="AG274" i="74"/>
  <c r="AE274" i="74"/>
  <c r="AG347" i="74"/>
  <c r="AE347" i="74"/>
  <c r="AE8" i="74"/>
  <c r="AE11" i="74" s="1"/>
  <c r="AE18" i="74"/>
  <c r="AE21" i="74"/>
  <c r="AG24" i="74"/>
  <c r="AE80" i="74"/>
  <c r="AE84" i="74"/>
  <c r="AE87" i="74"/>
  <c r="AG91" i="74"/>
  <c r="AE91" i="74"/>
  <c r="AE102" i="74"/>
  <c r="AE107" i="74" s="1"/>
  <c r="AG106" i="74"/>
  <c r="AG107" i="74" s="1"/>
  <c r="O19" i="4" s="1"/>
  <c r="P24" i="4" s="1"/>
  <c r="AE106" i="74"/>
  <c r="AG125" i="74"/>
  <c r="AE134" i="74"/>
  <c r="AE137" i="74"/>
  <c r="AE165" i="74"/>
  <c r="AE169" i="74"/>
  <c r="AE188" i="74"/>
  <c r="AG200" i="74"/>
  <c r="AE213" i="74"/>
  <c r="AG217" i="74"/>
  <c r="AE238" i="74"/>
  <c r="AG242" i="74"/>
  <c r="AG282" i="74"/>
  <c r="AE282" i="74"/>
  <c r="AG306" i="74"/>
  <c r="AG365" i="74"/>
  <c r="AE365" i="74"/>
  <c r="AG372" i="74"/>
  <c r="AE372" i="74"/>
  <c r="AE15" i="74"/>
  <c r="AE61" i="74"/>
  <c r="AE115" i="74"/>
  <c r="AE119" i="74"/>
  <c r="AE122" i="74"/>
  <c r="AG126" i="74"/>
  <c r="AE126" i="74"/>
  <c r="AE150" i="74"/>
  <c r="AE154" i="74"/>
  <c r="AE157" i="74"/>
  <c r="AG174" i="74"/>
  <c r="AE197" i="74"/>
  <c r="AG201" i="74"/>
  <c r="AE201" i="74"/>
  <c r="AE221" i="74"/>
  <c r="AE246" i="74"/>
  <c r="AG250" i="74"/>
  <c r="AE271" i="74"/>
  <c r="AG275" i="74"/>
  <c r="AG307" i="74"/>
  <c r="AE307" i="74"/>
  <c r="AG314" i="74"/>
  <c r="AG373" i="74"/>
  <c r="AE373" i="74"/>
  <c r="AG380" i="74"/>
  <c r="AE380" i="74"/>
  <c r="AG390" i="74"/>
  <c r="AE390" i="74"/>
  <c r="AE25" i="74"/>
  <c r="AG28" i="74"/>
  <c r="AG47" i="74"/>
  <c r="AG63" i="74" s="1"/>
  <c r="AE88" i="74"/>
  <c r="AE103" i="74"/>
  <c r="AE138" i="74"/>
  <c r="AG175" i="74"/>
  <c r="AE175" i="74"/>
  <c r="AG233" i="74"/>
  <c r="AE254" i="74"/>
  <c r="AG266" i="74"/>
  <c r="AG267" i="74" s="1"/>
  <c r="O19" i="31" s="1"/>
  <c r="AE279" i="74"/>
  <c r="AG283" i="74"/>
  <c r="AG315" i="74"/>
  <c r="AE315" i="74"/>
  <c r="AG381" i="74"/>
  <c r="AE381" i="74"/>
  <c r="AG391" i="74"/>
  <c r="AE391" i="74"/>
  <c r="AG48" i="74"/>
  <c r="AE48" i="74"/>
  <c r="AG234" i="74"/>
  <c r="AE234" i="74"/>
  <c r="AG325" i="74"/>
  <c r="AG331" i="74" s="1"/>
  <c r="AE325" i="74"/>
  <c r="AG397" i="74"/>
  <c r="AE397" i="74"/>
  <c r="AG405" i="74"/>
  <c r="AE405" i="74"/>
  <c r="AG413" i="74"/>
  <c r="AE413" i="74"/>
  <c r="AG358" i="74"/>
  <c r="AE358" i="74"/>
  <c r="AG16" i="74"/>
  <c r="AE29" i="74"/>
  <c r="AG55" i="74"/>
  <c r="AG70" i="74"/>
  <c r="AG75" i="74" s="1"/>
  <c r="AG109" i="74"/>
  <c r="AG144" i="74"/>
  <c r="AE179" i="74"/>
  <c r="AG183" i="74"/>
  <c r="AE183" i="74"/>
  <c r="AG208" i="74"/>
  <c r="AE208" i="74"/>
  <c r="AE312" i="74"/>
  <c r="AG316" i="74"/>
  <c r="AG357" i="74"/>
  <c r="AE357" i="74"/>
  <c r="AE403" i="74"/>
  <c r="AE411" i="74"/>
  <c r="AE398" i="74"/>
  <c r="AE406" i="74"/>
  <c r="AE414" i="74"/>
  <c r="AG11" i="73"/>
  <c r="K19" i="8" s="1"/>
  <c r="L23" i="8" s="1"/>
  <c r="AG13" i="73"/>
  <c r="AE13" i="73"/>
  <c r="AE26" i="73"/>
  <c r="AE45" i="73"/>
  <c r="AE70" i="73"/>
  <c r="AE85" i="73"/>
  <c r="AE115" i="73"/>
  <c r="AG126" i="73"/>
  <c r="AE126" i="73"/>
  <c r="AE135" i="73"/>
  <c r="AE182" i="73"/>
  <c r="AE200" i="73"/>
  <c r="AE205" i="73"/>
  <c r="AE218" i="73"/>
  <c r="AE221" i="73"/>
  <c r="AG282" i="73"/>
  <c r="AE282" i="73"/>
  <c r="AE339" i="73"/>
  <c r="AG405" i="73"/>
  <c r="AE405" i="73"/>
  <c r="AG56" i="73"/>
  <c r="AE56" i="73"/>
  <c r="AE88" i="73"/>
  <c r="AE138" i="73"/>
  <c r="AG153" i="73"/>
  <c r="AE153" i="73"/>
  <c r="AG168" i="73"/>
  <c r="AE168" i="73"/>
  <c r="AG241" i="73"/>
  <c r="AE241" i="73"/>
  <c r="AE294" i="73"/>
  <c r="AG183" i="73"/>
  <c r="AE183" i="73"/>
  <c r="AG9" i="73"/>
  <c r="AE9" i="73"/>
  <c r="AG21" i="73"/>
  <c r="AE21" i="73"/>
  <c r="AE53" i="73"/>
  <c r="AG110" i="73"/>
  <c r="AE110" i="73"/>
  <c r="AE127" i="73" s="1"/>
  <c r="AE123" i="73"/>
  <c r="AE144" i="73"/>
  <c r="AE177" i="73"/>
  <c r="AE180" i="73"/>
  <c r="AE198" i="73"/>
  <c r="AG216" i="73"/>
  <c r="AE216" i="73"/>
  <c r="AE233" i="73"/>
  <c r="AE248" i="73"/>
  <c r="AE266" i="73"/>
  <c r="AG317" i="73"/>
  <c r="AE317" i="73"/>
  <c r="AG380" i="73"/>
  <c r="AE380" i="73"/>
  <c r="AE6" i="73"/>
  <c r="AE15" i="73"/>
  <c r="AE28" i="73"/>
  <c r="AE47" i="73"/>
  <c r="AG83" i="73"/>
  <c r="AE83" i="73"/>
  <c r="AE90" i="73"/>
  <c r="AE117" i="73"/>
  <c r="AG133" i="73"/>
  <c r="AG139" i="73" s="1"/>
  <c r="K19" i="25" s="1"/>
  <c r="AE133" i="73"/>
  <c r="AE174" i="73"/>
  <c r="AE190" i="73"/>
  <c r="AE210" i="73"/>
  <c r="AE213" i="73"/>
  <c r="AG274" i="73"/>
  <c r="AE274" i="73"/>
  <c r="AE301" i="73"/>
  <c r="AG309" i="73"/>
  <c r="AE309" i="73"/>
  <c r="AG327" i="73"/>
  <c r="AG331" i="73" s="1"/>
  <c r="AE327" i="73"/>
  <c r="AG350" i="73"/>
  <c r="AE350" i="73"/>
  <c r="AG10" i="73"/>
  <c r="AE18" i="73"/>
  <c r="AE58" i="73"/>
  <c r="AE77" i="73"/>
  <c r="AE105" i="73"/>
  <c r="AG145" i="73"/>
  <c r="AE145" i="73"/>
  <c r="AE207" i="73"/>
  <c r="AG234" i="73"/>
  <c r="AE234" i="73"/>
  <c r="AG249" i="73"/>
  <c r="AE249" i="73"/>
  <c r="AE261" i="73"/>
  <c r="AE271" i="73"/>
  <c r="AE284" i="73"/>
  <c r="AG342" i="73"/>
  <c r="AE342" i="73"/>
  <c r="AG357" i="73"/>
  <c r="AG363" i="73" s="1"/>
  <c r="AE357" i="73"/>
  <c r="AG372" i="73"/>
  <c r="AE372" i="73"/>
  <c r="AG390" i="73"/>
  <c r="AG395" i="73" s="1"/>
  <c r="AE390" i="73"/>
  <c r="AG29" i="73"/>
  <c r="AE29" i="73"/>
  <c r="AG48" i="73"/>
  <c r="AG63" i="73" s="1"/>
  <c r="AE48" i="73"/>
  <c r="AE61" i="73"/>
  <c r="AE80" i="73"/>
  <c r="AG91" i="73"/>
  <c r="AE91" i="73"/>
  <c r="AG118" i="73"/>
  <c r="AE118" i="73"/>
  <c r="AE142" i="73"/>
  <c r="AE159" i="73" s="1"/>
  <c r="AE158" i="73"/>
  <c r="AG175" i="73"/>
  <c r="AG191" i="73" s="1"/>
  <c r="K20" i="28" s="1"/>
  <c r="AE175" i="73"/>
  <c r="AE231" i="73"/>
  <c r="AE246" i="73"/>
  <c r="AE264" i="73"/>
  <c r="AE314" i="73"/>
  <c r="AG334" i="73"/>
  <c r="AE334" i="73"/>
  <c r="AG413" i="73"/>
  <c r="AE413" i="73"/>
  <c r="AG71" i="73"/>
  <c r="AG75" i="73" s="1"/>
  <c r="K19" i="5" s="1"/>
  <c r="L26" i="5" s="1"/>
  <c r="AE71" i="73"/>
  <c r="AE75" i="73" s="1"/>
  <c r="AG201" i="73"/>
  <c r="AG203" i="73" s="1"/>
  <c r="K19" i="29" s="1"/>
  <c r="AE201" i="73"/>
  <c r="AG304" i="73"/>
  <c r="AE304" i="73"/>
  <c r="AG397" i="73"/>
  <c r="AE397" i="73"/>
  <c r="AG106" i="73"/>
  <c r="AG107" i="73" s="1"/>
  <c r="AE106" i="73"/>
  <c r="AG208" i="73"/>
  <c r="AG223" i="73" s="1"/>
  <c r="K20" i="29" s="1"/>
  <c r="AE208" i="73"/>
  <c r="AG297" i="73"/>
  <c r="AG299" i="73" s="1"/>
  <c r="K19" i="32" s="1"/>
  <c r="AE297" i="73"/>
  <c r="AE360" i="73"/>
  <c r="AE367" i="73"/>
  <c r="AE375" i="73"/>
  <c r="AE393" i="73"/>
  <c r="AE400" i="73"/>
  <c r="AE408" i="73"/>
  <c r="AE312" i="73"/>
  <c r="AE330" i="73"/>
  <c r="AE337" i="73"/>
  <c r="AE345" i="73"/>
  <c r="AE370" i="73"/>
  <c r="AE378" i="73"/>
  <c r="AE403" i="73"/>
  <c r="AE411" i="73"/>
  <c r="AE307" i="73"/>
  <c r="AE315" i="73"/>
  <c r="AE325" i="73"/>
  <c r="AE340" i="73"/>
  <c r="AE348" i="73"/>
  <c r="AE358" i="73"/>
  <c r="AE365" i="73"/>
  <c r="AE373" i="73"/>
  <c r="AE381" i="73"/>
  <c r="AE391" i="73"/>
  <c r="AE398" i="73"/>
  <c r="AE406" i="73"/>
  <c r="AE414" i="73"/>
  <c r="AE89" i="73"/>
  <c r="AE104" i="73"/>
  <c r="AE107" i="73" s="1"/>
  <c r="AE124" i="73"/>
  <c r="L27" i="8"/>
  <c r="AE107" i="17"/>
  <c r="AE75" i="33"/>
  <c r="AE107" i="33"/>
  <c r="AE139" i="33"/>
  <c r="AE139" i="52"/>
  <c r="AE11" i="48"/>
  <c r="AE75" i="49"/>
  <c r="AE107" i="49"/>
  <c r="AE43" i="50"/>
  <c r="AE75" i="50"/>
  <c r="AE139" i="51"/>
  <c r="AE43" i="64"/>
  <c r="AE107" i="64"/>
  <c r="AE139" i="64"/>
  <c r="AE107" i="69"/>
  <c r="AE75" i="65"/>
  <c r="AE107" i="65"/>
  <c r="AE139" i="65"/>
  <c r="Y35" i="5"/>
  <c r="Y28" i="5"/>
  <c r="Y35" i="4"/>
  <c r="Y28" i="4"/>
  <c r="Y44" i="25"/>
  <c r="Y28" i="25"/>
  <c r="Y35" i="25"/>
  <c r="Y44" i="4"/>
  <c r="Y44" i="5"/>
  <c r="Y44" i="6"/>
  <c r="Y28" i="6"/>
  <c r="Y35" i="6"/>
  <c r="Y28" i="8"/>
  <c r="Y35" i="8"/>
  <c r="Y44" i="8"/>
  <c r="AE43" i="65"/>
  <c r="AE11" i="65"/>
  <c r="AE139" i="69"/>
  <c r="AE75" i="69"/>
  <c r="AE43" i="69"/>
  <c r="AE11" i="69"/>
  <c r="AE75" i="64"/>
  <c r="AE11" i="64"/>
  <c r="AE107" i="51"/>
  <c r="AE75" i="51"/>
  <c r="AE43" i="51"/>
  <c r="AE11" i="51"/>
  <c r="AE139" i="50"/>
  <c r="AE107" i="50"/>
  <c r="AE11" i="49"/>
  <c r="AE139" i="48"/>
  <c r="AE107" i="48"/>
  <c r="AE75" i="48"/>
  <c r="AE43" i="48"/>
  <c r="AE107" i="52"/>
  <c r="AE75" i="52"/>
  <c r="AE43" i="52"/>
  <c r="AE11" i="52"/>
  <c r="AE43" i="33"/>
  <c r="AE11" i="33"/>
  <c r="AE139" i="13"/>
  <c r="AE107" i="13"/>
  <c r="AE75" i="13"/>
  <c r="AE43" i="13"/>
  <c r="AE11" i="13"/>
  <c r="AE139" i="17"/>
  <c r="AE75" i="17"/>
  <c r="AE43" i="17"/>
  <c r="R30" i="4"/>
  <c r="AG141" i="51"/>
  <c r="AG138" i="51"/>
  <c r="AG137" i="51"/>
  <c r="AG136" i="51"/>
  <c r="AG135" i="51"/>
  <c r="AG133" i="51"/>
  <c r="AG106" i="51"/>
  <c r="AG105" i="51"/>
  <c r="AG103" i="51"/>
  <c r="AG102" i="51"/>
  <c r="AG101" i="51"/>
  <c r="AG78" i="51"/>
  <c r="AG77" i="51"/>
  <c r="AG74" i="51"/>
  <c r="AG73" i="51"/>
  <c r="AG71" i="51"/>
  <c r="AG70" i="51"/>
  <c r="AG69" i="51"/>
  <c r="AG46" i="51"/>
  <c r="AG45" i="51"/>
  <c r="AG42" i="51"/>
  <c r="AG40" i="51"/>
  <c r="AG39" i="51"/>
  <c r="AG38" i="51"/>
  <c r="AG37" i="51"/>
  <c r="AG14" i="51"/>
  <c r="AG10" i="51"/>
  <c r="AG9" i="51"/>
  <c r="AG8" i="51"/>
  <c r="AG7" i="51"/>
  <c r="AG6" i="51"/>
  <c r="AG5" i="51"/>
  <c r="AG142" i="49"/>
  <c r="AG141" i="49"/>
  <c r="AG138" i="49"/>
  <c r="AG137" i="49"/>
  <c r="AG135" i="49"/>
  <c r="AG134" i="49"/>
  <c r="AG133" i="49"/>
  <c r="AG110" i="49"/>
  <c r="AG109" i="49"/>
  <c r="AG106" i="49"/>
  <c r="AG104" i="49"/>
  <c r="AG103" i="49"/>
  <c r="AG101" i="49"/>
  <c r="AG78" i="49"/>
  <c r="AG77" i="49"/>
  <c r="AG74" i="49"/>
  <c r="AG72" i="49"/>
  <c r="AG71" i="49"/>
  <c r="AG70" i="49"/>
  <c r="AG69" i="49"/>
  <c r="AG46" i="49"/>
  <c r="AG45" i="49"/>
  <c r="AG42" i="49"/>
  <c r="AG41" i="49"/>
  <c r="AG40" i="49"/>
  <c r="AG39" i="49"/>
  <c r="AG38" i="49"/>
  <c r="AG14" i="49"/>
  <c r="AG10" i="49"/>
  <c r="AG9" i="49"/>
  <c r="AG8" i="49"/>
  <c r="AG7" i="49"/>
  <c r="AG6" i="49"/>
  <c r="AG5" i="49"/>
  <c r="E66" i="27"/>
  <c r="D90" i="14"/>
  <c r="D72" i="14"/>
  <c r="D36" i="14"/>
  <c r="E12" i="2"/>
  <c r="E11" i="2"/>
  <c r="E10" i="2"/>
  <c r="V24" i="5"/>
  <c r="A46" i="60"/>
  <c r="A68" i="60" s="1"/>
  <c r="A90" i="60" s="1"/>
  <c r="A112" i="60" s="1"/>
  <c r="A134" i="60" s="1"/>
  <c r="A156" i="60" s="1"/>
  <c r="A178" i="60" s="1"/>
  <c r="A200" i="60" s="1"/>
  <c r="A222" i="60" s="1"/>
  <c r="A244" i="60" s="1"/>
  <c r="A266" i="60" s="1"/>
  <c r="A24" i="60"/>
  <c r="M49" i="25" l="1"/>
  <c r="N49" i="25" s="1"/>
  <c r="M47" i="8"/>
  <c r="M48" i="8" s="1"/>
  <c r="N48" i="8" s="1"/>
  <c r="N45" i="8"/>
  <c r="M49" i="4"/>
  <c r="N49" i="4" s="1"/>
  <c r="M47" i="30"/>
  <c r="M48" i="30" s="1"/>
  <c r="N48" i="30" s="1"/>
  <c r="N45" i="30"/>
  <c r="P25" i="4"/>
  <c r="L24" i="6"/>
  <c r="P34" i="5"/>
  <c r="P30" i="5"/>
  <c r="P32" i="5"/>
  <c r="P35" i="5"/>
  <c r="P33" i="5"/>
  <c r="P31" i="5"/>
  <c r="O20" i="6"/>
  <c r="L32" i="25"/>
  <c r="L35" i="25"/>
  <c r="L30" i="25"/>
  <c r="L33" i="25"/>
  <c r="L31" i="25"/>
  <c r="L34" i="25"/>
  <c r="K21" i="25"/>
  <c r="K37" i="25" s="1"/>
  <c r="L33" i="28"/>
  <c r="L30" i="28"/>
  <c r="L34" i="28"/>
  <c r="L35" i="28"/>
  <c r="L32" i="28"/>
  <c r="L31" i="28"/>
  <c r="P27" i="28"/>
  <c r="P25" i="28"/>
  <c r="P26" i="28"/>
  <c r="P28" i="28"/>
  <c r="P23" i="28"/>
  <c r="P24" i="28"/>
  <c r="P24" i="32"/>
  <c r="P27" i="32"/>
  <c r="P23" i="32"/>
  <c r="P28" i="32"/>
  <c r="P25" i="32"/>
  <c r="P26" i="32"/>
  <c r="L26" i="8"/>
  <c r="AG235" i="73"/>
  <c r="K19" i="30" s="1"/>
  <c r="L26" i="25"/>
  <c r="L27" i="25"/>
  <c r="L24" i="25"/>
  <c r="AE11" i="73"/>
  <c r="AG127" i="73"/>
  <c r="K20" i="4" s="1"/>
  <c r="AG395" i="74"/>
  <c r="AG191" i="74"/>
  <c r="O20" i="28" s="1"/>
  <c r="O21" i="28" s="1"/>
  <c r="AE127" i="74"/>
  <c r="AE75" i="74"/>
  <c r="L25" i="25"/>
  <c r="P23" i="25"/>
  <c r="L28" i="8"/>
  <c r="L28" i="25"/>
  <c r="L27" i="6"/>
  <c r="L23" i="6"/>
  <c r="L26" i="6"/>
  <c r="P28" i="4"/>
  <c r="AG64" i="73"/>
  <c r="P28" i="25"/>
  <c r="AG96" i="74"/>
  <c r="O19" i="5"/>
  <c r="L24" i="8"/>
  <c r="AG128" i="73"/>
  <c r="K19" i="4"/>
  <c r="AE95" i="74"/>
  <c r="L27" i="5"/>
  <c r="L23" i="25"/>
  <c r="L24" i="31"/>
  <c r="L25" i="31"/>
  <c r="L27" i="31"/>
  <c r="L26" i="31"/>
  <c r="L23" i="31"/>
  <c r="L28" i="31"/>
  <c r="L27" i="32"/>
  <c r="L26" i="32"/>
  <c r="L28" i="32"/>
  <c r="L24" i="32"/>
  <c r="L25" i="32"/>
  <c r="L23" i="32"/>
  <c r="AG319" i="74"/>
  <c r="O20" i="32" s="1"/>
  <c r="O21" i="32" s="1"/>
  <c r="L30" i="29"/>
  <c r="L34" i="29"/>
  <c r="L31" i="29"/>
  <c r="L32" i="29"/>
  <c r="L33" i="29"/>
  <c r="L35" i="29"/>
  <c r="AG95" i="73"/>
  <c r="K20" i="5" s="1"/>
  <c r="K21" i="5" s="1"/>
  <c r="AG171" i="73"/>
  <c r="AE31" i="74"/>
  <c r="P28" i="31"/>
  <c r="P25" i="31"/>
  <c r="P27" i="31"/>
  <c r="P26" i="31"/>
  <c r="P24" i="31"/>
  <c r="P23" i="31"/>
  <c r="L23" i="5"/>
  <c r="P24" i="25"/>
  <c r="L28" i="5"/>
  <c r="AE43" i="74"/>
  <c r="L27" i="29"/>
  <c r="L26" i="29"/>
  <c r="L23" i="29"/>
  <c r="L28" i="29"/>
  <c r="K21" i="29"/>
  <c r="L24" i="29"/>
  <c r="L25" i="29"/>
  <c r="AE95" i="73"/>
  <c r="AG31" i="74"/>
  <c r="O20" i="8" s="1"/>
  <c r="AG351" i="74"/>
  <c r="AG159" i="74"/>
  <c r="O20" i="25" s="1"/>
  <c r="O21" i="25" s="1"/>
  <c r="P27" i="25"/>
  <c r="AG11" i="74"/>
  <c r="O19" i="8" s="1"/>
  <c r="AG43" i="74"/>
  <c r="O19" i="6" s="1"/>
  <c r="L25" i="8"/>
  <c r="AG235" i="74"/>
  <c r="O19" i="30" s="1"/>
  <c r="AG203" i="74"/>
  <c r="O19" i="29" s="1"/>
  <c r="P23" i="4"/>
  <c r="P26" i="4"/>
  <c r="P27" i="4"/>
  <c r="AE159" i="74"/>
  <c r="AE139" i="74"/>
  <c r="L25" i="6"/>
  <c r="P26" i="25"/>
  <c r="L24" i="5"/>
  <c r="AG32" i="74"/>
  <c r="O13" i="28"/>
  <c r="H143" i="14"/>
  <c r="O8" i="30" s="1"/>
  <c r="G161" i="14"/>
  <c r="H139" i="14"/>
  <c r="K8" i="30" s="1"/>
  <c r="G157" i="14"/>
  <c r="H124" i="14"/>
  <c r="O7" i="29" s="1"/>
  <c r="G142" i="14"/>
  <c r="H102" i="14"/>
  <c r="K7" i="28" s="1"/>
  <c r="G120" i="14"/>
  <c r="AG351" i="73"/>
  <c r="AG352" i="73" s="1"/>
  <c r="AG415" i="73"/>
  <c r="AG416" i="73" s="1"/>
  <c r="AG223" i="74"/>
  <c r="O20" i="29" s="1"/>
  <c r="AG287" i="74"/>
  <c r="O20" i="31" s="1"/>
  <c r="AG255" i="74"/>
  <c r="O20" i="30" s="1"/>
  <c r="AG320" i="74"/>
  <c r="AG363" i="74"/>
  <c r="AG255" i="73"/>
  <c r="AG287" i="73"/>
  <c r="AG383" i="73"/>
  <c r="AG384" i="73" s="1"/>
  <c r="AG319" i="73"/>
  <c r="AG415" i="74"/>
  <c r="AG192" i="74"/>
  <c r="AG160" i="74"/>
  <c r="AG224" i="74"/>
  <c r="AG288" i="74"/>
  <c r="AG352" i="74"/>
  <c r="AG127" i="74"/>
  <c r="O20" i="4" s="1"/>
  <c r="AE63" i="74"/>
  <c r="AG383" i="74"/>
  <c r="AG384" i="74" s="1"/>
  <c r="AG96" i="73"/>
  <c r="AG224" i="73"/>
  <c r="AE31" i="73"/>
  <c r="AE139" i="73"/>
  <c r="AG31" i="73"/>
  <c r="AG160" i="73"/>
  <c r="AE63" i="73"/>
  <c r="AG13" i="49"/>
  <c r="AE31" i="50"/>
  <c r="AG110" i="51"/>
  <c r="AG109" i="51"/>
  <c r="AG142" i="51"/>
  <c r="AG134" i="51"/>
  <c r="AG139" i="51" s="1"/>
  <c r="AG104" i="51"/>
  <c r="AG107" i="51" s="1"/>
  <c r="AG72" i="51"/>
  <c r="AG75" i="51" s="1"/>
  <c r="AG41" i="51"/>
  <c r="AG43" i="51" s="1"/>
  <c r="AG11" i="51"/>
  <c r="AG13" i="51"/>
  <c r="AG136" i="49"/>
  <c r="AG139" i="49" s="1"/>
  <c r="AG105" i="49"/>
  <c r="AG102" i="49"/>
  <c r="AG73" i="49"/>
  <c r="AG75" i="49" s="1"/>
  <c r="AG37" i="49"/>
  <c r="AG43" i="49" s="1"/>
  <c r="AG11" i="49"/>
  <c r="A24" i="27"/>
  <c r="A46" i="27" s="1"/>
  <c r="A68" i="27" s="1"/>
  <c r="A90" i="27" s="1"/>
  <c r="A112" i="27" s="1"/>
  <c r="A134" i="27" s="1"/>
  <c r="A156" i="27" s="1"/>
  <c r="A178" i="27" s="1"/>
  <c r="A200" i="27" s="1"/>
  <c r="A222" i="27" s="1"/>
  <c r="A244" i="27" s="1"/>
  <c r="A266" i="27" s="1"/>
  <c r="B20" i="14"/>
  <c r="B38" i="14" s="1"/>
  <c r="B56" i="14" s="1"/>
  <c r="B74" i="14" s="1"/>
  <c r="B92" i="14" s="1"/>
  <c r="B110" i="14" s="1"/>
  <c r="B128" i="14" s="1"/>
  <c r="B146" i="14" s="1"/>
  <c r="B164" i="14" s="1"/>
  <c r="M49" i="8" l="1"/>
  <c r="N49" i="8" s="1"/>
  <c r="M49" i="30"/>
  <c r="N49" i="30" s="1"/>
  <c r="P36" i="25"/>
  <c r="O37" i="25"/>
  <c r="L36" i="25"/>
  <c r="L36" i="5"/>
  <c r="K37" i="5"/>
  <c r="O37" i="28"/>
  <c r="P37" i="28" s="1"/>
  <c r="P36" i="28"/>
  <c r="AG32" i="73"/>
  <c r="K20" i="8"/>
  <c r="P33" i="30"/>
  <c r="P31" i="30"/>
  <c r="P32" i="30"/>
  <c r="P35" i="30"/>
  <c r="P30" i="30"/>
  <c r="P34" i="30"/>
  <c r="L24" i="4"/>
  <c r="L27" i="4"/>
  <c r="L23" i="4"/>
  <c r="L26" i="4"/>
  <c r="K21" i="4"/>
  <c r="L28" i="4"/>
  <c r="L25" i="4"/>
  <c r="P34" i="6"/>
  <c r="P30" i="6"/>
  <c r="P32" i="6"/>
  <c r="P33" i="6"/>
  <c r="P31" i="6"/>
  <c r="P35" i="6"/>
  <c r="P34" i="31"/>
  <c r="P30" i="31"/>
  <c r="P31" i="31"/>
  <c r="P33" i="31"/>
  <c r="P32" i="31"/>
  <c r="P35" i="31"/>
  <c r="O21" i="31"/>
  <c r="AG64" i="74"/>
  <c r="P23" i="6"/>
  <c r="P27" i="6"/>
  <c r="P28" i="6"/>
  <c r="P24" i="6"/>
  <c r="P25" i="6"/>
  <c r="O21" i="6"/>
  <c r="P26" i="6"/>
  <c r="P26" i="5"/>
  <c r="O21" i="5"/>
  <c r="P23" i="5"/>
  <c r="P28" i="5"/>
  <c r="P24" i="5"/>
  <c r="P27" i="5"/>
  <c r="P25" i="5"/>
  <c r="P33" i="28"/>
  <c r="P30" i="28"/>
  <c r="P32" i="28"/>
  <c r="P35" i="28"/>
  <c r="P31" i="28"/>
  <c r="P34" i="28"/>
  <c r="AG128" i="74"/>
  <c r="P33" i="29"/>
  <c r="P30" i="29"/>
  <c r="P35" i="29"/>
  <c r="P32" i="29"/>
  <c r="P34" i="29"/>
  <c r="P31" i="29"/>
  <c r="L36" i="29"/>
  <c r="K37" i="29"/>
  <c r="P34" i="4"/>
  <c r="P35" i="4"/>
  <c r="O21" i="4"/>
  <c r="P30" i="4"/>
  <c r="P31" i="4"/>
  <c r="P33" i="4"/>
  <c r="P32" i="4"/>
  <c r="AG320" i="73"/>
  <c r="K20" i="32"/>
  <c r="P36" i="32"/>
  <c r="O37" i="32"/>
  <c r="AG256" i="73"/>
  <c r="K20" i="30"/>
  <c r="AG192" i="73"/>
  <c r="K19" i="28"/>
  <c r="P34" i="32"/>
  <c r="P33" i="32"/>
  <c r="P35" i="32"/>
  <c r="P32" i="32"/>
  <c r="P30" i="32"/>
  <c r="P31" i="32"/>
  <c r="L34" i="4"/>
  <c r="L30" i="4"/>
  <c r="L32" i="4"/>
  <c r="L31" i="4"/>
  <c r="L33" i="4"/>
  <c r="L35" i="4"/>
  <c r="L23" i="30"/>
  <c r="L27" i="30"/>
  <c r="L28" i="30"/>
  <c r="L24" i="30"/>
  <c r="L25" i="30"/>
  <c r="L26" i="30"/>
  <c r="AG288" i="73"/>
  <c r="K20" i="31"/>
  <c r="P23" i="8"/>
  <c r="P26" i="8"/>
  <c r="P27" i="8"/>
  <c r="P25" i="8"/>
  <c r="P24" i="8"/>
  <c r="P28" i="8"/>
  <c r="AG416" i="74"/>
  <c r="AG256" i="74"/>
  <c r="P24" i="29"/>
  <c r="P26" i="29"/>
  <c r="P25" i="29"/>
  <c r="P28" i="29"/>
  <c r="P23" i="29"/>
  <c r="O21" i="29"/>
  <c r="P27" i="29"/>
  <c r="P34" i="25"/>
  <c r="P31" i="25"/>
  <c r="P33" i="25"/>
  <c r="P32" i="25"/>
  <c r="P30" i="25"/>
  <c r="P35" i="25"/>
  <c r="L33" i="5"/>
  <c r="L30" i="5"/>
  <c r="L35" i="5"/>
  <c r="L31" i="5"/>
  <c r="L32" i="5"/>
  <c r="L34" i="5"/>
  <c r="L31" i="6"/>
  <c r="L35" i="6"/>
  <c r="L33" i="6"/>
  <c r="K21" i="6"/>
  <c r="L30" i="6"/>
  <c r="L32" i="6"/>
  <c r="L34" i="6"/>
  <c r="P24" i="30"/>
  <c r="P28" i="30"/>
  <c r="P27" i="30"/>
  <c r="P23" i="30"/>
  <c r="P25" i="30"/>
  <c r="P26" i="30"/>
  <c r="O21" i="30"/>
  <c r="P30" i="8"/>
  <c r="P33" i="8"/>
  <c r="P31" i="8"/>
  <c r="O21" i="8"/>
  <c r="P34" i="8"/>
  <c r="P35" i="8"/>
  <c r="P32" i="8"/>
  <c r="P42" i="28"/>
  <c r="O16" i="28"/>
  <c r="P19" i="28"/>
  <c r="P20" i="28"/>
  <c r="P43" i="28"/>
  <c r="P44" i="28"/>
  <c r="P40" i="28"/>
  <c r="P39" i="28"/>
  <c r="O14" i="28"/>
  <c r="O15" i="28" s="1"/>
  <c r="P41" i="28"/>
  <c r="P21" i="28"/>
  <c r="K13" i="28"/>
  <c r="P8" i="28"/>
  <c r="P7" i="28"/>
  <c r="P13" i="28" s="1"/>
  <c r="O13" i="29"/>
  <c r="P7" i="29" s="1"/>
  <c r="P13" i="29" s="1"/>
  <c r="H157" i="14"/>
  <c r="K8" i="31" s="1"/>
  <c r="G175" i="14"/>
  <c r="H175" i="14" s="1"/>
  <c r="K8" i="32" s="1"/>
  <c r="H161" i="14"/>
  <c r="O8" i="31" s="1"/>
  <c r="G179" i="14"/>
  <c r="H179" i="14" s="1"/>
  <c r="O8" i="32" s="1"/>
  <c r="H142" i="14"/>
  <c r="O7" i="30" s="1"/>
  <c r="G160" i="14"/>
  <c r="H120" i="14"/>
  <c r="K7" i="29" s="1"/>
  <c r="G138" i="14"/>
  <c r="AG107" i="49"/>
  <c r="E44" i="58"/>
  <c r="G44" i="58"/>
  <c r="K44" i="58"/>
  <c r="AS44" i="58"/>
  <c r="I44" i="58"/>
  <c r="M44" i="58"/>
  <c r="O44" i="58"/>
  <c r="Q44" i="58"/>
  <c r="S44" i="58"/>
  <c r="U44" i="58"/>
  <c r="W44" i="58"/>
  <c r="Y44" i="58"/>
  <c r="AA44" i="58"/>
  <c r="AU44" i="58"/>
  <c r="AW44" i="58"/>
  <c r="AY44" i="58"/>
  <c r="AQ44" i="58"/>
  <c r="AO44" i="58"/>
  <c r="AM44" i="58"/>
  <c r="AK44" i="58"/>
  <c r="AG44" i="58"/>
  <c r="AE44" i="58"/>
  <c r="AC44" i="58"/>
  <c r="AI44" i="58"/>
  <c r="BA43" i="58"/>
  <c r="BA42" i="58"/>
  <c r="BA41" i="58"/>
  <c r="BA40" i="58"/>
  <c r="BA39" i="58"/>
  <c r="E35" i="58"/>
  <c r="E28" i="58"/>
  <c r="E36" i="58" s="1"/>
  <c r="G35" i="58"/>
  <c r="G28" i="58"/>
  <c r="K35" i="58"/>
  <c r="K28" i="58"/>
  <c r="AS35" i="58"/>
  <c r="AS28" i="58"/>
  <c r="I35" i="58"/>
  <c r="I28" i="58"/>
  <c r="M35" i="58"/>
  <c r="M28" i="58"/>
  <c r="O35" i="58"/>
  <c r="O28" i="58"/>
  <c r="Q35" i="58"/>
  <c r="Q36" i="58" s="1"/>
  <c r="Q28" i="58"/>
  <c r="S35" i="58"/>
  <c r="S28" i="58"/>
  <c r="U35" i="58"/>
  <c r="U28" i="58"/>
  <c r="W35" i="58"/>
  <c r="W28" i="58"/>
  <c r="Y35" i="58"/>
  <c r="Y28" i="58"/>
  <c r="AA35" i="58"/>
  <c r="AA28" i="58"/>
  <c r="AU35" i="58"/>
  <c r="AU28" i="58"/>
  <c r="AV28" i="58" s="1"/>
  <c r="AW35" i="58"/>
  <c r="AW28" i="58"/>
  <c r="AW36" i="58" s="1"/>
  <c r="AY35" i="58"/>
  <c r="AY28" i="58"/>
  <c r="AQ35" i="58"/>
  <c r="AQ28" i="58"/>
  <c r="AO35" i="58"/>
  <c r="AO28" i="58"/>
  <c r="AM35" i="58"/>
  <c r="AM28" i="58"/>
  <c r="AK35" i="58"/>
  <c r="AK36" i="58" s="1"/>
  <c r="AK28" i="58"/>
  <c r="AG35" i="58"/>
  <c r="AG28" i="58"/>
  <c r="AE35" i="58"/>
  <c r="AE28" i="58"/>
  <c r="AC35" i="58"/>
  <c r="AC28" i="58"/>
  <c r="AC36" i="58"/>
  <c r="AI35" i="58"/>
  <c r="AI28" i="58"/>
  <c r="BA34" i="58"/>
  <c r="BA33" i="58"/>
  <c r="BA32" i="58"/>
  <c r="BA31" i="58"/>
  <c r="BA30" i="58"/>
  <c r="BA27" i="58"/>
  <c r="BA26" i="58"/>
  <c r="BA25" i="58"/>
  <c r="BA24" i="58"/>
  <c r="BA23" i="58"/>
  <c r="E44" i="30"/>
  <c r="G44" i="30"/>
  <c r="Q44" i="30"/>
  <c r="S44" i="30"/>
  <c r="U44" i="30"/>
  <c r="E35" i="30"/>
  <c r="E28" i="30"/>
  <c r="G35" i="30"/>
  <c r="G28" i="30"/>
  <c r="Q35" i="30"/>
  <c r="R35" i="30" s="1"/>
  <c r="Q28" i="30"/>
  <c r="R28" i="30" s="1"/>
  <c r="S35" i="30"/>
  <c r="S28" i="30"/>
  <c r="U35" i="30"/>
  <c r="U28" i="30"/>
  <c r="D181" i="60"/>
  <c r="E27" i="60"/>
  <c r="E49" i="60" s="1"/>
  <c r="D182" i="60"/>
  <c r="E28" i="60"/>
  <c r="E50" i="60" s="1"/>
  <c r="E72" i="60" s="1"/>
  <c r="E94" i="60" s="1"/>
  <c r="E116" i="60" s="1"/>
  <c r="E138" i="60" s="1"/>
  <c r="E160" i="60" s="1"/>
  <c r="E182" i="60" s="1"/>
  <c r="F182" i="60" s="1"/>
  <c r="D183" i="60"/>
  <c r="E29" i="60"/>
  <c r="E51" i="60" s="1"/>
  <c r="E73" i="60" s="1"/>
  <c r="E95" i="60" s="1"/>
  <c r="E117" i="60" s="1"/>
  <c r="E139" i="60" s="1"/>
  <c r="E161" i="60" s="1"/>
  <c r="E183" i="60" s="1"/>
  <c r="D184" i="60"/>
  <c r="E30" i="60"/>
  <c r="E52" i="60" s="1"/>
  <c r="E74" i="60" s="1"/>
  <c r="E96" i="60" s="1"/>
  <c r="E118" i="60" s="1"/>
  <c r="E140" i="60" s="1"/>
  <c r="E162" i="60" s="1"/>
  <c r="E184" i="60" s="1"/>
  <c r="F184" i="60" s="1"/>
  <c r="D185" i="60"/>
  <c r="E31" i="60"/>
  <c r="D186" i="60"/>
  <c r="E32" i="60"/>
  <c r="E54" i="60" s="1"/>
  <c r="E76" i="60" s="1"/>
  <c r="E98" i="60" s="1"/>
  <c r="E120" i="60" s="1"/>
  <c r="E142" i="60" s="1"/>
  <c r="E164" i="60" s="1"/>
  <c r="E186" i="60" s="1"/>
  <c r="F186" i="60" s="1"/>
  <c r="D187" i="60"/>
  <c r="E33" i="60"/>
  <c r="E55" i="60" s="1"/>
  <c r="E77" i="60" s="1"/>
  <c r="E99" i="60" s="1"/>
  <c r="E121" i="60" s="1"/>
  <c r="E143" i="60" s="1"/>
  <c r="E165" i="60" s="1"/>
  <c r="E187" i="60"/>
  <c r="D188" i="60"/>
  <c r="E34" i="60"/>
  <c r="E56" i="60" s="1"/>
  <c r="E78" i="60" s="1"/>
  <c r="E100" i="60" s="1"/>
  <c r="E122" i="60" s="1"/>
  <c r="E144" i="60" s="1"/>
  <c r="E166" i="60" s="1"/>
  <c r="E188" i="60" s="1"/>
  <c r="D189" i="60"/>
  <c r="E35" i="60"/>
  <c r="E57" i="60" s="1"/>
  <c r="E79" i="60" s="1"/>
  <c r="E101" i="60"/>
  <c r="E123" i="60" s="1"/>
  <c r="E145" i="60" s="1"/>
  <c r="E167" i="60" s="1"/>
  <c r="E189" i="60" s="1"/>
  <c r="D190" i="60"/>
  <c r="E36" i="60"/>
  <c r="E58" i="60" s="1"/>
  <c r="E80" i="60" s="1"/>
  <c r="E102" i="60" s="1"/>
  <c r="E124" i="60" s="1"/>
  <c r="E146" i="60" s="1"/>
  <c r="E168" i="60" s="1"/>
  <c r="E190" i="60" s="1"/>
  <c r="D191" i="60"/>
  <c r="E37" i="60"/>
  <c r="D192" i="60"/>
  <c r="E38" i="60"/>
  <c r="E60" i="60" s="1"/>
  <c r="E82" i="60" s="1"/>
  <c r="E104" i="60" s="1"/>
  <c r="E126" i="60" s="1"/>
  <c r="E148" i="60" s="1"/>
  <c r="D193" i="60"/>
  <c r="E39" i="60"/>
  <c r="E61" i="60" s="1"/>
  <c r="E83" i="60" s="1"/>
  <c r="E105" i="60" s="1"/>
  <c r="E127" i="60" s="1"/>
  <c r="E149" i="60" s="1"/>
  <c r="E171" i="60" s="1"/>
  <c r="E193" i="60" s="1"/>
  <c r="D194" i="60"/>
  <c r="E40" i="60"/>
  <c r="E62" i="60" s="1"/>
  <c r="E84" i="60" s="1"/>
  <c r="E106" i="60" s="1"/>
  <c r="E128" i="60" s="1"/>
  <c r="E150" i="60" s="1"/>
  <c r="E172" i="60" s="1"/>
  <c r="E194" i="60" s="1"/>
  <c r="D195" i="60"/>
  <c r="E41" i="60"/>
  <c r="E63" i="60" s="1"/>
  <c r="E85" i="60" s="1"/>
  <c r="D196" i="60"/>
  <c r="E42" i="60"/>
  <c r="E64" i="60" s="1"/>
  <c r="D197" i="60"/>
  <c r="E43" i="60"/>
  <c r="E65" i="60" s="1"/>
  <c r="E87" i="60" s="1"/>
  <c r="E109" i="60" s="1"/>
  <c r="E131" i="60" s="1"/>
  <c r="E153" i="60" s="1"/>
  <c r="E175" i="60" s="1"/>
  <c r="E197" i="60" s="1"/>
  <c r="F197" i="60" s="1"/>
  <c r="D159" i="61"/>
  <c r="F159" i="61" s="1"/>
  <c r="D160" i="61"/>
  <c r="F160" i="61" s="1"/>
  <c r="D161" i="61"/>
  <c r="F161" i="61" s="1"/>
  <c r="D162" i="61"/>
  <c r="F162" i="61" s="1"/>
  <c r="D163" i="61"/>
  <c r="F163" i="61" s="1"/>
  <c r="D164" i="61"/>
  <c r="F164" i="61" s="1"/>
  <c r="D165" i="61"/>
  <c r="F165" i="61" s="1"/>
  <c r="D166" i="61"/>
  <c r="F166" i="61" s="1"/>
  <c r="D167" i="61"/>
  <c r="F167" i="61" s="1"/>
  <c r="D168" i="61"/>
  <c r="F168" i="61" s="1"/>
  <c r="D169" i="61"/>
  <c r="F169" i="61" s="1"/>
  <c r="D170" i="61"/>
  <c r="F170" i="61" s="1"/>
  <c r="D171" i="61"/>
  <c r="F171" i="61" s="1"/>
  <c r="D172" i="61"/>
  <c r="F172" i="61" s="1"/>
  <c r="D173" i="61"/>
  <c r="F173" i="61" s="1"/>
  <c r="D174" i="61"/>
  <c r="F174" i="61" s="1"/>
  <c r="D175" i="61"/>
  <c r="F175" i="61" s="1"/>
  <c r="AC397" i="65"/>
  <c r="AG397" i="65" s="1"/>
  <c r="AC398" i="65"/>
  <c r="AG398" i="65" s="1"/>
  <c r="AC399" i="65"/>
  <c r="AC400" i="65"/>
  <c r="AG400" i="65" s="1"/>
  <c r="AC401" i="65"/>
  <c r="AG401" i="65" s="1"/>
  <c r="AC402" i="65"/>
  <c r="AG402" i="65" s="1"/>
  <c r="AC403" i="65"/>
  <c r="AG403" i="65" s="1"/>
  <c r="AC404" i="65"/>
  <c r="AG404" i="65" s="1"/>
  <c r="AC405" i="65"/>
  <c r="AG405" i="65" s="1"/>
  <c r="AC406" i="65"/>
  <c r="AC407" i="65"/>
  <c r="AG407" i="65" s="1"/>
  <c r="AC408" i="65"/>
  <c r="AG408" i="65" s="1"/>
  <c r="AC409" i="65"/>
  <c r="AG409" i="65" s="1"/>
  <c r="AC410" i="65"/>
  <c r="AG410" i="65" s="1"/>
  <c r="AC411" i="65"/>
  <c r="AG411" i="65" s="1"/>
  <c r="AC412" i="65"/>
  <c r="AG412" i="65" s="1"/>
  <c r="AC413" i="65"/>
  <c r="AG413" i="65" s="1"/>
  <c r="AC414" i="65"/>
  <c r="AG414" i="65" s="1"/>
  <c r="AC389" i="65"/>
  <c r="AG389" i="65" s="1"/>
  <c r="AC390" i="65"/>
  <c r="AG390" i="65" s="1"/>
  <c r="AC391" i="65"/>
  <c r="AG391" i="65" s="1"/>
  <c r="AC392" i="65"/>
  <c r="AG392" i="65" s="1"/>
  <c r="AC393" i="65"/>
  <c r="AG393" i="65" s="1"/>
  <c r="AC394" i="65"/>
  <c r="AG394" i="65" s="1"/>
  <c r="AC397" i="69"/>
  <c r="AG397" i="69" s="1"/>
  <c r="AC398" i="69"/>
  <c r="AG398" i="69" s="1"/>
  <c r="AC399" i="69"/>
  <c r="AG399" i="69" s="1"/>
  <c r="AC400" i="69"/>
  <c r="AC401" i="69"/>
  <c r="AG401" i="69" s="1"/>
  <c r="AC402" i="69"/>
  <c r="AG402" i="69" s="1"/>
  <c r="AC403" i="69"/>
  <c r="AG403" i="69" s="1"/>
  <c r="AC404" i="69"/>
  <c r="AG404" i="69" s="1"/>
  <c r="AC405" i="69"/>
  <c r="AG405" i="69" s="1"/>
  <c r="AC406" i="69"/>
  <c r="AG406" i="69" s="1"/>
  <c r="AC407" i="69"/>
  <c r="AG407" i="69" s="1"/>
  <c r="AC408" i="69"/>
  <c r="AG408" i="69" s="1"/>
  <c r="AC409" i="69"/>
  <c r="AG409" i="69" s="1"/>
  <c r="AC410" i="69"/>
  <c r="AG410" i="69" s="1"/>
  <c r="AC411" i="69"/>
  <c r="AG411" i="69" s="1"/>
  <c r="AC412" i="69"/>
  <c r="AG412" i="69" s="1"/>
  <c r="AC413" i="69"/>
  <c r="AG413" i="69" s="1"/>
  <c r="AC414" i="69"/>
  <c r="AC389" i="69"/>
  <c r="AG389" i="69" s="1"/>
  <c r="AC390" i="69"/>
  <c r="AC391" i="69"/>
  <c r="AG391" i="69" s="1"/>
  <c r="AC392" i="69"/>
  <c r="AG392" i="69" s="1"/>
  <c r="AC393" i="69"/>
  <c r="AG393" i="69" s="1"/>
  <c r="AC394" i="69"/>
  <c r="AG394" i="69" s="1"/>
  <c r="AC397" i="64"/>
  <c r="AG397" i="64" s="1"/>
  <c r="AC398" i="64"/>
  <c r="AG398" i="64" s="1"/>
  <c r="AC399" i="64"/>
  <c r="AG399" i="64" s="1"/>
  <c r="AC400" i="64"/>
  <c r="AC401" i="64"/>
  <c r="AG401" i="64" s="1"/>
  <c r="AC402" i="64"/>
  <c r="AG402" i="64" s="1"/>
  <c r="AC403" i="64"/>
  <c r="AG403" i="64" s="1"/>
  <c r="AC404" i="64"/>
  <c r="AG404" i="64" s="1"/>
  <c r="AC405" i="64"/>
  <c r="AG405" i="64" s="1"/>
  <c r="AC406" i="64"/>
  <c r="AC407" i="64"/>
  <c r="AG407" i="64"/>
  <c r="AC408" i="64"/>
  <c r="AG408" i="64" s="1"/>
  <c r="AC409" i="64"/>
  <c r="AG409" i="64" s="1"/>
  <c r="AC410" i="64"/>
  <c r="AG410" i="64" s="1"/>
  <c r="AC411" i="64"/>
  <c r="AG411" i="64" s="1"/>
  <c r="AC412" i="64"/>
  <c r="AG412" i="64" s="1"/>
  <c r="AC413" i="64"/>
  <c r="AG413" i="64" s="1"/>
  <c r="AC414" i="64"/>
  <c r="AG414" i="64" s="1"/>
  <c r="AG35" i="59"/>
  <c r="AG36" i="59" s="1"/>
  <c r="AC389" i="64"/>
  <c r="AG389" i="64" s="1"/>
  <c r="AC390" i="64"/>
  <c r="AG390" i="64" s="1"/>
  <c r="AC391" i="64"/>
  <c r="AG391" i="64" s="1"/>
  <c r="AC392" i="64"/>
  <c r="AG392" i="64" s="1"/>
  <c r="AC393" i="64"/>
  <c r="AG393" i="64" s="1"/>
  <c r="AC394" i="64"/>
  <c r="AC365" i="65"/>
  <c r="AC366" i="65"/>
  <c r="AG366" i="65" s="1"/>
  <c r="AC367" i="65"/>
  <c r="AG367" i="65" s="1"/>
  <c r="AC368" i="65"/>
  <c r="AG368" i="65" s="1"/>
  <c r="AC369" i="65"/>
  <c r="AG369" i="65" s="1"/>
  <c r="AC370" i="65"/>
  <c r="AG370" i="65" s="1"/>
  <c r="AC371" i="65"/>
  <c r="AG371" i="65" s="1"/>
  <c r="AC372" i="65"/>
  <c r="AG372" i="65" s="1"/>
  <c r="AC373" i="65"/>
  <c r="AC374" i="65"/>
  <c r="AG374" i="65"/>
  <c r="AC375" i="65"/>
  <c r="AG375" i="65" s="1"/>
  <c r="AC376" i="65"/>
  <c r="AG376" i="65" s="1"/>
  <c r="AC377" i="65"/>
  <c r="AG377" i="65" s="1"/>
  <c r="AC378" i="65"/>
  <c r="AG378" i="65" s="1"/>
  <c r="AC379" i="65"/>
  <c r="AG379" i="65" s="1"/>
  <c r="AC380" i="65"/>
  <c r="AG380" i="65" s="1"/>
  <c r="AC381" i="65"/>
  <c r="AG381" i="65" s="1"/>
  <c r="AC382" i="65"/>
  <c r="AG382" i="65" s="1"/>
  <c r="AC357" i="65"/>
  <c r="AG357" i="65" s="1"/>
  <c r="AC358" i="65"/>
  <c r="AG358" i="65" s="1"/>
  <c r="AC359" i="65"/>
  <c r="AG359" i="65" s="1"/>
  <c r="AC360" i="65"/>
  <c r="AG360" i="65" s="1"/>
  <c r="AC361" i="65"/>
  <c r="AG361" i="65" s="1"/>
  <c r="AC362" i="65"/>
  <c r="AC365" i="69"/>
  <c r="AG365" i="69" s="1"/>
  <c r="AC366" i="69"/>
  <c r="AG366" i="69" s="1"/>
  <c r="AC367" i="69"/>
  <c r="AG367" i="69" s="1"/>
  <c r="AC368" i="69"/>
  <c r="AG368" i="69" s="1"/>
  <c r="AC369" i="69"/>
  <c r="AG369" i="69" s="1"/>
  <c r="AC370" i="69"/>
  <c r="AG370" i="69" s="1"/>
  <c r="AC371" i="69"/>
  <c r="AG371" i="69" s="1"/>
  <c r="AC372" i="69"/>
  <c r="AC373" i="69"/>
  <c r="AG373" i="69" s="1"/>
  <c r="AC374" i="69"/>
  <c r="AG374" i="69" s="1"/>
  <c r="AC375" i="69"/>
  <c r="AG375" i="69" s="1"/>
  <c r="AC376" i="69"/>
  <c r="AG376" i="69" s="1"/>
  <c r="AC377" i="69"/>
  <c r="AG377" i="69" s="1"/>
  <c r="AC378" i="69"/>
  <c r="AC379" i="69"/>
  <c r="AG379" i="69" s="1"/>
  <c r="AC380" i="69"/>
  <c r="AG380" i="69" s="1"/>
  <c r="AC381" i="69"/>
  <c r="AG381" i="69" s="1"/>
  <c r="AC382" i="69"/>
  <c r="AG382" i="69" s="1"/>
  <c r="AC357" i="69"/>
  <c r="AG357" i="69" s="1"/>
  <c r="AC358" i="69"/>
  <c r="AG358" i="69" s="1"/>
  <c r="AC359" i="69"/>
  <c r="AG359" i="69" s="1"/>
  <c r="AC360" i="69"/>
  <c r="AG360" i="69" s="1"/>
  <c r="AC361" i="69"/>
  <c r="AG361" i="69" s="1"/>
  <c r="AC362" i="69"/>
  <c r="AC365" i="64"/>
  <c r="AG365" i="64" s="1"/>
  <c r="AC366" i="64"/>
  <c r="AG366" i="64" s="1"/>
  <c r="AC367" i="64"/>
  <c r="AG367" i="64" s="1"/>
  <c r="AC368" i="64"/>
  <c r="AG368" i="64" s="1"/>
  <c r="AC369" i="64"/>
  <c r="AG369" i="64" s="1"/>
  <c r="AC370" i="64"/>
  <c r="AC371" i="64"/>
  <c r="AG371" i="64" s="1"/>
  <c r="AC372" i="64"/>
  <c r="AG372" i="64" s="1"/>
  <c r="AC373" i="64"/>
  <c r="AG373" i="64" s="1"/>
  <c r="AC374" i="64"/>
  <c r="AG374" i="64" s="1"/>
  <c r="AC375" i="64"/>
  <c r="AG375" i="64" s="1"/>
  <c r="AC376" i="64"/>
  <c r="AG376" i="64"/>
  <c r="AC377" i="64"/>
  <c r="AC378" i="64"/>
  <c r="AE378" i="64" s="1"/>
  <c r="AC379" i="64"/>
  <c r="AG379" i="64" s="1"/>
  <c r="AC380" i="64"/>
  <c r="AG380" i="64" s="1"/>
  <c r="AC381" i="64"/>
  <c r="AG381" i="64" s="1"/>
  <c r="AC382" i="64"/>
  <c r="AG382" i="64" s="1"/>
  <c r="AC357" i="64"/>
  <c r="AG357" i="64" s="1"/>
  <c r="AC358" i="64"/>
  <c r="AG358" i="64" s="1"/>
  <c r="AC359" i="64"/>
  <c r="AE359" i="64" s="1"/>
  <c r="AC360" i="64"/>
  <c r="AG360" i="64" s="1"/>
  <c r="AC361" i="64"/>
  <c r="AC362" i="64"/>
  <c r="AG362" i="64" s="1"/>
  <c r="BA24" i="40"/>
  <c r="AC333" i="65"/>
  <c r="AG333" i="65" s="1"/>
  <c r="AC334" i="65"/>
  <c r="AG334" i="65" s="1"/>
  <c r="AC335" i="65"/>
  <c r="AG335" i="65" s="1"/>
  <c r="AC336" i="65"/>
  <c r="AC337" i="65"/>
  <c r="AG337" i="65" s="1"/>
  <c r="AC338" i="65"/>
  <c r="AG338" i="65" s="1"/>
  <c r="AC339" i="65"/>
  <c r="AG339" i="65" s="1"/>
  <c r="AC340" i="65"/>
  <c r="AG340" i="65" s="1"/>
  <c r="AC341" i="65"/>
  <c r="AG341" i="65" s="1"/>
  <c r="AC342" i="65"/>
  <c r="AG342" i="65" s="1"/>
  <c r="AC343" i="65"/>
  <c r="AG343" i="65" s="1"/>
  <c r="AC344" i="65"/>
  <c r="AC345" i="65"/>
  <c r="AG345" i="65" s="1"/>
  <c r="AC346" i="65"/>
  <c r="AG346" i="65" s="1"/>
  <c r="AC347" i="65"/>
  <c r="AG347" i="65" s="1"/>
  <c r="AC348" i="65"/>
  <c r="AG348" i="65" s="1"/>
  <c r="AC349" i="65"/>
  <c r="AG349" i="65" s="1"/>
  <c r="AC350" i="65"/>
  <c r="AG350" i="65" s="1"/>
  <c r="AC325" i="65"/>
  <c r="AG325" i="65" s="1"/>
  <c r="AC326" i="65"/>
  <c r="AG326" i="65" s="1"/>
  <c r="AC327" i="65"/>
  <c r="AG327" i="65" s="1"/>
  <c r="AC328" i="65"/>
  <c r="AC329" i="65"/>
  <c r="AG329" i="65" s="1"/>
  <c r="AC330" i="65"/>
  <c r="AG330" i="65" s="1"/>
  <c r="AC333" i="69"/>
  <c r="AG333" i="69" s="1"/>
  <c r="AC334" i="69"/>
  <c r="AG334" i="69" s="1"/>
  <c r="AC335" i="69"/>
  <c r="AG335" i="69" s="1"/>
  <c r="AC336" i="69"/>
  <c r="AC337" i="69"/>
  <c r="AG337" i="69" s="1"/>
  <c r="AC338" i="69"/>
  <c r="AG338" i="69" s="1"/>
  <c r="AC339" i="69"/>
  <c r="AG339" i="69" s="1"/>
  <c r="AC340" i="69"/>
  <c r="AG340" i="69" s="1"/>
  <c r="AC341" i="69"/>
  <c r="AG341" i="69" s="1"/>
  <c r="AC342" i="69"/>
  <c r="AG342" i="69" s="1"/>
  <c r="AC343" i="69"/>
  <c r="AG343" i="69" s="1"/>
  <c r="AC344" i="69"/>
  <c r="AG344" i="69" s="1"/>
  <c r="AC345" i="69"/>
  <c r="AG345" i="69" s="1"/>
  <c r="AC346" i="69"/>
  <c r="AC347" i="69"/>
  <c r="AG347" i="69" s="1"/>
  <c r="AC348" i="69"/>
  <c r="AG348" i="69" s="1"/>
  <c r="AC349" i="69"/>
  <c r="AG349" i="69" s="1"/>
  <c r="AC350" i="69"/>
  <c r="AG350" i="69" s="1"/>
  <c r="AC325" i="69"/>
  <c r="AG325" i="69" s="1"/>
  <c r="AC326" i="69"/>
  <c r="AC327" i="69"/>
  <c r="AG327" i="69" s="1"/>
  <c r="AC328" i="69"/>
  <c r="AG328" i="69" s="1"/>
  <c r="AC329" i="69"/>
  <c r="AG329" i="69" s="1"/>
  <c r="AC330" i="69"/>
  <c r="AG330" i="69" s="1"/>
  <c r="AC333" i="64"/>
  <c r="AG333" i="64" s="1"/>
  <c r="AC334" i="64"/>
  <c r="AG334" i="64" s="1"/>
  <c r="AC335" i="64"/>
  <c r="AG335" i="64" s="1"/>
  <c r="AC336" i="64"/>
  <c r="AG336" i="64" s="1"/>
  <c r="AC337" i="64"/>
  <c r="AG337" i="64" s="1"/>
  <c r="AC338" i="64"/>
  <c r="AC339" i="64"/>
  <c r="AG339" i="64" s="1"/>
  <c r="AC340" i="64"/>
  <c r="AG340" i="64" s="1"/>
  <c r="AC341" i="64"/>
  <c r="AG341" i="64" s="1"/>
  <c r="AC342" i="64"/>
  <c r="AG342" i="64" s="1"/>
  <c r="AC343" i="64"/>
  <c r="AG343" i="64" s="1"/>
  <c r="AC344" i="64"/>
  <c r="AC345" i="64"/>
  <c r="AG345" i="64" s="1"/>
  <c r="AC346" i="64"/>
  <c r="AG346" i="64" s="1"/>
  <c r="AC347" i="64"/>
  <c r="AG347" i="64" s="1"/>
  <c r="AC348" i="64"/>
  <c r="AG348" i="64" s="1"/>
  <c r="AC349" i="64"/>
  <c r="AG349" i="64" s="1"/>
  <c r="AC350" i="64"/>
  <c r="AG350" i="64" s="1"/>
  <c r="AC325" i="64"/>
  <c r="AG325" i="64" s="1"/>
  <c r="AC326" i="64"/>
  <c r="AG326" i="64" s="1"/>
  <c r="AC327" i="64"/>
  <c r="AG327" i="64" s="1"/>
  <c r="AC328" i="64"/>
  <c r="AC329" i="64"/>
  <c r="AG329" i="64" s="1"/>
  <c r="AC330" i="64"/>
  <c r="AG330" i="64" s="1"/>
  <c r="AC301" i="65"/>
  <c r="AG301" i="65" s="1"/>
  <c r="AC302" i="65"/>
  <c r="AG302" i="65" s="1"/>
  <c r="AC303" i="65"/>
  <c r="AG303" i="65" s="1"/>
  <c r="AC304" i="65"/>
  <c r="AC305" i="65"/>
  <c r="AG305" i="65" s="1"/>
  <c r="AC306" i="65"/>
  <c r="AG306" i="65" s="1"/>
  <c r="AC307" i="65"/>
  <c r="AG307" i="65" s="1"/>
  <c r="AC308" i="65"/>
  <c r="AG308" i="65" s="1"/>
  <c r="AC309" i="65"/>
  <c r="AG309" i="65" s="1"/>
  <c r="AC310" i="65"/>
  <c r="AG310" i="65" s="1"/>
  <c r="AC311" i="65"/>
  <c r="AG311" i="65" s="1"/>
  <c r="AC312" i="65"/>
  <c r="AC313" i="65"/>
  <c r="AG313" i="65" s="1"/>
  <c r="AC314" i="65"/>
  <c r="AC315" i="65"/>
  <c r="AG315" i="65" s="1"/>
  <c r="AC316" i="65"/>
  <c r="AG316" i="65" s="1"/>
  <c r="AC317" i="65"/>
  <c r="AG317" i="65" s="1"/>
  <c r="AC318" i="65"/>
  <c r="AG318" i="65" s="1"/>
  <c r="AC293" i="65"/>
  <c r="AG293" i="65" s="1"/>
  <c r="AC294" i="65"/>
  <c r="AG294" i="65" s="1"/>
  <c r="AC295" i="65"/>
  <c r="AG295" i="65" s="1"/>
  <c r="AC296" i="65"/>
  <c r="AG296" i="65" s="1"/>
  <c r="AC297" i="65"/>
  <c r="AG297" i="65" s="1"/>
  <c r="AC298" i="65"/>
  <c r="AG298" i="65" s="1"/>
  <c r="AC301" i="69"/>
  <c r="AG301" i="69" s="1"/>
  <c r="AC302" i="69"/>
  <c r="AG302" i="69" s="1"/>
  <c r="AC303" i="69"/>
  <c r="AG303" i="69" s="1"/>
  <c r="AC304" i="69"/>
  <c r="AG304" i="69" s="1"/>
  <c r="AC305" i="69"/>
  <c r="AG305" i="69" s="1"/>
  <c r="AC306" i="69"/>
  <c r="AC307" i="69"/>
  <c r="AG307" i="69" s="1"/>
  <c r="AC308" i="69"/>
  <c r="AG308" i="69" s="1"/>
  <c r="AC309" i="69"/>
  <c r="AG309" i="69" s="1"/>
  <c r="AC310" i="69"/>
  <c r="AG310" i="69" s="1"/>
  <c r="AC311" i="69"/>
  <c r="AG311" i="69" s="1"/>
  <c r="AC312" i="69"/>
  <c r="AC313" i="69"/>
  <c r="AG313" i="69" s="1"/>
  <c r="AC314" i="69"/>
  <c r="AC315" i="69"/>
  <c r="AG315" i="69" s="1"/>
  <c r="AC316" i="69"/>
  <c r="AG316" i="69" s="1"/>
  <c r="AC317" i="69"/>
  <c r="AG317" i="69" s="1"/>
  <c r="AC318" i="69"/>
  <c r="AG318" i="69" s="1"/>
  <c r="AC293" i="69"/>
  <c r="AG293" i="69" s="1"/>
  <c r="AC294" i="69"/>
  <c r="AG294" i="69" s="1"/>
  <c r="AC295" i="69"/>
  <c r="AG295" i="69" s="1"/>
  <c r="AC296" i="69"/>
  <c r="AC297" i="69"/>
  <c r="AG297" i="69" s="1"/>
  <c r="AC298" i="69"/>
  <c r="AG298" i="69" s="1"/>
  <c r="AC301" i="64"/>
  <c r="AG301" i="64" s="1"/>
  <c r="AC302" i="64"/>
  <c r="AG302" i="64" s="1"/>
  <c r="AC303" i="64"/>
  <c r="AG303" i="64" s="1"/>
  <c r="AC304" i="64"/>
  <c r="AG304" i="64" s="1"/>
  <c r="AC305" i="64"/>
  <c r="AG305" i="64" s="1"/>
  <c r="AC306" i="64"/>
  <c r="AC307" i="64"/>
  <c r="AG307" i="64" s="1"/>
  <c r="AC308" i="64"/>
  <c r="AG308" i="64" s="1"/>
  <c r="AC309" i="64"/>
  <c r="AG309" i="64" s="1"/>
  <c r="AC310" i="64"/>
  <c r="AG310" i="64" s="1"/>
  <c r="AC311" i="64"/>
  <c r="AG311" i="64" s="1"/>
  <c r="AC312" i="64"/>
  <c r="AC313" i="64"/>
  <c r="AG313" i="64" s="1"/>
  <c r="AC314" i="64"/>
  <c r="AC315" i="64"/>
  <c r="AG315" i="64" s="1"/>
  <c r="AC316" i="64"/>
  <c r="AG316" i="64" s="1"/>
  <c r="AC317" i="64"/>
  <c r="AG317" i="64" s="1"/>
  <c r="AC318" i="64"/>
  <c r="AG318" i="64" s="1"/>
  <c r="AC293" i="64"/>
  <c r="AG293" i="64" s="1"/>
  <c r="AC294" i="64"/>
  <c r="AC295" i="64"/>
  <c r="AG295" i="64" s="1"/>
  <c r="AC296" i="64"/>
  <c r="AC297" i="64"/>
  <c r="AG297" i="64" s="1"/>
  <c r="AC298" i="64"/>
  <c r="AG298" i="64" s="1"/>
  <c r="AC269" i="65"/>
  <c r="AG269" i="65" s="1"/>
  <c r="AC270" i="65"/>
  <c r="AG270" i="65" s="1"/>
  <c r="AC271" i="65"/>
  <c r="AG271" i="65" s="1"/>
  <c r="AC272" i="65"/>
  <c r="AC273" i="65"/>
  <c r="AG273" i="65" s="1"/>
  <c r="AC274" i="65"/>
  <c r="AG274" i="65" s="1"/>
  <c r="AC275" i="65"/>
  <c r="AG275" i="65" s="1"/>
  <c r="AC276" i="65"/>
  <c r="AG276" i="65" s="1"/>
  <c r="AC277" i="65"/>
  <c r="AG277" i="65" s="1"/>
  <c r="AC278" i="65"/>
  <c r="AG278" i="65" s="1"/>
  <c r="AC279" i="65"/>
  <c r="AG279" i="65" s="1"/>
  <c r="AC280" i="65"/>
  <c r="AC281" i="65"/>
  <c r="AG281" i="65" s="1"/>
  <c r="AC282" i="65"/>
  <c r="AG282" i="65" s="1"/>
  <c r="AC283" i="65"/>
  <c r="AG283" i="65" s="1"/>
  <c r="AC284" i="65"/>
  <c r="AG284" i="65" s="1"/>
  <c r="AC285" i="65"/>
  <c r="AG285" i="65" s="1"/>
  <c r="AC286" i="65"/>
  <c r="AG286" i="65" s="1"/>
  <c r="AC261" i="65"/>
  <c r="AG261" i="65" s="1"/>
  <c r="AC262" i="65"/>
  <c r="AG262" i="65" s="1"/>
  <c r="AC263" i="65"/>
  <c r="AG263" i="65" s="1"/>
  <c r="AC264" i="65"/>
  <c r="AG264" i="65" s="1"/>
  <c r="AC265" i="65"/>
  <c r="AG265" i="65" s="1"/>
  <c r="AC266" i="65"/>
  <c r="AG266" i="65" s="1"/>
  <c r="AC269" i="69"/>
  <c r="AG269" i="69" s="1"/>
  <c r="AC270" i="69"/>
  <c r="AG270" i="69" s="1"/>
  <c r="AC271" i="69"/>
  <c r="AG271" i="69" s="1"/>
  <c r="AC272" i="69"/>
  <c r="AG272" i="69" s="1"/>
  <c r="AC273" i="69"/>
  <c r="AG273" i="69" s="1"/>
  <c r="AC274" i="69"/>
  <c r="AG274" i="69" s="1"/>
  <c r="AC275" i="69"/>
  <c r="AG275" i="69" s="1"/>
  <c r="AC276" i="69"/>
  <c r="AG276" i="69" s="1"/>
  <c r="AC277" i="69"/>
  <c r="AG277" i="69" s="1"/>
  <c r="AC278" i="69"/>
  <c r="AG278" i="69" s="1"/>
  <c r="AC279" i="69"/>
  <c r="AG279" i="69" s="1"/>
  <c r="AC280" i="69"/>
  <c r="AG280" i="69" s="1"/>
  <c r="AC281" i="69"/>
  <c r="AG281" i="69" s="1"/>
  <c r="AC282" i="69"/>
  <c r="AG282" i="69" s="1"/>
  <c r="AC283" i="69"/>
  <c r="AG283" i="69" s="1"/>
  <c r="AC284" i="69"/>
  <c r="AG284" i="69" s="1"/>
  <c r="AC285" i="69"/>
  <c r="AG285" i="69" s="1"/>
  <c r="AC286" i="69"/>
  <c r="AG286" i="69" s="1"/>
  <c r="AC261" i="69"/>
  <c r="AG261" i="69" s="1"/>
  <c r="AC262" i="69"/>
  <c r="AC263" i="69"/>
  <c r="AG263" i="69" s="1"/>
  <c r="AC264" i="69"/>
  <c r="AC265" i="69"/>
  <c r="AG265" i="69"/>
  <c r="AC266" i="69"/>
  <c r="AG266" i="69" s="1"/>
  <c r="AC269" i="64"/>
  <c r="AG269" i="64" s="1"/>
  <c r="AC270" i="64"/>
  <c r="AG270" i="64" s="1"/>
  <c r="AC271" i="64"/>
  <c r="AG271" i="64" s="1"/>
  <c r="AC272" i="64"/>
  <c r="AG272" i="64" s="1"/>
  <c r="AC273" i="64"/>
  <c r="AG273" i="64" s="1"/>
  <c r="AC274" i="64"/>
  <c r="AG274" i="64"/>
  <c r="AC275" i="64"/>
  <c r="AG275" i="64" s="1"/>
  <c r="AC276" i="64"/>
  <c r="AG276" i="64" s="1"/>
  <c r="AC277" i="64"/>
  <c r="AG277" i="64" s="1"/>
  <c r="AC278" i="64"/>
  <c r="AG278" i="64" s="1"/>
  <c r="AC279" i="64"/>
  <c r="AG279" i="64" s="1"/>
  <c r="AC280" i="64"/>
  <c r="AG280" i="64" s="1"/>
  <c r="AC281" i="64"/>
  <c r="AG281" i="64" s="1"/>
  <c r="AC282" i="64"/>
  <c r="AG282" i="64" s="1"/>
  <c r="AC283" i="64"/>
  <c r="AG283" i="64" s="1"/>
  <c r="AC284" i="64"/>
  <c r="AG284" i="64" s="1"/>
  <c r="AC285" i="64"/>
  <c r="AG285" i="64" s="1"/>
  <c r="AC286" i="64"/>
  <c r="AC261" i="64"/>
  <c r="AG261" i="64"/>
  <c r="AC262" i="64"/>
  <c r="AG262" i="64" s="1"/>
  <c r="AC263" i="64"/>
  <c r="AG263" i="64"/>
  <c r="AC264" i="64"/>
  <c r="AG264" i="64" s="1"/>
  <c r="AC265" i="64"/>
  <c r="AG265" i="64"/>
  <c r="AC266" i="64"/>
  <c r="AG266" i="64" s="1"/>
  <c r="AC237" i="65"/>
  <c r="AC238" i="65"/>
  <c r="AG238" i="65" s="1"/>
  <c r="AC239" i="65"/>
  <c r="AG239" i="65" s="1"/>
  <c r="AC240" i="65"/>
  <c r="AG240" i="65" s="1"/>
  <c r="AC241" i="65"/>
  <c r="AG241" i="65" s="1"/>
  <c r="AC242" i="65"/>
  <c r="AG242" i="65" s="1"/>
  <c r="AC243" i="65"/>
  <c r="AG243" i="65" s="1"/>
  <c r="AC244" i="65"/>
  <c r="AG244" i="65" s="1"/>
  <c r="AC245" i="65"/>
  <c r="AC246" i="65"/>
  <c r="AG246" i="65" s="1"/>
  <c r="AC247" i="65"/>
  <c r="AG247" i="65" s="1"/>
  <c r="AC248" i="65"/>
  <c r="AG248" i="65" s="1"/>
  <c r="AC249" i="65"/>
  <c r="AG249" i="65" s="1"/>
  <c r="AC250" i="65"/>
  <c r="AG250" i="65" s="1"/>
  <c r="AC251" i="65"/>
  <c r="AG251" i="65" s="1"/>
  <c r="AC252" i="65"/>
  <c r="AG252" i="65" s="1"/>
  <c r="AC253" i="65"/>
  <c r="AC254" i="65"/>
  <c r="AC229" i="65"/>
  <c r="AG229" i="65" s="1"/>
  <c r="AC230" i="65"/>
  <c r="AG230" i="65" s="1"/>
  <c r="AC231" i="65"/>
  <c r="AG231" i="65" s="1"/>
  <c r="AC232" i="65"/>
  <c r="AG232" i="65" s="1"/>
  <c r="AC233" i="65"/>
  <c r="AC234" i="65"/>
  <c r="AG234" i="65" s="1"/>
  <c r="AC237" i="69"/>
  <c r="AG237" i="69" s="1"/>
  <c r="AC238" i="69"/>
  <c r="AG238" i="69" s="1"/>
  <c r="AC239" i="69"/>
  <c r="AG239" i="69" s="1"/>
  <c r="AC240" i="69"/>
  <c r="AG240" i="69" s="1"/>
  <c r="AC241" i="69"/>
  <c r="AC242" i="69"/>
  <c r="AG242" i="69" s="1"/>
  <c r="AC243" i="69"/>
  <c r="AG243" i="69" s="1"/>
  <c r="AC244" i="69"/>
  <c r="AG244" i="69" s="1"/>
  <c r="AC245" i="69"/>
  <c r="AC246" i="69"/>
  <c r="AG246" i="69" s="1"/>
  <c r="AC247" i="69"/>
  <c r="AC248" i="69"/>
  <c r="AG248" i="69" s="1"/>
  <c r="AC249" i="69"/>
  <c r="AG249" i="69" s="1"/>
  <c r="AC250" i="69"/>
  <c r="AG250" i="69" s="1"/>
  <c r="AC251" i="69"/>
  <c r="AC252" i="69"/>
  <c r="AG252" i="69" s="1"/>
  <c r="AC253" i="69"/>
  <c r="AC254" i="69"/>
  <c r="AG254" i="69" s="1"/>
  <c r="AC229" i="69"/>
  <c r="AG229" i="69" s="1"/>
  <c r="AC230" i="69"/>
  <c r="AG230" i="69" s="1"/>
  <c r="AC231" i="69"/>
  <c r="AG231" i="69" s="1"/>
  <c r="AC232" i="69"/>
  <c r="AG232" i="69" s="1"/>
  <c r="AC233" i="69"/>
  <c r="AC234" i="69"/>
  <c r="AG234" i="69" s="1"/>
  <c r="AC237" i="64"/>
  <c r="AG237" i="64" s="1"/>
  <c r="AC238" i="64"/>
  <c r="AG238" i="64" s="1"/>
  <c r="AC239" i="64"/>
  <c r="AG239" i="64" s="1"/>
  <c r="AC240" i="64"/>
  <c r="AG240" i="64" s="1"/>
  <c r="AC241" i="64"/>
  <c r="AG241" i="64" s="1"/>
  <c r="AC242" i="64"/>
  <c r="AG242" i="64" s="1"/>
  <c r="AC243" i="64"/>
  <c r="AG243" i="64" s="1"/>
  <c r="AC244" i="64"/>
  <c r="AG244" i="64" s="1"/>
  <c r="AC245" i="64"/>
  <c r="AC246" i="64"/>
  <c r="AG246" i="64" s="1"/>
  <c r="AC247" i="64"/>
  <c r="AG247" i="64" s="1"/>
  <c r="AC248" i="64"/>
  <c r="AG248" i="64" s="1"/>
  <c r="AC249" i="64"/>
  <c r="AG249" i="64" s="1"/>
  <c r="AC250" i="64"/>
  <c r="AG250" i="64" s="1"/>
  <c r="AC251" i="64"/>
  <c r="AC252" i="64"/>
  <c r="AG252" i="64" s="1"/>
  <c r="AC253" i="64"/>
  <c r="AC254" i="64"/>
  <c r="AG254" i="64" s="1"/>
  <c r="AC229" i="64"/>
  <c r="AG229" i="64" s="1"/>
  <c r="AC230" i="64"/>
  <c r="AG230" i="64" s="1"/>
  <c r="AC231" i="64"/>
  <c r="AG231" i="64" s="1"/>
  <c r="AC232" i="64"/>
  <c r="AG232" i="64" s="1"/>
  <c r="AC233" i="64"/>
  <c r="AC234" i="64"/>
  <c r="AG234" i="64" s="1"/>
  <c r="AC205" i="65"/>
  <c r="AC206" i="65"/>
  <c r="AG206" i="65" s="1"/>
  <c r="AC207" i="65"/>
  <c r="AG207" i="65" s="1"/>
  <c r="AC208" i="65"/>
  <c r="AG208" i="65" s="1"/>
  <c r="AC209" i="65"/>
  <c r="AG209" i="65" s="1"/>
  <c r="AC210" i="65"/>
  <c r="AG210" i="65" s="1"/>
  <c r="AC211" i="65"/>
  <c r="AC212" i="65"/>
  <c r="AG212" i="65" s="1"/>
  <c r="AC213" i="65"/>
  <c r="AG213" i="65" s="1"/>
  <c r="AC214" i="65"/>
  <c r="AG214" i="65" s="1"/>
  <c r="AC215" i="65"/>
  <c r="AG215" i="65"/>
  <c r="AC216" i="65"/>
  <c r="AG216" i="65" s="1"/>
  <c r="AC217" i="65"/>
  <c r="AG217" i="65" s="1"/>
  <c r="AC218" i="65"/>
  <c r="AG218" i="65" s="1"/>
  <c r="AC219" i="65"/>
  <c r="AG219" i="65"/>
  <c r="AC220" i="65"/>
  <c r="AC221" i="65"/>
  <c r="AG221" i="65" s="1"/>
  <c r="AC222" i="65"/>
  <c r="AG222" i="65" s="1"/>
  <c r="AC197" i="65"/>
  <c r="AG197" i="65" s="1"/>
  <c r="AC198" i="65"/>
  <c r="AG198" i="65" s="1"/>
  <c r="AC199" i="65"/>
  <c r="AC200" i="65"/>
  <c r="AG200" i="65" s="1"/>
  <c r="AC201" i="65"/>
  <c r="AG201" i="65" s="1"/>
  <c r="AC202" i="65"/>
  <c r="AG202" i="65" s="1"/>
  <c r="AC205" i="69"/>
  <c r="AG205" i="69" s="1"/>
  <c r="AC206" i="69"/>
  <c r="AG206" i="69" s="1"/>
  <c r="AC207" i="69"/>
  <c r="AG207" i="69" s="1"/>
  <c r="AC208" i="69"/>
  <c r="AG208" i="69" s="1"/>
  <c r="AC209" i="69"/>
  <c r="AG209" i="69" s="1"/>
  <c r="AC210" i="69"/>
  <c r="AG210" i="69" s="1"/>
  <c r="AC211" i="69"/>
  <c r="AG211" i="69" s="1"/>
  <c r="AC212" i="69"/>
  <c r="AG212" i="69" s="1"/>
  <c r="AC213" i="69"/>
  <c r="AG213" i="69" s="1"/>
  <c r="AC214" i="69"/>
  <c r="AG214" i="69" s="1"/>
  <c r="AC215" i="69"/>
  <c r="AG215" i="69" s="1"/>
  <c r="AC216" i="69"/>
  <c r="AC217" i="69"/>
  <c r="AG217" i="69" s="1"/>
  <c r="AC218" i="69"/>
  <c r="AG218" i="69" s="1"/>
  <c r="AC219" i="69"/>
  <c r="AG219" i="69" s="1"/>
  <c r="AC220" i="69"/>
  <c r="AG220" i="69" s="1"/>
  <c r="AC221" i="69"/>
  <c r="AG221" i="69" s="1"/>
  <c r="AC222" i="69"/>
  <c r="AG222" i="69" s="1"/>
  <c r="AC197" i="69"/>
  <c r="AG197" i="69" s="1"/>
  <c r="AC198" i="69"/>
  <c r="AC199" i="69"/>
  <c r="AG199" i="69" s="1"/>
  <c r="AC200" i="69"/>
  <c r="AC201" i="69"/>
  <c r="AG201" i="69" s="1"/>
  <c r="AC202" i="69"/>
  <c r="AG202" i="69" s="1"/>
  <c r="AC205" i="64"/>
  <c r="AG205" i="64" s="1"/>
  <c r="AC206" i="64"/>
  <c r="AG206" i="64" s="1"/>
  <c r="AC207" i="64"/>
  <c r="AE207" i="64" s="1"/>
  <c r="AG207" i="64"/>
  <c r="AC208" i="64"/>
  <c r="AG208" i="64" s="1"/>
  <c r="AC209" i="64"/>
  <c r="AC210" i="64"/>
  <c r="AG210" i="64" s="1"/>
  <c r="AC211" i="64"/>
  <c r="AG211" i="64" s="1"/>
  <c r="AC212" i="64"/>
  <c r="AG212" i="64" s="1"/>
  <c r="AC213" i="64"/>
  <c r="AG213" i="64" s="1"/>
  <c r="AC214" i="64"/>
  <c r="AG214" i="64" s="1"/>
  <c r="AC215" i="64"/>
  <c r="AG215" i="64" s="1"/>
  <c r="AC216" i="64"/>
  <c r="AG216" i="64" s="1"/>
  <c r="AC217" i="64"/>
  <c r="AG217" i="64" s="1"/>
  <c r="AC218" i="64"/>
  <c r="AG218" i="64" s="1"/>
  <c r="AC219" i="64"/>
  <c r="AG219" i="64" s="1"/>
  <c r="AC220" i="64"/>
  <c r="AG220" i="64" s="1"/>
  <c r="AC221" i="64"/>
  <c r="AG221" i="64" s="1"/>
  <c r="AC222" i="64"/>
  <c r="AG222" i="64" s="1"/>
  <c r="AC197" i="64"/>
  <c r="AG197" i="64" s="1"/>
  <c r="AC198" i="64"/>
  <c r="AC199" i="64"/>
  <c r="AG199" i="64" s="1"/>
  <c r="AC200" i="64"/>
  <c r="AG200" i="64" s="1"/>
  <c r="AC201" i="64"/>
  <c r="AG201" i="64" s="1"/>
  <c r="AC202" i="64"/>
  <c r="AG202" i="64" s="1"/>
  <c r="AC173" i="65"/>
  <c r="AC174" i="65"/>
  <c r="AG174" i="65" s="1"/>
  <c r="AC175" i="65"/>
  <c r="AG175" i="65" s="1"/>
  <c r="AC176" i="65"/>
  <c r="AG176" i="65" s="1"/>
  <c r="AC177" i="65"/>
  <c r="AG177" i="65" s="1"/>
  <c r="AC178" i="65"/>
  <c r="AG178" i="65" s="1"/>
  <c r="AC179" i="65"/>
  <c r="AG179" i="65" s="1"/>
  <c r="AC180" i="65"/>
  <c r="AG180" i="65" s="1"/>
  <c r="AC181" i="65"/>
  <c r="AG181" i="65" s="1"/>
  <c r="AC182" i="65"/>
  <c r="AG182" i="65"/>
  <c r="AC183" i="65"/>
  <c r="AG183" i="65" s="1"/>
  <c r="AC184" i="65"/>
  <c r="AG184" i="65" s="1"/>
  <c r="AC185" i="65"/>
  <c r="AG185" i="65" s="1"/>
  <c r="AC186" i="65"/>
  <c r="AG186" i="65" s="1"/>
  <c r="AC187" i="65"/>
  <c r="AG187" i="65" s="1"/>
  <c r="AC188" i="65"/>
  <c r="AG188" i="65" s="1"/>
  <c r="AC189" i="65"/>
  <c r="AG189" i="65" s="1"/>
  <c r="AC190" i="65"/>
  <c r="AC165" i="65"/>
  <c r="AG165" i="65" s="1"/>
  <c r="AC166" i="65"/>
  <c r="AG166" i="65" s="1"/>
  <c r="AC167" i="65"/>
  <c r="AG167" i="65" s="1"/>
  <c r="AC168" i="65"/>
  <c r="AG168" i="65" s="1"/>
  <c r="AC169" i="65"/>
  <c r="AG169" i="65" s="1"/>
  <c r="AC170" i="65"/>
  <c r="AG170" i="65" s="1"/>
  <c r="AC173" i="69"/>
  <c r="AC174" i="69"/>
  <c r="AG174" i="69" s="1"/>
  <c r="AC175" i="69"/>
  <c r="AG175" i="69" s="1"/>
  <c r="AC176" i="69"/>
  <c r="AG176" i="69" s="1"/>
  <c r="AC177" i="69"/>
  <c r="AG177" i="69" s="1"/>
  <c r="AC178" i="69"/>
  <c r="AG178" i="69" s="1"/>
  <c r="AC179" i="69"/>
  <c r="AG179" i="69" s="1"/>
  <c r="AC180" i="69"/>
  <c r="AG180" i="69" s="1"/>
  <c r="AC181" i="69"/>
  <c r="AG181" i="69" s="1"/>
  <c r="AC182" i="69"/>
  <c r="AG182" i="69" s="1"/>
  <c r="AC183" i="69"/>
  <c r="AG183" i="69" s="1"/>
  <c r="AC184" i="69"/>
  <c r="AG184" i="69" s="1"/>
  <c r="AC185" i="69"/>
  <c r="AG185" i="69" s="1"/>
  <c r="AC186" i="69"/>
  <c r="AC187" i="69"/>
  <c r="AG187" i="69" s="1"/>
  <c r="AC188" i="69"/>
  <c r="AC189" i="69"/>
  <c r="AG189" i="69" s="1"/>
  <c r="AC190" i="69"/>
  <c r="AG190" i="69" s="1"/>
  <c r="AC165" i="69"/>
  <c r="AG165" i="69" s="1"/>
  <c r="AC166" i="69"/>
  <c r="AG166" i="69" s="1"/>
  <c r="AC167" i="69"/>
  <c r="AG167" i="69" s="1"/>
  <c r="AC168" i="69"/>
  <c r="AC169" i="69"/>
  <c r="AG169" i="69" s="1"/>
  <c r="AC170" i="69"/>
  <c r="AG170" i="69" s="1"/>
  <c r="AC173" i="64"/>
  <c r="AG173" i="64" s="1"/>
  <c r="AC174" i="64"/>
  <c r="AG174" i="64" s="1"/>
  <c r="AC175" i="64"/>
  <c r="AG175" i="64" s="1"/>
  <c r="AC176" i="64"/>
  <c r="AG176" i="64" s="1"/>
  <c r="AC177" i="64"/>
  <c r="AG177" i="64" s="1"/>
  <c r="AC178" i="64"/>
  <c r="AG178" i="64" s="1"/>
  <c r="AC179" i="64"/>
  <c r="AG179" i="64" s="1"/>
  <c r="AC180" i="64"/>
  <c r="AG180" i="64" s="1"/>
  <c r="AC181" i="64"/>
  <c r="AG181" i="64" s="1"/>
  <c r="AC182" i="64"/>
  <c r="AG182" i="64" s="1"/>
  <c r="AC183" i="64"/>
  <c r="AG183" i="64" s="1"/>
  <c r="AC184" i="64"/>
  <c r="AG184" i="64" s="1"/>
  <c r="AC185" i="64"/>
  <c r="AG185" i="64" s="1"/>
  <c r="AC186" i="64"/>
  <c r="AG186" i="64" s="1"/>
  <c r="AC187" i="64"/>
  <c r="AG187" i="64" s="1"/>
  <c r="AC188" i="64"/>
  <c r="AG188" i="64" s="1"/>
  <c r="AC189" i="64"/>
  <c r="AG189" i="64" s="1"/>
  <c r="AC190" i="64"/>
  <c r="AG190" i="64" s="1"/>
  <c r="AC165" i="64"/>
  <c r="AG165" i="64" s="1"/>
  <c r="AC166" i="64"/>
  <c r="AG166" i="64" s="1"/>
  <c r="AC167" i="64"/>
  <c r="AC168" i="64"/>
  <c r="AG168" i="64" s="1"/>
  <c r="AC169" i="64"/>
  <c r="AG169" i="64" s="1"/>
  <c r="AC170" i="64"/>
  <c r="AG141" i="65"/>
  <c r="AG142" i="65"/>
  <c r="AG143" i="65"/>
  <c r="AG144" i="65"/>
  <c r="AG145" i="65"/>
  <c r="AG146" i="65"/>
  <c r="AG147" i="65"/>
  <c r="AG148" i="65"/>
  <c r="AG149" i="65"/>
  <c r="AG150" i="65"/>
  <c r="AG151" i="65"/>
  <c r="AG152" i="65"/>
  <c r="AG153" i="65"/>
  <c r="AG154" i="65"/>
  <c r="AG155" i="65"/>
  <c r="AG156" i="65"/>
  <c r="AG157" i="65"/>
  <c r="AG158" i="65"/>
  <c r="AG133" i="65"/>
  <c r="AG134" i="65"/>
  <c r="AG135" i="65"/>
  <c r="AG136" i="65"/>
  <c r="AG137" i="65"/>
  <c r="AG138" i="65"/>
  <c r="AG141" i="69"/>
  <c r="AG142" i="69"/>
  <c r="AG143" i="69"/>
  <c r="AG144" i="69"/>
  <c r="AG145" i="69"/>
  <c r="AG146" i="69"/>
  <c r="AG147" i="69"/>
  <c r="AG148" i="69"/>
  <c r="AG149" i="69"/>
  <c r="AG150" i="69"/>
  <c r="AG151" i="69"/>
  <c r="AG152" i="69"/>
  <c r="AG153" i="69"/>
  <c r="AG154" i="69"/>
  <c r="AG155" i="69"/>
  <c r="AG156" i="69"/>
  <c r="AG157" i="69"/>
  <c r="AG158" i="69"/>
  <c r="AG133" i="69"/>
  <c r="AG134" i="69"/>
  <c r="AG135" i="69"/>
  <c r="AG136" i="69"/>
  <c r="AG137" i="69"/>
  <c r="AG138" i="69"/>
  <c r="AG141" i="64"/>
  <c r="AG142" i="64"/>
  <c r="AG143" i="64"/>
  <c r="AG144" i="64"/>
  <c r="AG145" i="64"/>
  <c r="AG146" i="64"/>
  <c r="AG147" i="64"/>
  <c r="AG148" i="64"/>
  <c r="AG149" i="64"/>
  <c r="AG150" i="64"/>
  <c r="AG151" i="64"/>
  <c r="AG152" i="64"/>
  <c r="AG153" i="64"/>
  <c r="AG154" i="64"/>
  <c r="AG155" i="64"/>
  <c r="AG156" i="64"/>
  <c r="AG157" i="64"/>
  <c r="AG158" i="64"/>
  <c r="AG133" i="64"/>
  <c r="AG134" i="64"/>
  <c r="AG135" i="64"/>
  <c r="AG136" i="64"/>
  <c r="AG137" i="64"/>
  <c r="AG138" i="64"/>
  <c r="AG109" i="65"/>
  <c r="AG111" i="65"/>
  <c r="AG112" i="65"/>
  <c r="AG113" i="65"/>
  <c r="AG114" i="65"/>
  <c r="AG115" i="65"/>
  <c r="AG116" i="65"/>
  <c r="AG117" i="65"/>
  <c r="AG118" i="65"/>
  <c r="AG119" i="65"/>
  <c r="AG120" i="65"/>
  <c r="AG121" i="65"/>
  <c r="AG122" i="65"/>
  <c r="AG123" i="65"/>
  <c r="AG124" i="65"/>
  <c r="AG125" i="65"/>
  <c r="AG101" i="65"/>
  <c r="AG103" i="65"/>
  <c r="AG104" i="65"/>
  <c r="AG105" i="65"/>
  <c r="AG106" i="65"/>
  <c r="AG109" i="69"/>
  <c r="AG110" i="69"/>
  <c r="AG113" i="69"/>
  <c r="AG114" i="69"/>
  <c r="AG115" i="69"/>
  <c r="AG116" i="69"/>
  <c r="AG117" i="69"/>
  <c r="AG118" i="69"/>
  <c r="AG120" i="69"/>
  <c r="AG121" i="69"/>
  <c r="AG122" i="69"/>
  <c r="AG123" i="69"/>
  <c r="AG124" i="69"/>
  <c r="AG125" i="69"/>
  <c r="AG126" i="69"/>
  <c r="AG101" i="69"/>
  <c r="AG102" i="69"/>
  <c r="AG103" i="69"/>
  <c r="AG104" i="69"/>
  <c r="AG106" i="69"/>
  <c r="AG109" i="64"/>
  <c r="AG110" i="64"/>
  <c r="AG111" i="64"/>
  <c r="AG112" i="64"/>
  <c r="AG113" i="64"/>
  <c r="AG114" i="64"/>
  <c r="AG116" i="64"/>
  <c r="AG117" i="64"/>
  <c r="AG118" i="64"/>
  <c r="AG119" i="64"/>
  <c r="AG120" i="64"/>
  <c r="AG121" i="64"/>
  <c r="AG122" i="64"/>
  <c r="AG124" i="64"/>
  <c r="AG125" i="64"/>
  <c r="AG126" i="64"/>
  <c r="AG101" i="64"/>
  <c r="AG102" i="64"/>
  <c r="AG103" i="64"/>
  <c r="AG104" i="64"/>
  <c r="AG105" i="64"/>
  <c r="AG106" i="64"/>
  <c r="AG77" i="65"/>
  <c r="AG78" i="65"/>
  <c r="AG80" i="65"/>
  <c r="AG82" i="65"/>
  <c r="AG83" i="65"/>
  <c r="AG84" i="65"/>
  <c r="AG86" i="65"/>
  <c r="AG87" i="65"/>
  <c r="AG88" i="65"/>
  <c r="AG90" i="65"/>
  <c r="AG91" i="65"/>
  <c r="AG92" i="65"/>
  <c r="AG93" i="65"/>
  <c r="AG94" i="65"/>
  <c r="AG69" i="65"/>
  <c r="AG70" i="65"/>
  <c r="AG71" i="65"/>
  <c r="AG72" i="65"/>
  <c r="AG73" i="65"/>
  <c r="AG74" i="65"/>
  <c r="AG77" i="69"/>
  <c r="AG78" i="69"/>
  <c r="AG79" i="69"/>
  <c r="AG80" i="69"/>
  <c r="AG81" i="69"/>
  <c r="AG82" i="69"/>
  <c r="AG83" i="69"/>
  <c r="AG84" i="69"/>
  <c r="AG85" i="69"/>
  <c r="AG86" i="69"/>
  <c r="AG87" i="69"/>
  <c r="AG89" i="69"/>
  <c r="AG90" i="69"/>
  <c r="AG92" i="69"/>
  <c r="AG94" i="69"/>
  <c r="AG70" i="69"/>
  <c r="AG71" i="69"/>
  <c r="AG72" i="69"/>
  <c r="AG73" i="69"/>
  <c r="AG74" i="69"/>
  <c r="AG78" i="64"/>
  <c r="AG79" i="64"/>
  <c r="AG80" i="64"/>
  <c r="AG81" i="64"/>
  <c r="AG82" i="64"/>
  <c r="AG83" i="64"/>
  <c r="AG84" i="64"/>
  <c r="AG85" i="64"/>
  <c r="AG86" i="64"/>
  <c r="AG87" i="64"/>
  <c r="AG88" i="64"/>
  <c r="AG89" i="64"/>
  <c r="AG90" i="64"/>
  <c r="AG91" i="64"/>
  <c r="AG92" i="64"/>
  <c r="AG93" i="64"/>
  <c r="AG94" i="64"/>
  <c r="AG69" i="64"/>
  <c r="AG70" i="64"/>
  <c r="AG72" i="64"/>
  <c r="AG73" i="64"/>
  <c r="AG74" i="64"/>
  <c r="AG45" i="65"/>
  <c r="AG47" i="65"/>
  <c r="AG48" i="65"/>
  <c r="AG49" i="65"/>
  <c r="AG50" i="65"/>
  <c r="AG51" i="65"/>
  <c r="AG52" i="65"/>
  <c r="AG54" i="65"/>
  <c r="AG55" i="65"/>
  <c r="AG56" i="65"/>
  <c r="AG57" i="65"/>
  <c r="AG58" i="65"/>
  <c r="AG59" i="65"/>
  <c r="AG60" i="65"/>
  <c r="AG62" i="65"/>
  <c r="AG37" i="65"/>
  <c r="AG39" i="65"/>
  <c r="AG40" i="65"/>
  <c r="AG41" i="65"/>
  <c r="AG45" i="69"/>
  <c r="AG46" i="69"/>
  <c r="AG48" i="69"/>
  <c r="AG50" i="69"/>
  <c r="AG52" i="69"/>
  <c r="AG53" i="69"/>
  <c r="AG55" i="69"/>
  <c r="AG56" i="69"/>
  <c r="AG57" i="69"/>
  <c r="AG58" i="69"/>
  <c r="AG61" i="69"/>
  <c r="AG62" i="69"/>
  <c r="AG37" i="69"/>
  <c r="AG38" i="69"/>
  <c r="AG41" i="69"/>
  <c r="AG42" i="69"/>
  <c r="AG46" i="64"/>
  <c r="AG47" i="64"/>
  <c r="AG48" i="64"/>
  <c r="AG49" i="64"/>
  <c r="AG50" i="64"/>
  <c r="AG51" i="64"/>
  <c r="AG52" i="64"/>
  <c r="AG54" i="64"/>
  <c r="AG55" i="64"/>
  <c r="AG56" i="64"/>
  <c r="AG57" i="64"/>
  <c r="AG58" i="64"/>
  <c r="AG59" i="64"/>
  <c r="AG60" i="64"/>
  <c r="AG62" i="64"/>
  <c r="AG37" i="64"/>
  <c r="AG38" i="64"/>
  <c r="AG39" i="64"/>
  <c r="AG40" i="64"/>
  <c r="AG41" i="64"/>
  <c r="AG42" i="64"/>
  <c r="AG13" i="69"/>
  <c r="AG14" i="69"/>
  <c r="AG17" i="69"/>
  <c r="AG18" i="69"/>
  <c r="AG20" i="69"/>
  <c r="AG21" i="69"/>
  <c r="AG22" i="69"/>
  <c r="AG24" i="69"/>
  <c r="AG25" i="69"/>
  <c r="AG27" i="69"/>
  <c r="AG28" i="69"/>
  <c r="AG29" i="69"/>
  <c r="AG30" i="69"/>
  <c r="AG5" i="69"/>
  <c r="AG6" i="69"/>
  <c r="AG7" i="69"/>
  <c r="AG9" i="69"/>
  <c r="AG10" i="69"/>
  <c r="AG13" i="65"/>
  <c r="AG14" i="65"/>
  <c r="AG15" i="65"/>
  <c r="AG16" i="65"/>
  <c r="AG17" i="65"/>
  <c r="AG18" i="65"/>
  <c r="AG21" i="65"/>
  <c r="AG22" i="65"/>
  <c r="AG23" i="65"/>
  <c r="AG25" i="65"/>
  <c r="AG26" i="65"/>
  <c r="AG27" i="65"/>
  <c r="AG29" i="65"/>
  <c r="AG30" i="65"/>
  <c r="AG6" i="65"/>
  <c r="AG7" i="65"/>
  <c r="AG8" i="65"/>
  <c r="AG10" i="65"/>
  <c r="AG13" i="64"/>
  <c r="AG14" i="64"/>
  <c r="AG15" i="64"/>
  <c r="AG16" i="64"/>
  <c r="AG17" i="64"/>
  <c r="AG19" i="64"/>
  <c r="AG20" i="64"/>
  <c r="AG21" i="64"/>
  <c r="AG22" i="64"/>
  <c r="AG23" i="64"/>
  <c r="AG24" i="64"/>
  <c r="AG25" i="64"/>
  <c r="AG27" i="64"/>
  <c r="AG28" i="64"/>
  <c r="AG29" i="64"/>
  <c r="AG30" i="64"/>
  <c r="AG5" i="64"/>
  <c r="AG6" i="64"/>
  <c r="AG8" i="64"/>
  <c r="AG9" i="64"/>
  <c r="AG10" i="64"/>
  <c r="BA43" i="59"/>
  <c r="BA42" i="59"/>
  <c r="BA41" i="59"/>
  <c r="BA40" i="59"/>
  <c r="BA39" i="59"/>
  <c r="BA34" i="59"/>
  <c r="BA33" i="59"/>
  <c r="BA32" i="59"/>
  <c r="BA31" i="59"/>
  <c r="BA30" i="59"/>
  <c r="BA27" i="59"/>
  <c r="BA26" i="59"/>
  <c r="BA25" i="59"/>
  <c r="BA24" i="59"/>
  <c r="BA23" i="59"/>
  <c r="BA41" i="40"/>
  <c r="BA43" i="40"/>
  <c r="BA42" i="40"/>
  <c r="BA40" i="40"/>
  <c r="BA39" i="40"/>
  <c r="BA34" i="40"/>
  <c r="BA33" i="40"/>
  <c r="BA32" i="40"/>
  <c r="BA31" i="40"/>
  <c r="BA30" i="40"/>
  <c r="BA27" i="40"/>
  <c r="BA26" i="40"/>
  <c r="BA25" i="40"/>
  <c r="BA23" i="40"/>
  <c r="AI44" i="59"/>
  <c r="AQ44" i="59"/>
  <c r="AO44" i="59"/>
  <c r="AM44" i="59"/>
  <c r="AK44" i="59"/>
  <c r="AG44" i="59"/>
  <c r="AE44" i="59"/>
  <c r="AC44" i="59"/>
  <c r="AI35" i="59"/>
  <c r="AQ35" i="59"/>
  <c r="AO35" i="59"/>
  <c r="AM35" i="59"/>
  <c r="AM36" i="59" s="1"/>
  <c r="AK35" i="59"/>
  <c r="AK28" i="59"/>
  <c r="AE35" i="59"/>
  <c r="AC35" i="59"/>
  <c r="AI28" i="59"/>
  <c r="AQ28" i="59"/>
  <c r="AO28" i="59"/>
  <c r="AM28" i="59"/>
  <c r="AG28" i="59"/>
  <c r="AE28" i="59"/>
  <c r="AC28" i="59"/>
  <c r="AI44" i="40"/>
  <c r="AQ44" i="40"/>
  <c r="AO44" i="40"/>
  <c r="AM44" i="40"/>
  <c r="AK44" i="40"/>
  <c r="AG44" i="40"/>
  <c r="AE44" i="40"/>
  <c r="AC44" i="40"/>
  <c r="AI35" i="40"/>
  <c r="AI28" i="40"/>
  <c r="AQ35" i="40"/>
  <c r="AO35" i="40"/>
  <c r="AM35" i="40"/>
  <c r="AK35" i="40"/>
  <c r="AK28" i="40"/>
  <c r="AG35" i="40"/>
  <c r="AE35" i="40"/>
  <c r="AC35" i="40"/>
  <c r="AC36" i="40" s="1"/>
  <c r="AQ28" i="40"/>
  <c r="AO28" i="40"/>
  <c r="AM28" i="40"/>
  <c r="AG28" i="40"/>
  <c r="AE28" i="40"/>
  <c r="AC28" i="40"/>
  <c r="F329" i="14"/>
  <c r="F328" i="14"/>
  <c r="F327" i="14"/>
  <c r="F326" i="14"/>
  <c r="F317" i="14"/>
  <c r="F316" i="14"/>
  <c r="F325" i="14"/>
  <c r="F324" i="14"/>
  <c r="F323" i="14"/>
  <c r="F322" i="14"/>
  <c r="F321" i="14"/>
  <c r="F320" i="14"/>
  <c r="F319" i="14"/>
  <c r="F318" i="14"/>
  <c r="F279" i="14"/>
  <c r="F278" i="14"/>
  <c r="F277" i="14"/>
  <c r="F276" i="14"/>
  <c r="F267" i="14"/>
  <c r="F266" i="14"/>
  <c r="F275" i="14"/>
  <c r="F274" i="14"/>
  <c r="F273" i="14"/>
  <c r="F272" i="14"/>
  <c r="F271" i="14"/>
  <c r="F270" i="14"/>
  <c r="F269" i="14"/>
  <c r="F268" i="14"/>
  <c r="F229" i="14"/>
  <c r="F228" i="14"/>
  <c r="F227" i="14"/>
  <c r="F226" i="14"/>
  <c r="F217" i="14"/>
  <c r="F216" i="14"/>
  <c r="F225" i="14"/>
  <c r="F224" i="14"/>
  <c r="F223" i="14"/>
  <c r="F222" i="14"/>
  <c r="F221" i="14"/>
  <c r="F220" i="14"/>
  <c r="F219" i="14"/>
  <c r="F218" i="14"/>
  <c r="B228" i="14"/>
  <c r="B278" i="14" s="1"/>
  <c r="B328" i="14" s="1"/>
  <c r="B226" i="14"/>
  <c r="B276" i="14" s="1"/>
  <c r="B326" i="14" s="1"/>
  <c r="B216" i="14"/>
  <c r="B266" i="14" s="1"/>
  <c r="B316" i="14" s="1"/>
  <c r="B224" i="14"/>
  <c r="B274" i="14" s="1"/>
  <c r="B324" i="14" s="1"/>
  <c r="B222" i="14"/>
  <c r="B272" i="14" s="1"/>
  <c r="B322" i="14" s="1"/>
  <c r="B220" i="14"/>
  <c r="B270" i="14" s="1"/>
  <c r="B320" i="14" s="1"/>
  <c r="B218" i="14"/>
  <c r="B268" i="14" s="1"/>
  <c r="B318" i="14" s="1"/>
  <c r="AE412" i="69"/>
  <c r="AE411" i="69"/>
  <c r="AE410" i="69"/>
  <c r="AE406" i="69"/>
  <c r="AE404" i="69"/>
  <c r="AE394" i="69"/>
  <c r="AE381" i="69"/>
  <c r="AE377" i="69"/>
  <c r="AE375" i="69"/>
  <c r="AE370" i="69"/>
  <c r="AE368" i="69"/>
  <c r="AE361" i="69"/>
  <c r="AE358" i="69"/>
  <c r="AE357" i="69"/>
  <c r="AE348" i="69"/>
  <c r="AE342" i="69"/>
  <c r="AE341" i="69"/>
  <c r="AE337" i="69"/>
  <c r="AE329" i="69"/>
  <c r="AE318" i="69"/>
  <c r="AE317" i="69"/>
  <c r="AE313" i="69"/>
  <c r="AE305" i="69"/>
  <c r="AE302" i="69"/>
  <c r="AE297" i="69"/>
  <c r="AE294" i="69"/>
  <c r="AE285" i="69"/>
  <c r="AE284" i="69"/>
  <c r="AE283" i="69"/>
  <c r="AE278" i="69"/>
  <c r="AE277" i="69"/>
  <c r="AE276" i="69"/>
  <c r="AE275" i="69"/>
  <c r="AE270" i="69"/>
  <c r="AE254" i="69"/>
  <c r="AE252" i="69"/>
  <c r="AE246" i="69"/>
  <c r="AE244" i="69"/>
  <c r="AE234" i="69"/>
  <c r="AE232" i="69"/>
  <c r="AE231" i="69"/>
  <c r="AE220" i="69"/>
  <c r="AE214" i="69"/>
  <c r="AE209" i="69"/>
  <c r="AE206" i="69"/>
  <c r="AE187" i="69"/>
  <c r="AE183" i="69"/>
  <c r="AE181" i="69"/>
  <c r="AE178" i="69"/>
  <c r="AE175" i="69"/>
  <c r="AE169" i="69"/>
  <c r="AE166" i="69"/>
  <c r="D34" i="69"/>
  <c r="D66" i="69" s="1"/>
  <c r="D98" i="69" s="1"/>
  <c r="D130" i="69" s="1"/>
  <c r="D162" i="69" s="1"/>
  <c r="D194" i="69" s="1"/>
  <c r="D226" i="69" s="1"/>
  <c r="D258" i="69" s="1"/>
  <c r="D290" i="69" s="1"/>
  <c r="D322" i="69" s="1"/>
  <c r="D354" i="69" s="1"/>
  <c r="D386" i="69" s="1"/>
  <c r="B34" i="69"/>
  <c r="B66" i="69" s="1"/>
  <c r="B98" i="69" s="1"/>
  <c r="B130" i="69" s="1"/>
  <c r="B162" i="69" s="1"/>
  <c r="B194" i="69" s="1"/>
  <c r="B226" i="69" s="1"/>
  <c r="B258" i="69" s="1"/>
  <c r="B290" i="69" s="1"/>
  <c r="B322" i="69" s="1"/>
  <c r="B354" i="69" s="1"/>
  <c r="B386" i="69" s="1"/>
  <c r="AE413" i="65"/>
  <c r="AE412" i="65"/>
  <c r="AE410" i="65"/>
  <c r="AE409" i="65"/>
  <c r="AE403" i="65"/>
  <c r="AE402" i="65"/>
  <c r="AE400" i="65"/>
  <c r="AE397" i="65"/>
  <c r="AE393" i="65"/>
  <c r="AE392" i="65"/>
  <c r="AE391" i="65"/>
  <c r="AE389" i="65"/>
  <c r="AE381" i="65"/>
  <c r="AE380" i="65"/>
  <c r="AE379" i="65"/>
  <c r="AE378" i="65"/>
  <c r="AE376" i="65"/>
  <c r="AE375" i="65"/>
  <c r="AE372" i="65"/>
  <c r="AE370" i="65"/>
  <c r="AE367" i="65"/>
  <c r="AE360" i="65"/>
  <c r="AE348" i="65"/>
  <c r="AE347" i="65"/>
  <c r="AE345" i="65"/>
  <c r="AE341" i="65"/>
  <c r="AE339" i="65"/>
  <c r="AE338" i="65"/>
  <c r="AE333" i="65"/>
  <c r="AE329" i="65"/>
  <c r="AE327" i="65"/>
  <c r="AE325" i="65"/>
  <c r="AE316" i="65"/>
  <c r="AE315" i="65"/>
  <c r="AE311" i="65"/>
  <c r="AE309" i="65"/>
  <c r="AE308" i="65"/>
  <c r="AE307" i="65"/>
  <c r="AE305" i="65"/>
  <c r="AE303" i="65"/>
  <c r="AE297" i="65"/>
  <c r="AE294" i="65"/>
  <c r="AE286" i="65"/>
  <c r="AE284" i="65"/>
  <c r="AE283" i="65"/>
  <c r="AE278" i="65"/>
  <c r="AE273" i="65"/>
  <c r="AE271" i="65"/>
  <c r="AE270" i="65"/>
  <c r="AE266" i="65"/>
  <c r="AE263" i="65"/>
  <c r="AE250" i="65"/>
  <c r="AE247" i="65"/>
  <c r="AE243" i="65"/>
  <c r="AE240" i="65"/>
  <c r="AE222" i="65"/>
  <c r="AE216" i="65"/>
  <c r="AE215" i="65"/>
  <c r="AE212" i="65"/>
  <c r="AE208" i="65"/>
  <c r="AE202" i="65"/>
  <c r="AE198" i="65"/>
  <c r="AE184" i="65"/>
  <c r="AE183" i="65"/>
  <c r="AE182" i="65"/>
  <c r="AE177" i="65"/>
  <c r="AE176" i="65"/>
  <c r="AE174" i="65"/>
  <c r="AE165" i="65"/>
  <c r="D34" i="65"/>
  <c r="D66" i="65" s="1"/>
  <c r="D98" i="65" s="1"/>
  <c r="D130" i="65" s="1"/>
  <c r="D162" i="65" s="1"/>
  <c r="D194" i="65" s="1"/>
  <c r="D226" i="65" s="1"/>
  <c r="D258" i="65" s="1"/>
  <c r="D290" i="65" s="1"/>
  <c r="D322" i="65" s="1"/>
  <c r="D354" i="65" s="1"/>
  <c r="D386" i="65" s="1"/>
  <c r="B34" i="65"/>
  <c r="B66" i="65" s="1"/>
  <c r="B98" i="65" s="1"/>
  <c r="B130" i="65" s="1"/>
  <c r="B162" i="65" s="1"/>
  <c r="B194" i="65" s="1"/>
  <c r="B226" i="65" s="1"/>
  <c r="B258" i="65" s="1"/>
  <c r="B290" i="65" s="1"/>
  <c r="B322" i="65" s="1"/>
  <c r="B354" i="65" s="1"/>
  <c r="B386" i="65" s="1"/>
  <c r="AE413" i="64"/>
  <c r="AE411" i="64"/>
  <c r="AE409" i="64"/>
  <c r="AE401" i="64"/>
  <c r="AE390" i="64"/>
  <c r="AE380" i="64"/>
  <c r="AE376" i="64"/>
  <c r="AE368" i="64"/>
  <c r="AE350" i="64"/>
  <c r="AE348" i="64"/>
  <c r="AE342" i="64"/>
  <c r="AE340" i="64"/>
  <c r="AE336" i="64"/>
  <c r="AE330" i="64"/>
  <c r="AE318" i="64"/>
  <c r="AE310" i="64"/>
  <c r="AE304" i="64"/>
  <c r="AE302" i="64"/>
  <c r="AE281" i="64"/>
  <c r="AE279" i="64"/>
  <c r="AE276" i="64"/>
  <c r="AE274" i="64"/>
  <c r="AE272" i="64"/>
  <c r="AE264" i="64"/>
  <c r="AE254" i="64"/>
  <c r="AE252" i="64"/>
  <c r="AE248" i="64"/>
  <c r="AE246" i="64"/>
  <c r="AE244" i="64"/>
  <c r="AE240" i="64"/>
  <c r="AE238" i="64"/>
  <c r="AE234" i="64"/>
  <c r="AE230" i="64"/>
  <c r="AE219" i="64"/>
  <c r="AE213" i="64"/>
  <c r="AE211" i="64"/>
  <c r="AE205" i="64"/>
  <c r="AE190" i="64"/>
  <c r="AE182" i="64"/>
  <c r="AE174" i="64"/>
  <c r="AE168" i="64"/>
  <c r="AE166" i="64"/>
  <c r="AE165" i="64"/>
  <c r="D34" i="64"/>
  <c r="D66" i="64" s="1"/>
  <c r="D98" i="64" s="1"/>
  <c r="D130" i="64" s="1"/>
  <c r="D162" i="64" s="1"/>
  <c r="D194" i="64" s="1"/>
  <c r="D226" i="64" s="1"/>
  <c r="D258" i="64" s="1"/>
  <c r="D290" i="64" s="1"/>
  <c r="D322" i="64" s="1"/>
  <c r="D354" i="64" s="1"/>
  <c r="D386" i="64" s="1"/>
  <c r="B34" i="64"/>
  <c r="B66" i="64" s="1"/>
  <c r="B98" i="64" s="1"/>
  <c r="B130" i="64" s="1"/>
  <c r="B162" i="64" s="1"/>
  <c r="B194" i="64" s="1"/>
  <c r="B226" i="64" s="1"/>
  <c r="B258" i="64" s="1"/>
  <c r="B290" i="64" s="1"/>
  <c r="B322" i="64" s="1"/>
  <c r="B354" i="64" s="1"/>
  <c r="B386" i="64" s="1"/>
  <c r="B214" i="14"/>
  <c r="B264" i="14" s="1"/>
  <c r="B314" i="14" s="1"/>
  <c r="B212" i="14"/>
  <c r="B262" i="14" s="1"/>
  <c r="B312" i="14" s="1"/>
  <c r="E286" i="27"/>
  <c r="B286" i="27"/>
  <c r="D285" i="27"/>
  <c r="F285" i="27" s="1"/>
  <c r="D284" i="27"/>
  <c r="F284" i="27" s="1"/>
  <c r="D283" i="27"/>
  <c r="F283" i="27" s="1"/>
  <c r="D282" i="27"/>
  <c r="F282" i="27" s="1"/>
  <c r="D281" i="27"/>
  <c r="F281" i="27" s="1"/>
  <c r="D280" i="27"/>
  <c r="F280" i="27" s="1"/>
  <c r="D279" i="27"/>
  <c r="F279" i="27" s="1"/>
  <c r="D278" i="27"/>
  <c r="F278" i="27" s="1"/>
  <c r="D277" i="27"/>
  <c r="F277" i="27" s="1"/>
  <c r="D276" i="27"/>
  <c r="F276" i="27" s="1"/>
  <c r="D275" i="27"/>
  <c r="F275" i="27" s="1"/>
  <c r="D274" i="27"/>
  <c r="F274" i="27" s="1"/>
  <c r="D273" i="27"/>
  <c r="D272" i="27"/>
  <c r="F272" i="27" s="1"/>
  <c r="D271" i="27"/>
  <c r="F271" i="27" s="1"/>
  <c r="D270" i="27"/>
  <c r="F270" i="27" s="1"/>
  <c r="D269" i="27"/>
  <c r="F269" i="27" s="1"/>
  <c r="E264" i="27"/>
  <c r="B264" i="27"/>
  <c r="D263" i="27"/>
  <c r="F263" i="27" s="1"/>
  <c r="D262" i="27"/>
  <c r="F262" i="27" s="1"/>
  <c r="D261" i="27"/>
  <c r="F261" i="27" s="1"/>
  <c r="D260" i="27"/>
  <c r="F260" i="27" s="1"/>
  <c r="D259" i="27"/>
  <c r="F259" i="27" s="1"/>
  <c r="D258" i="27"/>
  <c r="F258" i="27" s="1"/>
  <c r="D257" i="27"/>
  <c r="F257" i="27" s="1"/>
  <c r="D256" i="27"/>
  <c r="F256" i="27" s="1"/>
  <c r="D255" i="27"/>
  <c r="F255" i="27" s="1"/>
  <c r="D254" i="27"/>
  <c r="F254" i="27" s="1"/>
  <c r="D253" i="27"/>
  <c r="F253" i="27" s="1"/>
  <c r="D252" i="27"/>
  <c r="F252" i="27" s="1"/>
  <c r="D251" i="27"/>
  <c r="F251" i="27" s="1"/>
  <c r="D250" i="27"/>
  <c r="F250" i="27" s="1"/>
  <c r="D249" i="27"/>
  <c r="F249" i="27" s="1"/>
  <c r="D248" i="27"/>
  <c r="F248" i="27" s="1"/>
  <c r="D247" i="27"/>
  <c r="F247" i="27" s="1"/>
  <c r="U44" i="8"/>
  <c r="U35" i="8"/>
  <c r="V35" i="8" s="1"/>
  <c r="V34" i="8"/>
  <c r="V33" i="8"/>
  <c r="V32" i="8"/>
  <c r="V31" i="8"/>
  <c r="V30" i="8"/>
  <c r="U28" i="8"/>
  <c r="V28" i="8" s="1"/>
  <c r="V27" i="8"/>
  <c r="V26" i="8"/>
  <c r="V25" i="8"/>
  <c r="V24" i="8"/>
  <c r="V23" i="8"/>
  <c r="U21" i="8"/>
  <c r="U44" i="6"/>
  <c r="U35" i="6"/>
  <c r="V35" i="6" s="1"/>
  <c r="V34" i="6"/>
  <c r="V33" i="6"/>
  <c r="V32" i="6"/>
  <c r="V31" i="6"/>
  <c r="V30" i="6"/>
  <c r="U28" i="6"/>
  <c r="V27" i="6"/>
  <c r="V26" i="6"/>
  <c r="V25" i="6"/>
  <c r="V24" i="6"/>
  <c r="V23" i="6"/>
  <c r="U21" i="6"/>
  <c r="U44" i="5"/>
  <c r="U35" i="5"/>
  <c r="V35" i="5" s="1"/>
  <c r="V34" i="5"/>
  <c r="V33" i="5"/>
  <c r="V32" i="5"/>
  <c r="V31" i="5"/>
  <c r="V30" i="5"/>
  <c r="U28" i="5"/>
  <c r="V27" i="5"/>
  <c r="V26" i="5"/>
  <c r="V25" i="5"/>
  <c r="V23" i="5"/>
  <c r="U21" i="5"/>
  <c r="U44" i="4"/>
  <c r="U35" i="4"/>
  <c r="V34" i="4"/>
  <c r="V33" i="4"/>
  <c r="V32" i="4"/>
  <c r="V31" i="4"/>
  <c r="V30" i="4"/>
  <c r="U28" i="4"/>
  <c r="V28" i="4" s="1"/>
  <c r="V27" i="4"/>
  <c r="V26" i="4"/>
  <c r="V25" i="4"/>
  <c r="V24" i="4"/>
  <c r="V23" i="4"/>
  <c r="U21" i="4"/>
  <c r="U44" i="25"/>
  <c r="U35" i="25"/>
  <c r="V35" i="25" s="1"/>
  <c r="U28" i="25"/>
  <c r="V34" i="25"/>
  <c r="V33" i="25"/>
  <c r="V32" i="25"/>
  <c r="V31" i="25"/>
  <c r="V30" i="25"/>
  <c r="V27" i="25"/>
  <c r="V26" i="25"/>
  <c r="V25" i="25"/>
  <c r="V24" i="25"/>
  <c r="V23" i="25"/>
  <c r="U21" i="25"/>
  <c r="U44" i="28"/>
  <c r="U35" i="28"/>
  <c r="V35" i="28" s="1"/>
  <c r="V34" i="28"/>
  <c r="V33" i="28"/>
  <c r="V32" i="28"/>
  <c r="V31" i="28"/>
  <c r="V30" i="28"/>
  <c r="U28" i="28"/>
  <c r="V28" i="28" s="1"/>
  <c r="V27" i="28"/>
  <c r="V26" i="28"/>
  <c r="V25" i="28"/>
  <c r="V24" i="28"/>
  <c r="V23" i="28"/>
  <c r="U21" i="28"/>
  <c r="U44" i="29"/>
  <c r="U35" i="29"/>
  <c r="V34" i="29"/>
  <c r="V33" i="29"/>
  <c r="V32" i="29"/>
  <c r="V31" i="29"/>
  <c r="V30" i="29"/>
  <c r="U28" i="29"/>
  <c r="V28" i="29" s="1"/>
  <c r="V27" i="29"/>
  <c r="V26" i="29"/>
  <c r="V25" i="29"/>
  <c r="V24" i="29"/>
  <c r="V23" i="29"/>
  <c r="U21" i="29"/>
  <c r="V35" i="30"/>
  <c r="V34" i="30"/>
  <c r="V33" i="30"/>
  <c r="V32" i="30"/>
  <c r="V31" i="30"/>
  <c r="V30" i="30"/>
  <c r="V28" i="30"/>
  <c r="V27" i="30"/>
  <c r="V26" i="30"/>
  <c r="V25" i="30"/>
  <c r="V24" i="30"/>
  <c r="V23" i="30"/>
  <c r="U21" i="30"/>
  <c r="U44" i="31"/>
  <c r="U35" i="31"/>
  <c r="V35" i="31" s="1"/>
  <c r="V34" i="31"/>
  <c r="V33" i="31"/>
  <c r="V32" i="31"/>
  <c r="V31" i="31"/>
  <c r="V30" i="31"/>
  <c r="U28" i="31"/>
  <c r="V28" i="31" s="1"/>
  <c r="V27" i="31"/>
  <c r="V26" i="31"/>
  <c r="V25" i="31"/>
  <c r="V24" i="31"/>
  <c r="V23" i="31"/>
  <c r="U21" i="31"/>
  <c r="U44" i="32"/>
  <c r="U35" i="32"/>
  <c r="V35" i="32" s="1"/>
  <c r="V34" i="32"/>
  <c r="V33" i="32"/>
  <c r="V32" i="32"/>
  <c r="V31" i="32"/>
  <c r="V30" i="32"/>
  <c r="U28" i="32"/>
  <c r="V28" i="32" s="1"/>
  <c r="V27" i="32"/>
  <c r="V26" i="32"/>
  <c r="V25" i="32"/>
  <c r="V24" i="32"/>
  <c r="V23" i="32"/>
  <c r="U21" i="32"/>
  <c r="AY44" i="40"/>
  <c r="AY35" i="40"/>
  <c r="AZ35" i="40" s="1"/>
  <c r="AZ34" i="40"/>
  <c r="AZ33" i="40"/>
  <c r="AZ32" i="40"/>
  <c r="AZ31" i="40"/>
  <c r="AZ30" i="40"/>
  <c r="AY28" i="40"/>
  <c r="AZ28" i="40" s="1"/>
  <c r="AZ27" i="40"/>
  <c r="AZ26" i="40"/>
  <c r="AZ25" i="40"/>
  <c r="AZ24" i="40"/>
  <c r="AZ23" i="40"/>
  <c r="AY21" i="40"/>
  <c r="AZ35" i="58"/>
  <c r="AZ34" i="58"/>
  <c r="AZ33" i="58"/>
  <c r="AZ32" i="58"/>
  <c r="AZ31" i="58"/>
  <c r="AZ30" i="58"/>
  <c r="AZ28" i="58"/>
  <c r="AZ27" i="58"/>
  <c r="AZ26" i="58"/>
  <c r="AZ25" i="58"/>
  <c r="AZ24" i="58"/>
  <c r="AZ23" i="58"/>
  <c r="AY21" i="58"/>
  <c r="AY44" i="59"/>
  <c r="AY35" i="59"/>
  <c r="AZ35" i="59" s="1"/>
  <c r="AZ34" i="59"/>
  <c r="AZ33" i="59"/>
  <c r="AZ32" i="59"/>
  <c r="AZ31" i="59"/>
  <c r="AZ30" i="59"/>
  <c r="AY28" i="59"/>
  <c r="AZ28" i="59" s="1"/>
  <c r="AZ27" i="59"/>
  <c r="AZ26" i="59"/>
  <c r="AZ25" i="59"/>
  <c r="AZ24" i="59"/>
  <c r="AZ23" i="59"/>
  <c r="AY21" i="59"/>
  <c r="AW44" i="59"/>
  <c r="AW35" i="59"/>
  <c r="AX35" i="59" s="1"/>
  <c r="AX34" i="59"/>
  <c r="AX33" i="59"/>
  <c r="AX32" i="59"/>
  <c r="AX31" i="59"/>
  <c r="AX30" i="59"/>
  <c r="AW28" i="59"/>
  <c r="AX28" i="59" s="1"/>
  <c r="AX27" i="59"/>
  <c r="AX26" i="59"/>
  <c r="AX25" i="59"/>
  <c r="AX24" i="59"/>
  <c r="AX23" i="59"/>
  <c r="AW21" i="59"/>
  <c r="AU44" i="59"/>
  <c r="AU35" i="59"/>
  <c r="AV35" i="59" s="1"/>
  <c r="AV34" i="59"/>
  <c r="AV33" i="59"/>
  <c r="AV32" i="59"/>
  <c r="AV31" i="59"/>
  <c r="AV30" i="59"/>
  <c r="AU28" i="59"/>
  <c r="AV28" i="59" s="1"/>
  <c r="AV27" i="59"/>
  <c r="AV26" i="59"/>
  <c r="AV25" i="59"/>
  <c r="AV24" i="59"/>
  <c r="AV23" i="59"/>
  <c r="AU21" i="59"/>
  <c r="AV36" i="59" s="1"/>
  <c r="AX35" i="58"/>
  <c r="AX34" i="58"/>
  <c r="AX33" i="58"/>
  <c r="AX32" i="58"/>
  <c r="AX31" i="58"/>
  <c r="AX30" i="58"/>
  <c r="AX28" i="58"/>
  <c r="AX27" i="58"/>
  <c r="AX26" i="58"/>
  <c r="AX25" i="58"/>
  <c r="AX24" i="58"/>
  <c r="AX23" i="58"/>
  <c r="AW21" i="58"/>
  <c r="AV35" i="58"/>
  <c r="AV34" i="58"/>
  <c r="AV33" i="58"/>
  <c r="AV32" i="58"/>
  <c r="AV31" i="58"/>
  <c r="AV30" i="58"/>
  <c r="AV27" i="58"/>
  <c r="AV26" i="58"/>
  <c r="AV25" i="58"/>
  <c r="AV24" i="58"/>
  <c r="AV23" i="58"/>
  <c r="AU21" i="58"/>
  <c r="AW44" i="40"/>
  <c r="AW35" i="40"/>
  <c r="AX35" i="40" s="1"/>
  <c r="AX34" i="40"/>
  <c r="AX33" i="40"/>
  <c r="AX32" i="40"/>
  <c r="AX31" i="40"/>
  <c r="AX30" i="40"/>
  <c r="AW28" i="40"/>
  <c r="AX28" i="40" s="1"/>
  <c r="AX27" i="40"/>
  <c r="AX26" i="40"/>
  <c r="AX25" i="40"/>
  <c r="AX24" i="40"/>
  <c r="AX23" i="40"/>
  <c r="AW21" i="40"/>
  <c r="AU44" i="40"/>
  <c r="AU35" i="40"/>
  <c r="AV35" i="40" s="1"/>
  <c r="AV34" i="40"/>
  <c r="AV33" i="40"/>
  <c r="AV32" i="40"/>
  <c r="AV31" i="40"/>
  <c r="AV30" i="40"/>
  <c r="AU28" i="40"/>
  <c r="AV28" i="40" s="1"/>
  <c r="AV27" i="40"/>
  <c r="AV26" i="40"/>
  <c r="AV25" i="40"/>
  <c r="AV24" i="40"/>
  <c r="AV23" i="40"/>
  <c r="AU21" i="40"/>
  <c r="S44" i="32"/>
  <c r="S35" i="32"/>
  <c r="T35" i="32" s="1"/>
  <c r="T34" i="32"/>
  <c r="T33" i="32"/>
  <c r="T32" i="32"/>
  <c r="T31" i="32"/>
  <c r="T30" i="32"/>
  <c r="S28" i="32"/>
  <c r="T27" i="32"/>
  <c r="T26" i="32"/>
  <c r="T25" i="32"/>
  <c r="T24" i="32"/>
  <c r="T23" i="32"/>
  <c r="S21" i="32"/>
  <c r="S44" i="31"/>
  <c r="S35" i="31"/>
  <c r="T35" i="31" s="1"/>
  <c r="T34" i="31"/>
  <c r="T33" i="31"/>
  <c r="T32" i="31"/>
  <c r="T31" i="31"/>
  <c r="T30" i="31"/>
  <c r="S28" i="31"/>
  <c r="T28" i="31" s="1"/>
  <c r="T27" i="31"/>
  <c r="T26" i="31"/>
  <c r="T25" i="31"/>
  <c r="T24" i="31"/>
  <c r="T23" i="31"/>
  <c r="S21" i="31"/>
  <c r="T34" i="30"/>
  <c r="T33" i="30"/>
  <c r="T32" i="30"/>
  <c r="T31" i="30"/>
  <c r="T30" i="30"/>
  <c r="T28" i="30"/>
  <c r="T27" i="30"/>
  <c r="T26" i="30"/>
  <c r="T25" i="30"/>
  <c r="T24" i="30"/>
  <c r="T23" i="30"/>
  <c r="S21" i="30"/>
  <c r="S44" i="29"/>
  <c r="S35" i="29"/>
  <c r="T35" i="29" s="1"/>
  <c r="T34" i="29"/>
  <c r="T33" i="29"/>
  <c r="T32" i="29"/>
  <c r="T31" i="29"/>
  <c r="T30" i="29"/>
  <c r="S28" i="29"/>
  <c r="T28" i="29" s="1"/>
  <c r="T27" i="29"/>
  <c r="T26" i="29"/>
  <c r="T25" i="29"/>
  <c r="T24" i="29"/>
  <c r="T23" i="29"/>
  <c r="S21" i="29"/>
  <c r="S44" i="28"/>
  <c r="S35" i="28"/>
  <c r="T35" i="28" s="1"/>
  <c r="T34" i="28"/>
  <c r="T33" i="28"/>
  <c r="T32" i="28"/>
  <c r="T31" i="28"/>
  <c r="T30" i="28"/>
  <c r="S28" i="28"/>
  <c r="T28" i="28" s="1"/>
  <c r="T27" i="28"/>
  <c r="T26" i="28"/>
  <c r="T25" i="28"/>
  <c r="T24" i="28"/>
  <c r="T23" i="28"/>
  <c r="S21" i="28"/>
  <c r="S44" i="25"/>
  <c r="S35" i="25"/>
  <c r="T35" i="25" s="1"/>
  <c r="T34" i="25"/>
  <c r="T33" i="25"/>
  <c r="T32" i="25"/>
  <c r="T31" i="25"/>
  <c r="T30" i="25"/>
  <c r="S28" i="25"/>
  <c r="T28" i="25" s="1"/>
  <c r="T27" i="25"/>
  <c r="T26" i="25"/>
  <c r="T25" i="25"/>
  <c r="T24" i="25"/>
  <c r="T23" i="25"/>
  <c r="S21" i="25"/>
  <c r="S44" i="4"/>
  <c r="S35" i="4"/>
  <c r="T35" i="4" s="1"/>
  <c r="T34" i="4"/>
  <c r="T33" i="4"/>
  <c r="T32" i="4"/>
  <c r="T31" i="4"/>
  <c r="T30" i="4"/>
  <c r="S28" i="4"/>
  <c r="T28" i="4" s="1"/>
  <c r="T27" i="4"/>
  <c r="T26" i="4"/>
  <c r="T25" i="4"/>
  <c r="T24" i="4"/>
  <c r="T23" i="4"/>
  <c r="S21" i="4"/>
  <c r="S44" i="5"/>
  <c r="S35" i="5"/>
  <c r="T35" i="5" s="1"/>
  <c r="T34" i="5"/>
  <c r="T33" i="5"/>
  <c r="T32" i="5"/>
  <c r="T31" i="5"/>
  <c r="T30" i="5"/>
  <c r="S28" i="5"/>
  <c r="T28" i="5" s="1"/>
  <c r="T27" i="5"/>
  <c r="T26" i="5"/>
  <c r="T25" i="5"/>
  <c r="T24" i="5"/>
  <c r="T23" i="5"/>
  <c r="S21" i="5"/>
  <c r="S44" i="6"/>
  <c r="S35" i="6"/>
  <c r="T35" i="6" s="1"/>
  <c r="T34" i="6"/>
  <c r="T33" i="6"/>
  <c r="T32" i="6"/>
  <c r="T31" i="6"/>
  <c r="T30" i="6"/>
  <c r="S28" i="6"/>
  <c r="T28" i="6" s="1"/>
  <c r="T27" i="6"/>
  <c r="T26" i="6"/>
  <c r="T25" i="6"/>
  <c r="T24" i="6"/>
  <c r="T23" i="6"/>
  <c r="S21" i="6"/>
  <c r="S44" i="8"/>
  <c r="S35" i="8"/>
  <c r="T35" i="8" s="1"/>
  <c r="T34" i="8"/>
  <c r="T33" i="8"/>
  <c r="T32" i="8"/>
  <c r="T31" i="8"/>
  <c r="T30" i="8"/>
  <c r="S28" i="8"/>
  <c r="T28" i="8" s="1"/>
  <c r="T27" i="8"/>
  <c r="T26" i="8"/>
  <c r="T25" i="8"/>
  <c r="T24" i="8"/>
  <c r="T23" i="8"/>
  <c r="S21" i="8"/>
  <c r="D285" i="61"/>
  <c r="F285" i="61" s="1"/>
  <c r="D284" i="61"/>
  <c r="F284" i="61" s="1"/>
  <c r="D283" i="61"/>
  <c r="F283" i="61" s="1"/>
  <c r="D282" i="61"/>
  <c r="F282" i="61" s="1"/>
  <c r="D281" i="61"/>
  <c r="F281" i="61" s="1"/>
  <c r="D280" i="61"/>
  <c r="F280" i="61" s="1"/>
  <c r="D279" i="61"/>
  <c r="F279" i="61" s="1"/>
  <c r="D278" i="61"/>
  <c r="F278" i="61" s="1"/>
  <c r="D277" i="61"/>
  <c r="F277" i="61" s="1"/>
  <c r="D276" i="61"/>
  <c r="F276" i="61" s="1"/>
  <c r="D275" i="61"/>
  <c r="F275" i="61" s="1"/>
  <c r="D274" i="61"/>
  <c r="F274" i="61" s="1"/>
  <c r="D273" i="61"/>
  <c r="F273" i="61" s="1"/>
  <c r="D272" i="61"/>
  <c r="F272" i="61" s="1"/>
  <c r="D271" i="61"/>
  <c r="F271" i="61" s="1"/>
  <c r="D270" i="61"/>
  <c r="F270" i="61" s="1"/>
  <c r="D269" i="61"/>
  <c r="F269" i="61" s="1"/>
  <c r="D263" i="61"/>
  <c r="F263" i="61" s="1"/>
  <c r="D262" i="61"/>
  <c r="F262" i="61" s="1"/>
  <c r="D261" i="61"/>
  <c r="F261" i="61" s="1"/>
  <c r="D260" i="61"/>
  <c r="F260" i="61" s="1"/>
  <c r="D259" i="61"/>
  <c r="F259" i="61" s="1"/>
  <c r="D258" i="61"/>
  <c r="F258" i="61" s="1"/>
  <c r="D257" i="61"/>
  <c r="F257" i="61" s="1"/>
  <c r="D256" i="61"/>
  <c r="F256" i="61" s="1"/>
  <c r="D255" i="61"/>
  <c r="F255" i="61" s="1"/>
  <c r="D254" i="61"/>
  <c r="F254" i="61" s="1"/>
  <c r="D253" i="61"/>
  <c r="F253" i="61" s="1"/>
  <c r="D252" i="61"/>
  <c r="F252" i="61" s="1"/>
  <c r="D251" i="61"/>
  <c r="F251" i="61" s="1"/>
  <c r="D250" i="61"/>
  <c r="F250" i="61" s="1"/>
  <c r="D249" i="61"/>
  <c r="F249" i="61" s="1"/>
  <c r="D248" i="61"/>
  <c r="F248" i="61" s="1"/>
  <c r="D247" i="61"/>
  <c r="F247" i="61" s="1"/>
  <c r="D241" i="61"/>
  <c r="F241" i="61" s="1"/>
  <c r="D240" i="61"/>
  <c r="F240" i="61" s="1"/>
  <c r="D239" i="61"/>
  <c r="F239" i="61" s="1"/>
  <c r="D238" i="61"/>
  <c r="F238" i="61" s="1"/>
  <c r="D237" i="61"/>
  <c r="F237" i="61" s="1"/>
  <c r="D236" i="61"/>
  <c r="F236" i="61" s="1"/>
  <c r="D235" i="61"/>
  <c r="F235" i="61" s="1"/>
  <c r="D234" i="61"/>
  <c r="F234" i="61" s="1"/>
  <c r="D233" i="61"/>
  <c r="F233" i="61" s="1"/>
  <c r="D232" i="61"/>
  <c r="F232" i="61" s="1"/>
  <c r="D231" i="61"/>
  <c r="F231" i="61" s="1"/>
  <c r="D230" i="61"/>
  <c r="F230" i="61" s="1"/>
  <c r="D229" i="61"/>
  <c r="F229" i="61" s="1"/>
  <c r="D228" i="61"/>
  <c r="F228" i="61" s="1"/>
  <c r="D227" i="61"/>
  <c r="F227" i="61" s="1"/>
  <c r="D226" i="61"/>
  <c r="F226" i="61" s="1"/>
  <c r="D225" i="61"/>
  <c r="F225" i="61" s="1"/>
  <c r="D219" i="61"/>
  <c r="F219" i="61" s="1"/>
  <c r="D218" i="61"/>
  <c r="F218" i="61" s="1"/>
  <c r="D217" i="61"/>
  <c r="F217" i="61" s="1"/>
  <c r="D216" i="61"/>
  <c r="F216" i="61" s="1"/>
  <c r="D215" i="61"/>
  <c r="F215" i="61" s="1"/>
  <c r="D214" i="61"/>
  <c r="F214" i="61" s="1"/>
  <c r="D213" i="61"/>
  <c r="F213" i="61" s="1"/>
  <c r="D212" i="61"/>
  <c r="F212" i="61" s="1"/>
  <c r="D211" i="61"/>
  <c r="F211" i="61" s="1"/>
  <c r="D210" i="61"/>
  <c r="F210" i="61" s="1"/>
  <c r="D209" i="61"/>
  <c r="F209" i="61" s="1"/>
  <c r="D208" i="61"/>
  <c r="F208" i="61" s="1"/>
  <c r="D207" i="61"/>
  <c r="F207" i="61" s="1"/>
  <c r="D206" i="61"/>
  <c r="F206" i="61" s="1"/>
  <c r="D205" i="61"/>
  <c r="F205" i="61" s="1"/>
  <c r="D204" i="61"/>
  <c r="F204" i="61" s="1"/>
  <c r="D203" i="61"/>
  <c r="F203" i="61" s="1"/>
  <c r="D197" i="61"/>
  <c r="F197" i="61" s="1"/>
  <c r="D196" i="61"/>
  <c r="F196" i="61" s="1"/>
  <c r="D195" i="61"/>
  <c r="F195" i="61" s="1"/>
  <c r="D194" i="61"/>
  <c r="F194" i="61" s="1"/>
  <c r="D193" i="61"/>
  <c r="F193" i="61" s="1"/>
  <c r="D192" i="61"/>
  <c r="F192" i="61" s="1"/>
  <c r="D191" i="61"/>
  <c r="D190" i="61"/>
  <c r="F190" i="61" s="1"/>
  <c r="D189" i="61"/>
  <c r="F189" i="61" s="1"/>
  <c r="D188" i="61"/>
  <c r="F188" i="61" s="1"/>
  <c r="D187" i="61"/>
  <c r="F187" i="61"/>
  <c r="D186" i="61"/>
  <c r="F186" i="61" s="1"/>
  <c r="D185" i="61"/>
  <c r="F185" i="61" s="1"/>
  <c r="D184" i="61"/>
  <c r="F184" i="61" s="1"/>
  <c r="D183" i="61"/>
  <c r="F183" i="61" s="1"/>
  <c r="D182" i="61"/>
  <c r="F182" i="61" s="1"/>
  <c r="D181" i="61"/>
  <c r="F181" i="61" s="1"/>
  <c r="D153" i="61"/>
  <c r="F153" i="61" s="1"/>
  <c r="D152" i="61"/>
  <c r="F152" i="61" s="1"/>
  <c r="D151" i="61"/>
  <c r="F151" i="61" s="1"/>
  <c r="D150" i="61"/>
  <c r="F150" i="61" s="1"/>
  <c r="D149" i="61"/>
  <c r="F149" i="61" s="1"/>
  <c r="D148" i="61"/>
  <c r="F148" i="61" s="1"/>
  <c r="D147" i="61"/>
  <c r="F147" i="61" s="1"/>
  <c r="D146" i="61"/>
  <c r="F146" i="61" s="1"/>
  <c r="D145" i="61"/>
  <c r="F145" i="61" s="1"/>
  <c r="D144" i="61"/>
  <c r="F144" i="61" s="1"/>
  <c r="D143" i="61"/>
  <c r="F143" i="61" s="1"/>
  <c r="D142" i="61"/>
  <c r="F142" i="61" s="1"/>
  <c r="D141" i="61"/>
  <c r="F141" i="61" s="1"/>
  <c r="D140" i="61"/>
  <c r="F140" i="61" s="1"/>
  <c r="D139" i="61"/>
  <c r="F139" i="61" s="1"/>
  <c r="D138" i="61"/>
  <c r="F138" i="61" s="1"/>
  <c r="D137" i="61"/>
  <c r="D131" i="61"/>
  <c r="F131" i="61" s="1"/>
  <c r="D130" i="61"/>
  <c r="F130" i="61" s="1"/>
  <c r="D129" i="61"/>
  <c r="F129" i="61" s="1"/>
  <c r="D128" i="61"/>
  <c r="F128" i="61" s="1"/>
  <c r="D127" i="61"/>
  <c r="F127" i="61" s="1"/>
  <c r="D126" i="61"/>
  <c r="F126" i="61" s="1"/>
  <c r="D125" i="61"/>
  <c r="F125" i="61" s="1"/>
  <c r="D124" i="61"/>
  <c r="F124" i="61" s="1"/>
  <c r="D123" i="61"/>
  <c r="F123" i="61" s="1"/>
  <c r="D122" i="61"/>
  <c r="F122" i="61" s="1"/>
  <c r="D121" i="61"/>
  <c r="F121" i="61" s="1"/>
  <c r="D120" i="61"/>
  <c r="F120" i="61" s="1"/>
  <c r="D119" i="61"/>
  <c r="F119" i="61" s="1"/>
  <c r="D118" i="61"/>
  <c r="F118" i="61" s="1"/>
  <c r="D117" i="61"/>
  <c r="F117" i="61" s="1"/>
  <c r="D116" i="61"/>
  <c r="F116" i="61" s="1"/>
  <c r="D115" i="61"/>
  <c r="F115" i="61" s="1"/>
  <c r="F109" i="61"/>
  <c r="F108" i="61"/>
  <c r="F107" i="61"/>
  <c r="F106" i="61"/>
  <c r="F105" i="61"/>
  <c r="F104" i="61"/>
  <c r="F103" i="61"/>
  <c r="F102" i="61"/>
  <c r="F101" i="61"/>
  <c r="F100" i="61"/>
  <c r="F99" i="61"/>
  <c r="F98" i="61"/>
  <c r="F97" i="61"/>
  <c r="F96" i="61"/>
  <c r="F95" i="61"/>
  <c r="F94" i="61"/>
  <c r="F93" i="61"/>
  <c r="F87" i="61"/>
  <c r="F86" i="61"/>
  <c r="F85" i="61"/>
  <c r="F84" i="61"/>
  <c r="F83" i="61"/>
  <c r="F82" i="61"/>
  <c r="F81" i="61"/>
  <c r="F80" i="61"/>
  <c r="F79" i="61"/>
  <c r="F78" i="61"/>
  <c r="F77" i="61"/>
  <c r="F76" i="61"/>
  <c r="F75" i="61"/>
  <c r="F74" i="61"/>
  <c r="F73" i="61"/>
  <c r="F72" i="61"/>
  <c r="F71" i="61"/>
  <c r="D65" i="61"/>
  <c r="F65" i="61" s="1"/>
  <c r="D64" i="61"/>
  <c r="F64" i="61" s="1"/>
  <c r="D63" i="61"/>
  <c r="F63" i="61" s="1"/>
  <c r="D62" i="61"/>
  <c r="F62" i="61" s="1"/>
  <c r="D61" i="61"/>
  <c r="F61" i="61" s="1"/>
  <c r="D60" i="61"/>
  <c r="F60" i="61" s="1"/>
  <c r="D59" i="61"/>
  <c r="F59" i="61" s="1"/>
  <c r="D58" i="61"/>
  <c r="F58" i="61" s="1"/>
  <c r="D57" i="61"/>
  <c r="F57" i="61" s="1"/>
  <c r="D56" i="61"/>
  <c r="F56" i="61" s="1"/>
  <c r="D55" i="61"/>
  <c r="F55" i="61" s="1"/>
  <c r="D54" i="61"/>
  <c r="F54" i="61" s="1"/>
  <c r="D53" i="61"/>
  <c r="F53" i="61" s="1"/>
  <c r="D52" i="61"/>
  <c r="D51" i="61"/>
  <c r="F51" i="61" s="1"/>
  <c r="D50" i="61"/>
  <c r="F50" i="61" s="1"/>
  <c r="D49" i="61"/>
  <c r="F49" i="61" s="1"/>
  <c r="F43" i="61"/>
  <c r="A241" i="61"/>
  <c r="A263" i="61" s="1"/>
  <c r="A285" i="61" s="1"/>
  <c r="F42" i="61"/>
  <c r="A240" i="61"/>
  <c r="A262" i="61" s="1"/>
  <c r="A284" i="61" s="1"/>
  <c r="F41" i="61"/>
  <c r="A239" i="61"/>
  <c r="A261" i="61" s="1"/>
  <c r="A283" i="61" s="1"/>
  <c r="F40" i="61"/>
  <c r="A238" i="61"/>
  <c r="A260" i="61" s="1"/>
  <c r="A282" i="61" s="1"/>
  <c r="F39" i="61"/>
  <c r="A237" i="61"/>
  <c r="A259" i="61" s="1"/>
  <c r="A281" i="61" s="1"/>
  <c r="F38" i="61"/>
  <c r="A236" i="61"/>
  <c r="A258" i="61" s="1"/>
  <c r="A280" i="61" s="1"/>
  <c r="F37" i="61"/>
  <c r="A235" i="61"/>
  <c r="A257" i="61" s="1"/>
  <c r="A279" i="61" s="1"/>
  <c r="F36" i="61"/>
  <c r="A234" i="61"/>
  <c r="A256" i="61" s="1"/>
  <c r="A278" i="61" s="1"/>
  <c r="F35" i="61"/>
  <c r="A233" i="61"/>
  <c r="A255" i="61" s="1"/>
  <c r="A277" i="61" s="1"/>
  <c r="F34" i="61"/>
  <c r="A232" i="61"/>
  <c r="A254" i="61" s="1"/>
  <c r="A276" i="61" s="1"/>
  <c r="F33" i="61"/>
  <c r="A231" i="61"/>
  <c r="A253" i="61" s="1"/>
  <c r="A275" i="61" s="1"/>
  <c r="F32" i="61"/>
  <c r="A230" i="61"/>
  <c r="A252" i="61" s="1"/>
  <c r="A274" i="61" s="1"/>
  <c r="F31" i="61"/>
  <c r="A229" i="61"/>
  <c r="A251" i="61" s="1"/>
  <c r="A273" i="61" s="1"/>
  <c r="F30" i="61"/>
  <c r="A228" i="61"/>
  <c r="A250" i="61" s="1"/>
  <c r="A272" i="61" s="1"/>
  <c r="F29" i="61"/>
  <c r="A227" i="61"/>
  <c r="A249" i="61" s="1"/>
  <c r="A271" i="61" s="1"/>
  <c r="F28" i="61"/>
  <c r="A226" i="61"/>
  <c r="A248" i="61" s="1"/>
  <c r="A270" i="61" s="1"/>
  <c r="F27" i="61"/>
  <c r="A225" i="61"/>
  <c r="A247" i="61" s="1"/>
  <c r="A269" i="61" s="1"/>
  <c r="B222" i="61"/>
  <c r="B244" i="61" s="1"/>
  <c r="B266" i="61" s="1"/>
  <c r="F21" i="61"/>
  <c r="F20" i="61"/>
  <c r="F19" i="61"/>
  <c r="F18" i="61"/>
  <c r="F17" i="61"/>
  <c r="F16" i="61"/>
  <c r="F15" i="61"/>
  <c r="F14" i="61"/>
  <c r="F13" i="61"/>
  <c r="F12" i="61"/>
  <c r="F11" i="61"/>
  <c r="F10" i="61"/>
  <c r="F9" i="61"/>
  <c r="F8" i="61"/>
  <c r="F7" i="61"/>
  <c r="F6" i="61"/>
  <c r="F5" i="61"/>
  <c r="A43" i="60"/>
  <c r="A65" i="60" s="1"/>
  <c r="A87" i="60" s="1"/>
  <c r="A109" i="60" s="1"/>
  <c r="A131" i="60" s="1"/>
  <c r="A153" i="60" s="1"/>
  <c r="A175" i="60" s="1"/>
  <c r="A197" i="60" s="1"/>
  <c r="A219" i="60" s="1"/>
  <c r="A241" i="60" s="1"/>
  <c r="A263" i="60" s="1"/>
  <c r="A285" i="60" s="1"/>
  <c r="A42" i="60"/>
  <c r="A64" i="60" s="1"/>
  <c r="A86" i="60" s="1"/>
  <c r="A108" i="60" s="1"/>
  <c r="A130" i="60" s="1"/>
  <c r="A152" i="60" s="1"/>
  <c r="A174" i="60" s="1"/>
  <c r="A196" i="60" s="1"/>
  <c r="A218" i="60" s="1"/>
  <c r="A240" i="60" s="1"/>
  <c r="A262" i="60" s="1"/>
  <c r="A284" i="60" s="1"/>
  <c r="A41" i="60"/>
  <c r="A63" i="60" s="1"/>
  <c r="A85" i="60" s="1"/>
  <c r="A107" i="60" s="1"/>
  <c r="A129" i="60" s="1"/>
  <c r="A151" i="60" s="1"/>
  <c r="A173" i="60" s="1"/>
  <c r="A195" i="60" s="1"/>
  <c r="A217" i="60" s="1"/>
  <c r="A239" i="60" s="1"/>
  <c r="A261" i="60" s="1"/>
  <c r="A283" i="60" s="1"/>
  <c r="A40" i="60"/>
  <c r="A62" i="60" s="1"/>
  <c r="A84" i="60" s="1"/>
  <c r="A106" i="60" s="1"/>
  <c r="A128" i="60" s="1"/>
  <c r="A150" i="60" s="1"/>
  <c r="A172" i="60" s="1"/>
  <c r="A194" i="60" s="1"/>
  <c r="A216" i="60" s="1"/>
  <c r="A238" i="60" s="1"/>
  <c r="A260" i="60" s="1"/>
  <c r="A282" i="60" s="1"/>
  <c r="A39" i="60"/>
  <c r="A61" i="60" s="1"/>
  <c r="A83" i="60" s="1"/>
  <c r="A105" i="60" s="1"/>
  <c r="A127" i="60" s="1"/>
  <c r="A149" i="60" s="1"/>
  <c r="A171" i="60" s="1"/>
  <c r="A193" i="60" s="1"/>
  <c r="A215" i="60" s="1"/>
  <c r="A237" i="60" s="1"/>
  <c r="A259" i="60" s="1"/>
  <c r="A281" i="60" s="1"/>
  <c r="A38" i="60"/>
  <c r="A60" i="60"/>
  <c r="A82" i="60" s="1"/>
  <c r="A104" i="60" s="1"/>
  <c r="A126" i="60" s="1"/>
  <c r="A148" i="60" s="1"/>
  <c r="A170" i="60" s="1"/>
  <c r="A192" i="60" s="1"/>
  <c r="A214" i="60" s="1"/>
  <c r="A236" i="60" s="1"/>
  <c r="A258" i="60" s="1"/>
  <c r="A280" i="60" s="1"/>
  <c r="A37" i="60"/>
  <c r="A59" i="60" s="1"/>
  <c r="A81" i="60" s="1"/>
  <c r="A103" i="60" s="1"/>
  <c r="A125" i="60" s="1"/>
  <c r="A147" i="60" s="1"/>
  <c r="A169" i="60" s="1"/>
  <c r="A191" i="60" s="1"/>
  <c r="A213" i="60" s="1"/>
  <c r="A235" i="60" s="1"/>
  <c r="A257" i="60" s="1"/>
  <c r="A279" i="60" s="1"/>
  <c r="A36" i="60"/>
  <c r="A58" i="60"/>
  <c r="A80" i="60" s="1"/>
  <c r="A102" i="60" s="1"/>
  <c r="A124" i="60" s="1"/>
  <c r="A146" i="60" s="1"/>
  <c r="A168" i="60" s="1"/>
  <c r="A190" i="60" s="1"/>
  <c r="A212" i="60" s="1"/>
  <c r="A234" i="60" s="1"/>
  <c r="A256" i="60" s="1"/>
  <c r="A278" i="60" s="1"/>
  <c r="A35" i="60"/>
  <c r="A57" i="60" s="1"/>
  <c r="A79" i="60" s="1"/>
  <c r="A101" i="60" s="1"/>
  <c r="A123" i="60" s="1"/>
  <c r="A145" i="60" s="1"/>
  <c r="A167" i="60" s="1"/>
  <c r="A189" i="60" s="1"/>
  <c r="A211" i="60" s="1"/>
  <c r="A233" i="60" s="1"/>
  <c r="A255" i="60" s="1"/>
  <c r="A277" i="60" s="1"/>
  <c r="A34" i="60"/>
  <c r="A56" i="60"/>
  <c r="A78" i="60" s="1"/>
  <c r="A100" i="60" s="1"/>
  <c r="A122" i="60" s="1"/>
  <c r="A144" i="60" s="1"/>
  <c r="A166" i="60" s="1"/>
  <c r="A188" i="60" s="1"/>
  <c r="A210" i="60" s="1"/>
  <c r="A232" i="60" s="1"/>
  <c r="A254" i="60" s="1"/>
  <c r="A276" i="60" s="1"/>
  <c r="A33" i="60"/>
  <c r="A55" i="60" s="1"/>
  <c r="A77" i="60" s="1"/>
  <c r="A99" i="60" s="1"/>
  <c r="A121" i="60" s="1"/>
  <c r="A143" i="60" s="1"/>
  <c r="A165" i="60" s="1"/>
  <c r="A187" i="60" s="1"/>
  <c r="A209" i="60" s="1"/>
  <c r="A231" i="60" s="1"/>
  <c r="A253" i="60" s="1"/>
  <c r="A275" i="60" s="1"/>
  <c r="A32" i="60"/>
  <c r="A54" i="60" s="1"/>
  <c r="A76" i="60" s="1"/>
  <c r="A98" i="60" s="1"/>
  <c r="A120" i="60" s="1"/>
  <c r="A142" i="60" s="1"/>
  <c r="A164" i="60" s="1"/>
  <c r="A186" i="60" s="1"/>
  <c r="A208" i="60" s="1"/>
  <c r="A230" i="60" s="1"/>
  <c r="A252" i="60" s="1"/>
  <c r="A274" i="60" s="1"/>
  <c r="A31" i="60"/>
  <c r="A53" i="60" s="1"/>
  <c r="A75" i="60" s="1"/>
  <c r="A97" i="60" s="1"/>
  <c r="A119" i="60" s="1"/>
  <c r="A141" i="60" s="1"/>
  <c r="A163" i="60" s="1"/>
  <c r="A185" i="60" s="1"/>
  <c r="A207" i="60" s="1"/>
  <c r="A229" i="60" s="1"/>
  <c r="A251" i="60" s="1"/>
  <c r="A273" i="60" s="1"/>
  <c r="A30" i="60"/>
  <c r="A52" i="60"/>
  <c r="A74" i="60" s="1"/>
  <c r="A96" i="60" s="1"/>
  <c r="A118" i="60" s="1"/>
  <c r="A140" i="60" s="1"/>
  <c r="A162" i="60" s="1"/>
  <c r="A184" i="60" s="1"/>
  <c r="A206" i="60" s="1"/>
  <c r="A228" i="60" s="1"/>
  <c r="A250" i="60" s="1"/>
  <c r="A272" i="60" s="1"/>
  <c r="A29" i="60"/>
  <c r="A51" i="60" s="1"/>
  <c r="A73" i="60" s="1"/>
  <c r="A95" i="60" s="1"/>
  <c r="A117" i="60" s="1"/>
  <c r="A139" i="60" s="1"/>
  <c r="A161" i="60" s="1"/>
  <c r="A183" i="60" s="1"/>
  <c r="A205" i="60" s="1"/>
  <c r="A227" i="60" s="1"/>
  <c r="A249" i="60" s="1"/>
  <c r="A271" i="60" s="1"/>
  <c r="A28" i="60"/>
  <c r="A50" i="60" s="1"/>
  <c r="A72" i="60" s="1"/>
  <c r="A94" i="60" s="1"/>
  <c r="A116" i="60" s="1"/>
  <c r="A138" i="60" s="1"/>
  <c r="A160" i="60" s="1"/>
  <c r="A182" i="60" s="1"/>
  <c r="A204" i="60" s="1"/>
  <c r="A226" i="60" s="1"/>
  <c r="A248" i="60" s="1"/>
  <c r="A270" i="60" s="1"/>
  <c r="A27" i="60"/>
  <c r="A49" i="60" s="1"/>
  <c r="A71" i="60" s="1"/>
  <c r="A93" i="60" s="1"/>
  <c r="A115" i="60" s="1"/>
  <c r="A137" i="60" s="1"/>
  <c r="A159" i="60" s="1"/>
  <c r="A181" i="60" s="1"/>
  <c r="A203" i="60" s="1"/>
  <c r="A225" i="60" s="1"/>
  <c r="A247" i="60" s="1"/>
  <c r="A269" i="60" s="1"/>
  <c r="D285" i="60"/>
  <c r="D284" i="60"/>
  <c r="D283" i="60"/>
  <c r="D282" i="60"/>
  <c r="D281" i="60"/>
  <c r="D280" i="60"/>
  <c r="D279" i="60"/>
  <c r="D278" i="60"/>
  <c r="D277" i="60"/>
  <c r="D276" i="60"/>
  <c r="D275" i="60"/>
  <c r="D274" i="60"/>
  <c r="D273" i="60"/>
  <c r="D272" i="60"/>
  <c r="D271" i="60"/>
  <c r="D270" i="60"/>
  <c r="D269" i="60"/>
  <c r="D263" i="60"/>
  <c r="D262" i="60"/>
  <c r="D261" i="60"/>
  <c r="D260" i="60"/>
  <c r="D259" i="60"/>
  <c r="D258" i="60"/>
  <c r="D257" i="60"/>
  <c r="D256" i="60"/>
  <c r="D255" i="60"/>
  <c r="D254" i="60"/>
  <c r="D253" i="60"/>
  <c r="D252" i="60"/>
  <c r="D251" i="60"/>
  <c r="D264" i="60" s="1"/>
  <c r="D250" i="60"/>
  <c r="D249" i="60"/>
  <c r="D248" i="60"/>
  <c r="D247" i="60"/>
  <c r="D241" i="60"/>
  <c r="D240" i="60"/>
  <c r="D239" i="60"/>
  <c r="D238" i="60"/>
  <c r="D237" i="60"/>
  <c r="D236" i="60"/>
  <c r="D235" i="60"/>
  <c r="D234" i="60"/>
  <c r="D233" i="60"/>
  <c r="D232" i="60"/>
  <c r="D231" i="60"/>
  <c r="D230" i="60"/>
  <c r="D229" i="60"/>
  <c r="D228" i="60"/>
  <c r="D227" i="60"/>
  <c r="D226" i="60"/>
  <c r="D225" i="60"/>
  <c r="D219" i="60"/>
  <c r="F219" i="60" s="1"/>
  <c r="D218" i="60"/>
  <c r="D217" i="60"/>
  <c r="D216" i="60"/>
  <c r="D215" i="60"/>
  <c r="D214" i="60"/>
  <c r="D213" i="60"/>
  <c r="D212" i="60"/>
  <c r="D211" i="60"/>
  <c r="D210" i="60"/>
  <c r="D209" i="60"/>
  <c r="D208" i="60"/>
  <c r="D207" i="60"/>
  <c r="D206" i="60"/>
  <c r="D205" i="60"/>
  <c r="D204" i="60"/>
  <c r="D203" i="60"/>
  <c r="D175" i="60"/>
  <c r="F175" i="60" s="1"/>
  <c r="D174" i="60"/>
  <c r="D173" i="60"/>
  <c r="D172" i="60"/>
  <c r="D171" i="60"/>
  <c r="D170" i="60"/>
  <c r="D169" i="60"/>
  <c r="D168" i="60"/>
  <c r="D167" i="60"/>
  <c r="D166" i="60"/>
  <c r="D165" i="60"/>
  <c r="D164" i="60"/>
  <c r="D163" i="60"/>
  <c r="D162" i="60"/>
  <c r="D161" i="60"/>
  <c r="D160" i="60"/>
  <c r="F160" i="60" s="1"/>
  <c r="D159" i="60"/>
  <c r="D153" i="60"/>
  <c r="F153" i="60" s="1"/>
  <c r="D152" i="60"/>
  <c r="D151" i="60"/>
  <c r="D150" i="60"/>
  <c r="D149" i="60"/>
  <c r="F149" i="60" s="1"/>
  <c r="D148" i="60"/>
  <c r="D147" i="60"/>
  <c r="D146" i="60"/>
  <c r="D145" i="60"/>
  <c r="D144" i="60"/>
  <c r="D143" i="60"/>
  <c r="D142" i="60"/>
  <c r="D141" i="60"/>
  <c r="D140" i="60"/>
  <c r="D139" i="60"/>
  <c r="D138" i="60"/>
  <c r="D137" i="60"/>
  <c r="D131" i="60"/>
  <c r="D130" i="60"/>
  <c r="D129" i="60"/>
  <c r="D128" i="60"/>
  <c r="D127" i="60"/>
  <c r="F127" i="60" s="1"/>
  <c r="D126" i="60"/>
  <c r="D125" i="60"/>
  <c r="D124" i="60"/>
  <c r="D123" i="60"/>
  <c r="D122" i="60"/>
  <c r="D121" i="60"/>
  <c r="D120" i="60"/>
  <c r="F120" i="60" s="1"/>
  <c r="D119" i="60"/>
  <c r="D118" i="60"/>
  <c r="F118" i="60" s="1"/>
  <c r="D117" i="60"/>
  <c r="D116" i="60"/>
  <c r="F116" i="60" s="1"/>
  <c r="D115" i="60"/>
  <c r="D109" i="60"/>
  <c r="F109" i="60" s="1"/>
  <c r="D108" i="60"/>
  <c r="D107" i="60"/>
  <c r="D106" i="60"/>
  <c r="F106" i="60" s="1"/>
  <c r="D105" i="60"/>
  <c r="F105" i="60" s="1"/>
  <c r="D104" i="60"/>
  <c r="D103" i="60"/>
  <c r="D102" i="60"/>
  <c r="D101" i="60"/>
  <c r="D100" i="60"/>
  <c r="D99" i="60"/>
  <c r="D98" i="60"/>
  <c r="F98" i="60" s="1"/>
  <c r="D97" i="60"/>
  <c r="D96" i="60"/>
  <c r="D95" i="60"/>
  <c r="F95" i="60" s="1"/>
  <c r="D94" i="60"/>
  <c r="D93" i="60"/>
  <c r="D87" i="60"/>
  <c r="D86" i="60"/>
  <c r="D85" i="60"/>
  <c r="D84" i="60"/>
  <c r="F84" i="60" s="1"/>
  <c r="D83" i="60"/>
  <c r="D82" i="60"/>
  <c r="D81" i="60"/>
  <c r="D80" i="60"/>
  <c r="D79" i="60"/>
  <c r="D78" i="60"/>
  <c r="D77" i="60"/>
  <c r="D76" i="60"/>
  <c r="D75" i="60"/>
  <c r="D74" i="60"/>
  <c r="F74" i="60" s="1"/>
  <c r="D73" i="60"/>
  <c r="D72" i="60"/>
  <c r="D71" i="60"/>
  <c r="D65" i="60"/>
  <c r="D64" i="60"/>
  <c r="D63" i="60"/>
  <c r="F63" i="60" s="1"/>
  <c r="D62" i="60"/>
  <c r="F62" i="60" s="1"/>
  <c r="D61" i="60"/>
  <c r="D60" i="60"/>
  <c r="D59" i="60"/>
  <c r="D58" i="60"/>
  <c r="D57" i="60"/>
  <c r="F57" i="60" s="1"/>
  <c r="D56" i="60"/>
  <c r="D55" i="60"/>
  <c r="D54" i="60"/>
  <c r="D53" i="60"/>
  <c r="D52" i="60"/>
  <c r="D51" i="60"/>
  <c r="F51" i="60" s="1"/>
  <c r="D50" i="60"/>
  <c r="D49" i="60"/>
  <c r="D43" i="60"/>
  <c r="D42" i="60"/>
  <c r="D41" i="60"/>
  <c r="D40" i="60"/>
  <c r="F40" i="60" s="1"/>
  <c r="D39" i="60"/>
  <c r="D38" i="60"/>
  <c r="D37" i="60"/>
  <c r="D36" i="60"/>
  <c r="D35" i="60"/>
  <c r="F35" i="60" s="1"/>
  <c r="D34" i="60"/>
  <c r="D33" i="60"/>
  <c r="D32" i="60"/>
  <c r="D31" i="60"/>
  <c r="D30" i="60"/>
  <c r="D29" i="60"/>
  <c r="D28" i="60"/>
  <c r="D27" i="60"/>
  <c r="B24" i="60"/>
  <c r="B46" i="60" s="1"/>
  <c r="B68" i="60" s="1"/>
  <c r="B90" i="60" s="1"/>
  <c r="B112" i="60" s="1"/>
  <c r="B134" i="60" s="1"/>
  <c r="B156" i="60" s="1"/>
  <c r="B178" i="60" s="1"/>
  <c r="B200" i="60" s="1"/>
  <c r="B222" i="60" s="1"/>
  <c r="B244" i="60" s="1"/>
  <c r="B266" i="60" s="1"/>
  <c r="D21" i="60"/>
  <c r="D20" i="60"/>
  <c r="F20" i="60" s="1"/>
  <c r="D19" i="60"/>
  <c r="D18" i="60"/>
  <c r="F18" i="60" s="1"/>
  <c r="D17" i="60"/>
  <c r="D16" i="60"/>
  <c r="D15" i="60"/>
  <c r="F15" i="60" s="1"/>
  <c r="D14" i="60"/>
  <c r="F14" i="60" s="1"/>
  <c r="D13" i="60"/>
  <c r="D12" i="60"/>
  <c r="F12" i="60" s="1"/>
  <c r="D11" i="60"/>
  <c r="D10" i="60"/>
  <c r="F10" i="60" s="1"/>
  <c r="D9" i="60"/>
  <c r="D8" i="60"/>
  <c r="D7" i="60"/>
  <c r="D6" i="60"/>
  <c r="F6" i="60" s="1"/>
  <c r="D5" i="60"/>
  <c r="F5" i="60" s="1"/>
  <c r="B210" i="14"/>
  <c r="B260" i="14" s="1"/>
  <c r="B310" i="14" s="1"/>
  <c r="B208" i="14"/>
  <c r="B258" i="14" s="1"/>
  <c r="B308" i="14" s="1"/>
  <c r="B206" i="14"/>
  <c r="B256" i="14" s="1"/>
  <c r="B306" i="14" s="1"/>
  <c r="B204" i="14"/>
  <c r="B254" i="14" s="1"/>
  <c r="B304" i="14" s="1"/>
  <c r="B202" i="14"/>
  <c r="B252" i="14" s="1"/>
  <c r="B302" i="14" s="1"/>
  <c r="B200" i="14"/>
  <c r="B250" i="14" s="1"/>
  <c r="B300" i="14" s="1"/>
  <c r="B198" i="14"/>
  <c r="B248" i="14" s="1"/>
  <c r="B298" i="14" s="1"/>
  <c r="B194" i="14"/>
  <c r="B244" i="14" s="1"/>
  <c r="B294" i="14" s="1"/>
  <c r="B28" i="14"/>
  <c r="B46" i="14" s="1"/>
  <c r="B64" i="14" s="1"/>
  <c r="B82" i="14" s="1"/>
  <c r="B100" i="14" s="1"/>
  <c r="B118" i="14" s="1"/>
  <c r="B136" i="14" s="1"/>
  <c r="B154" i="14" s="1"/>
  <c r="B172" i="14" s="1"/>
  <c r="B190" i="14" s="1"/>
  <c r="B240" i="14" s="1"/>
  <c r="B290" i="14" s="1"/>
  <c r="B26" i="14"/>
  <c r="B44" i="14" s="1"/>
  <c r="B62" i="14" s="1"/>
  <c r="B80" i="14" s="1"/>
  <c r="B98" i="14" s="1"/>
  <c r="B116" i="14" s="1"/>
  <c r="B134" i="14" s="1"/>
  <c r="B152" i="14" s="1"/>
  <c r="B170" i="14" s="1"/>
  <c r="B188" i="14" s="1"/>
  <c r="B238" i="14" s="1"/>
  <c r="B288" i="14" s="1"/>
  <c r="B24" i="14"/>
  <c r="B42" i="14" s="1"/>
  <c r="B60" i="14" s="1"/>
  <c r="B78" i="14" s="1"/>
  <c r="B96" i="14" s="1"/>
  <c r="B114" i="14" s="1"/>
  <c r="B132" i="14" s="1"/>
  <c r="B150" i="14" s="1"/>
  <c r="B168" i="14" s="1"/>
  <c r="B186" i="14" s="1"/>
  <c r="B236" i="14" s="1"/>
  <c r="B286" i="14" s="1"/>
  <c r="O8" i="59"/>
  <c r="O7" i="59"/>
  <c r="D330" i="14"/>
  <c r="F315" i="14"/>
  <c r="F314" i="14"/>
  <c r="F313" i="14"/>
  <c r="F312" i="14"/>
  <c r="F311" i="14"/>
  <c r="F310" i="14"/>
  <c r="F309" i="14"/>
  <c r="F308" i="14"/>
  <c r="F307" i="14"/>
  <c r="F306" i="14"/>
  <c r="F305" i="14"/>
  <c r="F304" i="14"/>
  <c r="F303" i="14"/>
  <c r="F302" i="14"/>
  <c r="F301" i="14"/>
  <c r="F300" i="14"/>
  <c r="F299" i="14"/>
  <c r="F298" i="14"/>
  <c r="F297" i="14"/>
  <c r="F296" i="14"/>
  <c r="F295" i="14"/>
  <c r="F294" i="14"/>
  <c r="F293" i="14"/>
  <c r="F292" i="14"/>
  <c r="F291" i="14"/>
  <c r="F290" i="14"/>
  <c r="F289" i="14"/>
  <c r="F288" i="14"/>
  <c r="F287" i="14"/>
  <c r="F286" i="14"/>
  <c r="D280" i="14"/>
  <c r="F265" i="14"/>
  <c r="F264" i="14"/>
  <c r="F263"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D285" i="37"/>
  <c r="F285" i="37" s="1"/>
  <c r="D284" i="37"/>
  <c r="F284" i="37" s="1"/>
  <c r="D283" i="37"/>
  <c r="F283" i="37" s="1"/>
  <c r="D282" i="37"/>
  <c r="F282" i="37" s="1"/>
  <c r="D281" i="37"/>
  <c r="F281" i="37" s="1"/>
  <c r="D280" i="37"/>
  <c r="F280" i="37" s="1"/>
  <c r="D279" i="37"/>
  <c r="F279" i="37" s="1"/>
  <c r="D278" i="37"/>
  <c r="F278" i="37" s="1"/>
  <c r="D277" i="37"/>
  <c r="F277" i="37" s="1"/>
  <c r="D276" i="37"/>
  <c r="F276" i="37" s="1"/>
  <c r="D275" i="37"/>
  <c r="F275" i="37" s="1"/>
  <c r="D274" i="37"/>
  <c r="F274" i="37" s="1"/>
  <c r="D273" i="37"/>
  <c r="F273" i="37" s="1"/>
  <c r="D272" i="37"/>
  <c r="F272" i="37" s="1"/>
  <c r="D271" i="37"/>
  <c r="F271" i="37" s="1"/>
  <c r="D270" i="37"/>
  <c r="F270" i="37" s="1"/>
  <c r="D269" i="37"/>
  <c r="F269" i="37" s="1"/>
  <c r="D263" i="37"/>
  <c r="F263" i="37" s="1"/>
  <c r="D262" i="37"/>
  <c r="F262" i="37" s="1"/>
  <c r="D261" i="37"/>
  <c r="F261" i="37" s="1"/>
  <c r="D260" i="37"/>
  <c r="F260" i="37" s="1"/>
  <c r="D259" i="37"/>
  <c r="F259" i="37" s="1"/>
  <c r="D258" i="37"/>
  <c r="F258" i="37" s="1"/>
  <c r="D257" i="37"/>
  <c r="F257" i="37" s="1"/>
  <c r="D256" i="37"/>
  <c r="F256" i="37" s="1"/>
  <c r="D255" i="37"/>
  <c r="F255" i="37" s="1"/>
  <c r="D254" i="37"/>
  <c r="F254" i="37" s="1"/>
  <c r="D253" i="37"/>
  <c r="F253" i="37" s="1"/>
  <c r="D252" i="37"/>
  <c r="F252" i="37" s="1"/>
  <c r="D251" i="37"/>
  <c r="F251" i="37" s="1"/>
  <c r="D250" i="37"/>
  <c r="F250" i="37" s="1"/>
  <c r="D249" i="37"/>
  <c r="F249" i="37" s="1"/>
  <c r="D248" i="37"/>
  <c r="F248" i="37" s="1"/>
  <c r="D247" i="37"/>
  <c r="F247" i="37" s="1"/>
  <c r="AC414" i="13"/>
  <c r="AG414" i="13" s="1"/>
  <c r="AC413" i="13"/>
  <c r="AE413" i="13" s="1"/>
  <c r="AC412" i="13"/>
  <c r="AE412" i="13" s="1"/>
  <c r="AC411" i="13"/>
  <c r="AE411" i="13" s="1"/>
  <c r="AC410" i="13"/>
  <c r="AE410" i="13" s="1"/>
  <c r="AC409" i="13"/>
  <c r="AC408" i="13"/>
  <c r="AE408" i="13" s="1"/>
  <c r="AC407" i="13"/>
  <c r="AE407" i="13" s="1"/>
  <c r="AC406" i="13"/>
  <c r="AC405" i="13"/>
  <c r="AE405" i="13" s="1"/>
  <c r="AC404" i="13"/>
  <c r="AG404" i="13" s="1"/>
  <c r="AC403" i="13"/>
  <c r="AE403" i="13" s="1"/>
  <c r="AC402" i="13"/>
  <c r="AE402" i="13" s="1"/>
  <c r="AC401" i="13"/>
  <c r="AE401" i="13" s="1"/>
  <c r="AC400" i="13"/>
  <c r="AG400" i="13" s="1"/>
  <c r="AC399" i="13"/>
  <c r="AG399" i="13" s="1"/>
  <c r="AC398" i="13"/>
  <c r="AG398" i="13" s="1"/>
  <c r="AC397" i="13"/>
  <c r="AE397" i="13" s="1"/>
  <c r="AC394" i="13"/>
  <c r="AE394" i="13" s="1"/>
  <c r="AC393" i="13"/>
  <c r="AG393" i="13" s="1"/>
  <c r="AC392" i="13"/>
  <c r="AE392" i="13" s="1"/>
  <c r="AC391" i="13"/>
  <c r="AE391" i="13" s="1"/>
  <c r="AC390" i="13"/>
  <c r="AG390" i="13" s="1"/>
  <c r="AC389" i="13"/>
  <c r="AE389" i="13" s="1"/>
  <c r="AC382" i="13"/>
  <c r="AG382" i="13" s="1"/>
  <c r="AC381" i="13"/>
  <c r="AG381" i="13" s="1"/>
  <c r="AC380" i="13"/>
  <c r="AC379" i="13"/>
  <c r="AE379" i="13" s="1"/>
  <c r="AC378" i="13"/>
  <c r="AE378" i="13" s="1"/>
  <c r="AC377" i="13"/>
  <c r="AE377" i="13" s="1"/>
  <c r="AC376" i="13"/>
  <c r="AE376" i="13" s="1"/>
  <c r="AC375" i="13"/>
  <c r="AE375" i="13" s="1"/>
  <c r="AC374" i="13"/>
  <c r="AG374" i="13" s="1"/>
  <c r="AC373" i="13"/>
  <c r="AC372" i="13"/>
  <c r="AG372" i="13" s="1"/>
  <c r="AC371" i="13"/>
  <c r="AE371" i="13" s="1"/>
  <c r="AC370" i="13"/>
  <c r="AE370" i="13" s="1"/>
  <c r="AC369" i="13"/>
  <c r="AE369" i="13" s="1"/>
  <c r="AC368" i="13"/>
  <c r="AE368" i="13" s="1"/>
  <c r="AC367" i="13"/>
  <c r="AE367" i="13" s="1"/>
  <c r="AC366" i="13"/>
  <c r="AG366" i="13" s="1"/>
  <c r="AC365" i="13"/>
  <c r="AG365" i="13" s="1"/>
  <c r="AC362" i="13"/>
  <c r="AE362" i="13" s="1"/>
  <c r="AC361" i="13"/>
  <c r="AE361" i="13" s="1"/>
  <c r="AC360" i="13"/>
  <c r="AG360" i="13" s="1"/>
  <c r="AC359" i="13"/>
  <c r="AE359" i="13" s="1"/>
  <c r="AC358" i="13"/>
  <c r="AG358" i="13" s="1"/>
  <c r="AC357" i="13"/>
  <c r="AE357" i="13" s="1"/>
  <c r="AC414" i="17"/>
  <c r="AG414" i="17" s="1"/>
  <c r="AC413" i="17"/>
  <c r="AE413" i="17" s="1"/>
  <c r="AC412" i="17"/>
  <c r="AE412" i="17" s="1"/>
  <c r="AC411" i="17"/>
  <c r="AE411" i="17" s="1"/>
  <c r="AC410" i="17"/>
  <c r="AG410" i="17" s="1"/>
  <c r="AC409" i="17"/>
  <c r="AE409" i="17" s="1"/>
  <c r="AC408" i="17"/>
  <c r="AC407" i="17"/>
  <c r="AC406" i="17"/>
  <c r="AC405" i="17"/>
  <c r="AG405" i="17" s="1"/>
  <c r="AC404" i="17"/>
  <c r="AG404" i="17" s="1"/>
  <c r="AC403" i="17"/>
  <c r="AG403" i="17" s="1"/>
  <c r="AC402" i="17"/>
  <c r="AE402" i="17" s="1"/>
  <c r="AC401" i="17"/>
  <c r="AG401" i="17" s="1"/>
  <c r="AC400" i="17"/>
  <c r="AE400" i="17" s="1"/>
  <c r="AC399" i="17"/>
  <c r="AG399" i="17" s="1"/>
  <c r="AC398" i="17"/>
  <c r="AC397" i="17"/>
  <c r="AE397" i="17" s="1"/>
  <c r="AC394" i="17"/>
  <c r="AE394" i="17" s="1"/>
  <c r="AC393" i="17"/>
  <c r="AG393" i="17" s="1"/>
  <c r="AC392" i="17"/>
  <c r="AG392" i="17" s="1"/>
  <c r="AC391" i="17"/>
  <c r="AG391" i="17" s="1"/>
  <c r="AC390" i="17"/>
  <c r="AC389" i="17"/>
  <c r="AE389" i="17" s="1"/>
  <c r="AC382" i="17"/>
  <c r="AG382" i="17" s="1"/>
  <c r="AC381" i="17"/>
  <c r="AE381" i="17" s="1"/>
  <c r="AC380" i="17"/>
  <c r="AG380" i="17" s="1"/>
  <c r="AC379" i="17"/>
  <c r="AC378" i="17"/>
  <c r="AE378" i="17" s="1"/>
  <c r="AC377" i="17"/>
  <c r="AE377" i="17" s="1"/>
  <c r="AC376" i="17"/>
  <c r="AC375" i="17"/>
  <c r="AC374" i="17"/>
  <c r="AC373" i="17"/>
  <c r="AG373" i="17" s="1"/>
  <c r="AC372" i="17"/>
  <c r="AG372" i="17" s="1"/>
  <c r="AC371" i="17"/>
  <c r="AE371" i="17" s="1"/>
  <c r="AC370" i="17"/>
  <c r="AG370" i="17" s="1"/>
  <c r="AC369" i="17"/>
  <c r="AE369" i="17" s="1"/>
  <c r="AC368" i="17"/>
  <c r="AG368" i="17" s="1"/>
  <c r="AC367" i="17"/>
  <c r="AE367" i="17" s="1"/>
  <c r="AC366" i="17"/>
  <c r="AC365" i="17"/>
  <c r="AC362" i="17"/>
  <c r="AE362" i="17" s="1"/>
  <c r="AC361" i="17"/>
  <c r="AE361" i="17" s="1"/>
  <c r="AC360" i="17"/>
  <c r="AG360" i="17" s="1"/>
  <c r="AC359" i="17"/>
  <c r="AC358" i="17"/>
  <c r="AG358" i="17" s="1"/>
  <c r="AC357" i="17"/>
  <c r="AE357" i="17" s="1"/>
  <c r="AG357" i="17"/>
  <c r="AC414" i="33"/>
  <c r="AG414" i="33" s="1"/>
  <c r="AC413" i="33"/>
  <c r="AG413" i="33" s="1"/>
  <c r="AC412" i="33"/>
  <c r="AE412" i="33" s="1"/>
  <c r="AC411" i="33"/>
  <c r="AE411" i="33" s="1"/>
  <c r="AC410" i="33"/>
  <c r="AE410" i="33" s="1"/>
  <c r="AC409" i="33"/>
  <c r="AE409" i="33" s="1"/>
  <c r="AC408" i="33"/>
  <c r="AE408" i="33" s="1"/>
  <c r="AC407" i="33"/>
  <c r="AC406" i="33"/>
  <c r="AG406" i="33" s="1"/>
  <c r="AC405" i="33"/>
  <c r="AG405" i="33" s="1"/>
  <c r="AC404" i="33"/>
  <c r="AE404" i="33" s="1"/>
  <c r="AC403" i="33"/>
  <c r="AE403" i="33" s="1"/>
  <c r="AC402" i="33"/>
  <c r="AE402" i="33" s="1"/>
  <c r="AC401" i="33"/>
  <c r="AE401" i="33" s="1"/>
  <c r="AC400" i="33"/>
  <c r="AE400" i="33" s="1"/>
  <c r="AC399" i="33"/>
  <c r="AC398" i="33"/>
  <c r="AG398" i="33" s="1"/>
  <c r="AC397" i="33"/>
  <c r="AG397" i="33" s="1"/>
  <c r="AC394" i="33"/>
  <c r="AE394" i="33" s="1"/>
  <c r="AC393" i="33"/>
  <c r="AE393" i="33" s="1"/>
  <c r="AC392" i="33"/>
  <c r="AE392" i="33" s="1"/>
  <c r="AC391" i="33"/>
  <c r="AE391" i="33" s="1"/>
  <c r="AC390" i="33"/>
  <c r="AE390" i="33" s="1"/>
  <c r="AC389" i="33"/>
  <c r="AC382" i="33"/>
  <c r="AG382" i="33" s="1"/>
  <c r="AC381" i="33"/>
  <c r="AG381" i="33" s="1"/>
  <c r="AC380" i="33"/>
  <c r="AG380" i="33" s="1"/>
  <c r="AC379" i="33"/>
  <c r="AG379" i="33" s="1"/>
  <c r="AC378" i="33"/>
  <c r="AC377" i="33"/>
  <c r="AE377" i="33" s="1"/>
  <c r="AC376" i="33"/>
  <c r="AE376" i="33" s="1"/>
  <c r="AC375" i="33"/>
  <c r="AC374" i="33"/>
  <c r="AG374" i="33" s="1"/>
  <c r="AC373" i="33"/>
  <c r="AG373" i="33" s="1"/>
  <c r="AC372" i="33"/>
  <c r="AG372" i="33" s="1"/>
  <c r="AC371" i="33"/>
  <c r="AE371" i="33" s="1"/>
  <c r="AC370" i="33"/>
  <c r="AE370" i="33" s="1"/>
  <c r="AC369" i="33"/>
  <c r="AC368" i="33"/>
  <c r="AE368" i="33" s="1"/>
  <c r="AC367" i="33"/>
  <c r="AE367" i="33" s="1"/>
  <c r="AC366" i="33"/>
  <c r="AG366" i="33" s="1"/>
  <c r="AC365" i="33"/>
  <c r="AG365" i="33" s="1"/>
  <c r="AC362" i="33"/>
  <c r="AE362" i="33" s="1"/>
  <c r="AC361" i="33"/>
  <c r="AE361" i="33" s="1"/>
  <c r="AC360" i="33"/>
  <c r="AE360" i="33" s="1"/>
  <c r="AC359" i="33"/>
  <c r="AG359" i="33" s="1"/>
  <c r="AC358" i="33"/>
  <c r="AG358" i="33" s="1"/>
  <c r="AC357" i="33"/>
  <c r="AC414" i="52"/>
  <c r="AG414" i="52" s="1"/>
  <c r="AC413" i="52"/>
  <c r="AE413" i="52" s="1"/>
  <c r="AC412" i="52"/>
  <c r="AE412" i="52" s="1"/>
  <c r="AC411" i="52"/>
  <c r="AE411" i="52" s="1"/>
  <c r="AC410" i="52"/>
  <c r="AE410" i="52" s="1"/>
  <c r="AC409" i="52"/>
  <c r="AE409" i="52" s="1"/>
  <c r="AC408" i="52"/>
  <c r="AE408" i="52" s="1"/>
  <c r="AC407" i="52"/>
  <c r="AE407" i="52" s="1"/>
  <c r="AC406" i="52"/>
  <c r="AC405" i="52"/>
  <c r="AE405" i="52" s="1"/>
  <c r="AC404" i="52"/>
  <c r="AE404" i="52" s="1"/>
  <c r="AC403" i="52"/>
  <c r="AE403" i="52" s="1"/>
  <c r="AC402" i="52"/>
  <c r="AE402" i="52" s="1"/>
  <c r="AC401" i="52"/>
  <c r="AC400" i="52"/>
  <c r="AE400" i="52" s="1"/>
  <c r="AC399" i="52"/>
  <c r="AG399" i="52" s="1"/>
  <c r="AC398" i="52"/>
  <c r="AG398" i="52" s="1"/>
  <c r="AC397" i="52"/>
  <c r="AE397" i="52" s="1"/>
  <c r="AC394" i="52"/>
  <c r="AE394" i="52" s="1"/>
  <c r="AC393" i="52"/>
  <c r="AE393" i="52" s="1"/>
  <c r="AC392" i="52"/>
  <c r="AG392" i="52" s="1"/>
  <c r="AC391" i="52"/>
  <c r="AG391" i="52" s="1"/>
  <c r="AC390" i="52"/>
  <c r="AE390" i="52" s="1"/>
  <c r="AC389" i="52"/>
  <c r="AE389" i="52" s="1"/>
  <c r="AC382" i="52"/>
  <c r="AC381" i="52"/>
  <c r="AG381" i="52" s="1"/>
  <c r="AC380" i="52"/>
  <c r="AG380" i="52" s="1"/>
  <c r="AC379" i="52"/>
  <c r="AG379" i="52" s="1"/>
  <c r="AC378" i="52"/>
  <c r="AE378" i="52" s="1"/>
  <c r="AC377" i="52"/>
  <c r="AE377" i="52" s="1"/>
  <c r="AC376" i="52"/>
  <c r="AE376" i="52" s="1"/>
  <c r="AC375" i="52"/>
  <c r="AC374" i="52"/>
  <c r="AG374" i="52" s="1"/>
  <c r="AC373" i="52"/>
  <c r="AC372" i="52"/>
  <c r="AG372" i="52" s="1"/>
  <c r="AC371" i="52"/>
  <c r="AE371" i="52" s="1"/>
  <c r="AC370" i="52"/>
  <c r="AE370" i="52" s="1"/>
  <c r="AC369" i="52"/>
  <c r="AC368" i="52"/>
  <c r="AE368" i="52" s="1"/>
  <c r="AC367" i="52"/>
  <c r="AE367" i="52" s="1"/>
  <c r="AC366" i="52"/>
  <c r="AG366" i="52" s="1"/>
  <c r="AC365" i="52"/>
  <c r="AG365" i="52" s="1"/>
  <c r="AC362" i="52"/>
  <c r="AE362" i="52" s="1"/>
  <c r="AC361" i="52"/>
  <c r="AE361" i="52" s="1"/>
  <c r="AC360" i="52"/>
  <c r="AC359" i="52"/>
  <c r="AG359" i="52" s="1"/>
  <c r="AC358" i="52"/>
  <c r="AG358" i="52" s="1"/>
  <c r="AC357" i="52"/>
  <c r="AG357" i="52" s="1"/>
  <c r="AC414" i="48"/>
  <c r="AG414" i="48" s="1"/>
  <c r="AC413" i="48"/>
  <c r="AE413" i="48" s="1"/>
  <c r="AC412" i="48"/>
  <c r="AG412" i="48" s="1"/>
  <c r="AC411" i="48"/>
  <c r="AE411" i="48" s="1"/>
  <c r="AC410" i="48"/>
  <c r="AE410" i="48" s="1"/>
  <c r="AC409" i="48"/>
  <c r="AC408" i="48"/>
  <c r="AE408" i="48" s="1"/>
  <c r="AC407" i="48"/>
  <c r="AG407" i="48" s="1"/>
  <c r="AC406" i="48"/>
  <c r="AC405" i="48"/>
  <c r="AG405" i="48" s="1"/>
  <c r="AC404" i="48"/>
  <c r="AE404" i="48" s="1"/>
  <c r="AC403" i="48"/>
  <c r="AG403" i="48" s="1"/>
  <c r="AE403" i="48"/>
  <c r="AC402" i="48"/>
  <c r="AC401" i="48"/>
  <c r="AE401" i="48" s="1"/>
  <c r="AC400" i="48"/>
  <c r="AE400" i="48" s="1"/>
  <c r="AC399" i="48"/>
  <c r="AG399" i="48" s="1"/>
  <c r="AC398" i="48"/>
  <c r="AG398" i="48" s="1"/>
  <c r="AC397" i="48"/>
  <c r="AC394" i="48"/>
  <c r="AE394" i="48" s="1"/>
  <c r="AC393" i="48"/>
  <c r="AE393" i="48" s="1"/>
  <c r="AC392" i="48"/>
  <c r="AG392" i="48" s="1"/>
  <c r="AC391" i="48"/>
  <c r="AG391" i="48" s="1"/>
  <c r="AC390" i="48"/>
  <c r="AE390" i="48" s="1"/>
  <c r="AC389" i="48"/>
  <c r="AE389" i="48" s="1"/>
  <c r="AC382" i="48"/>
  <c r="AG382" i="48" s="1"/>
  <c r="AC381" i="48"/>
  <c r="AE381" i="48" s="1"/>
  <c r="AC380" i="48"/>
  <c r="AG380" i="48" s="1"/>
  <c r="AC379" i="48"/>
  <c r="AE379" i="48" s="1"/>
  <c r="AC378" i="48"/>
  <c r="AE378" i="48" s="1"/>
  <c r="AC377" i="48"/>
  <c r="AE377" i="48" s="1"/>
  <c r="AC376" i="48"/>
  <c r="AE376" i="48" s="1"/>
  <c r="AC375" i="48"/>
  <c r="AC374" i="48"/>
  <c r="AG374" i="48" s="1"/>
  <c r="AC373" i="48"/>
  <c r="AG373" i="48" s="1"/>
  <c r="AC372" i="48"/>
  <c r="AG372" i="48" s="1"/>
  <c r="AC371" i="48"/>
  <c r="AE371" i="48" s="1"/>
  <c r="AC370" i="48"/>
  <c r="AC369" i="48"/>
  <c r="AE369" i="48" s="1"/>
  <c r="AC368" i="48"/>
  <c r="AE368" i="48" s="1"/>
  <c r="AC367" i="48"/>
  <c r="AG367" i="48" s="1"/>
  <c r="AC366" i="48"/>
  <c r="AG366" i="48" s="1"/>
  <c r="AC365" i="48"/>
  <c r="AG365" i="48" s="1"/>
  <c r="AC362" i="48"/>
  <c r="AE362" i="48" s="1"/>
  <c r="AC361" i="48"/>
  <c r="AE361" i="48" s="1"/>
  <c r="AC360" i="48"/>
  <c r="AE360" i="48" s="1"/>
  <c r="AC359" i="48"/>
  <c r="AE359" i="48" s="1"/>
  <c r="AC358" i="48"/>
  <c r="AG358" i="48" s="1"/>
  <c r="AC357" i="48"/>
  <c r="AE357" i="48" s="1"/>
  <c r="AC414" i="49"/>
  <c r="AG414" i="49" s="1"/>
  <c r="AC413" i="49"/>
  <c r="AG413" i="49" s="1"/>
  <c r="AC412" i="49"/>
  <c r="AG412" i="49" s="1"/>
  <c r="AC411" i="49"/>
  <c r="AC410" i="49"/>
  <c r="AC409" i="49"/>
  <c r="AE409" i="49" s="1"/>
  <c r="AC408" i="49"/>
  <c r="AC407" i="49"/>
  <c r="AG407" i="49" s="1"/>
  <c r="AC406" i="49"/>
  <c r="AG406" i="49" s="1"/>
  <c r="AC405" i="49"/>
  <c r="AG405" i="49" s="1"/>
  <c r="AC404" i="49"/>
  <c r="AE404" i="49" s="1"/>
  <c r="AC403" i="49"/>
  <c r="AE403" i="49" s="1"/>
  <c r="AC402" i="49"/>
  <c r="AE402" i="49" s="1"/>
  <c r="AC401" i="49"/>
  <c r="AE401" i="49" s="1"/>
  <c r="AC400" i="49"/>
  <c r="AE400" i="49" s="1"/>
  <c r="AC399" i="49"/>
  <c r="AG399" i="49" s="1"/>
  <c r="AC398" i="49"/>
  <c r="AG398" i="49" s="1"/>
  <c r="AC397" i="49"/>
  <c r="AG397" i="49" s="1"/>
  <c r="AC394" i="49"/>
  <c r="AE394" i="49" s="1"/>
  <c r="AC393" i="49"/>
  <c r="AC392" i="49"/>
  <c r="AG392" i="49" s="1"/>
  <c r="AC391" i="49"/>
  <c r="AE391" i="49" s="1"/>
  <c r="AC390" i="49"/>
  <c r="AE390" i="49" s="1"/>
  <c r="AC389" i="49"/>
  <c r="AE389" i="49" s="1"/>
  <c r="AC382" i="49"/>
  <c r="AG382" i="49" s="1"/>
  <c r="AC381" i="49"/>
  <c r="AG381" i="49" s="1"/>
  <c r="AC380" i="49"/>
  <c r="AG380" i="49" s="1"/>
  <c r="AC379" i="49"/>
  <c r="AG379" i="49" s="1"/>
  <c r="AC378" i="49"/>
  <c r="AC377" i="49"/>
  <c r="AE377" i="49" s="1"/>
  <c r="AC376" i="49"/>
  <c r="AE376" i="49" s="1"/>
  <c r="AC375" i="49"/>
  <c r="AE375" i="49" s="1"/>
  <c r="AC374" i="49"/>
  <c r="AG374" i="49" s="1"/>
  <c r="AC373" i="49"/>
  <c r="AG373" i="49" s="1"/>
  <c r="AC372" i="49"/>
  <c r="AG372" i="49" s="1"/>
  <c r="AC371" i="49"/>
  <c r="AC370" i="49"/>
  <c r="AE370" i="49" s="1"/>
  <c r="AC369" i="49"/>
  <c r="AE369" i="49" s="1"/>
  <c r="AC368" i="49"/>
  <c r="AE368" i="49" s="1"/>
  <c r="AC367" i="49"/>
  <c r="AE367" i="49" s="1"/>
  <c r="AC366" i="49"/>
  <c r="AG366" i="49" s="1"/>
  <c r="AC365" i="49"/>
  <c r="AG365" i="49" s="1"/>
  <c r="AC362" i="49"/>
  <c r="AE362" i="49" s="1"/>
  <c r="AC361" i="49"/>
  <c r="AE361" i="49" s="1"/>
  <c r="AC360" i="49"/>
  <c r="AE360" i="49" s="1"/>
  <c r="AC359" i="49"/>
  <c r="AC358" i="49"/>
  <c r="AG358" i="49" s="1"/>
  <c r="AC357" i="49"/>
  <c r="AG357" i="49" s="1"/>
  <c r="AC414" i="50"/>
  <c r="AC413" i="50"/>
  <c r="AE413" i="50" s="1"/>
  <c r="AC412" i="50"/>
  <c r="AG412" i="50" s="1"/>
  <c r="AC411" i="50"/>
  <c r="AC410" i="50"/>
  <c r="AE410" i="50" s="1"/>
  <c r="AC409" i="50"/>
  <c r="AE409" i="50" s="1"/>
  <c r="AC408" i="50"/>
  <c r="AE408" i="50" s="1"/>
  <c r="AC407" i="50"/>
  <c r="AG407" i="50" s="1"/>
  <c r="AC406" i="50"/>
  <c r="AC405" i="50"/>
  <c r="AE405" i="50" s="1"/>
  <c r="AC404" i="50"/>
  <c r="AG404" i="50" s="1"/>
  <c r="AC403" i="50"/>
  <c r="AE403" i="50" s="1"/>
  <c r="AC402" i="50"/>
  <c r="AC401" i="50"/>
  <c r="AE401" i="50" s="1"/>
  <c r="AC400" i="50"/>
  <c r="AE400" i="50" s="1"/>
  <c r="AC399" i="50"/>
  <c r="AG399" i="50" s="1"/>
  <c r="AC398" i="50"/>
  <c r="AE398" i="50" s="1"/>
  <c r="AC397" i="50"/>
  <c r="AC394" i="50"/>
  <c r="AC393" i="50"/>
  <c r="AE393" i="50" s="1"/>
  <c r="AC392" i="50"/>
  <c r="AG392" i="50" s="1"/>
  <c r="AC391" i="50"/>
  <c r="AG391" i="50" s="1"/>
  <c r="AC390" i="50"/>
  <c r="AC389" i="50"/>
  <c r="AE389" i="50" s="1"/>
  <c r="AC382" i="50"/>
  <c r="AG382" i="50" s="1"/>
  <c r="AC381" i="50"/>
  <c r="AG381" i="50" s="1"/>
  <c r="AC380" i="50"/>
  <c r="AE380" i="50" s="1"/>
  <c r="AC379" i="50"/>
  <c r="AC378" i="50"/>
  <c r="AC377" i="50"/>
  <c r="AE377" i="50" s="1"/>
  <c r="AC376" i="50"/>
  <c r="AG376" i="50" s="1"/>
  <c r="AC375" i="50"/>
  <c r="AE375" i="50" s="1"/>
  <c r="AC374" i="50"/>
  <c r="AG374" i="50" s="1"/>
  <c r="AC373" i="50"/>
  <c r="AG373" i="50" s="1"/>
  <c r="AC372" i="50"/>
  <c r="AC371" i="50"/>
  <c r="AE371" i="50" s="1"/>
  <c r="AC370" i="50"/>
  <c r="AG370" i="50" s="1"/>
  <c r="AC369" i="50"/>
  <c r="AE369" i="50" s="1"/>
  <c r="AC368" i="50"/>
  <c r="AE368" i="50" s="1"/>
  <c r="AC367" i="50"/>
  <c r="AE367" i="50" s="1"/>
  <c r="AC366" i="50"/>
  <c r="AG366" i="50" s="1"/>
  <c r="AC365" i="50"/>
  <c r="AG365" i="50" s="1"/>
  <c r="AC362" i="50"/>
  <c r="AE362" i="50" s="1"/>
  <c r="AC361" i="50"/>
  <c r="AE361" i="50" s="1"/>
  <c r="AC360" i="50"/>
  <c r="AE360" i="50" s="1"/>
  <c r="AC359" i="50"/>
  <c r="AC358" i="50"/>
  <c r="AC357" i="50"/>
  <c r="AG357" i="50" s="1"/>
  <c r="AC414" i="51"/>
  <c r="AE414" i="51" s="1"/>
  <c r="AC413" i="51"/>
  <c r="AE413" i="51" s="1"/>
  <c r="AC412" i="51"/>
  <c r="AC411" i="51"/>
  <c r="AE411" i="51" s="1"/>
  <c r="AC410" i="51"/>
  <c r="AE410" i="51" s="1"/>
  <c r="AC409" i="51"/>
  <c r="AE409" i="51" s="1"/>
  <c r="AC408" i="51"/>
  <c r="AE408" i="51" s="1"/>
  <c r="AC407" i="51"/>
  <c r="AE407" i="51" s="1"/>
  <c r="AC406" i="51"/>
  <c r="AE406" i="51" s="1"/>
  <c r="AC405" i="51"/>
  <c r="AG405" i="51" s="1"/>
  <c r="AC404" i="51"/>
  <c r="AE404" i="51" s="1"/>
  <c r="AC403" i="51"/>
  <c r="AE403" i="51" s="1"/>
  <c r="AC402" i="51"/>
  <c r="AE402" i="51" s="1"/>
  <c r="AC401" i="51"/>
  <c r="AE401" i="51" s="1"/>
  <c r="AC400" i="51"/>
  <c r="AE400" i="51" s="1"/>
  <c r="AG400" i="51"/>
  <c r="AC399" i="51"/>
  <c r="AE399" i="51" s="1"/>
  <c r="AC398" i="51"/>
  <c r="AE398" i="51" s="1"/>
  <c r="AC397" i="51"/>
  <c r="AE397" i="51" s="1"/>
  <c r="AC394" i="51"/>
  <c r="AC393" i="51"/>
  <c r="AC392" i="51"/>
  <c r="AG392" i="51" s="1"/>
  <c r="AC391" i="51"/>
  <c r="AG391" i="51" s="1"/>
  <c r="AC390" i="51"/>
  <c r="AE390" i="51" s="1"/>
  <c r="AC389" i="51"/>
  <c r="AE389" i="51" s="1"/>
  <c r="AC382" i="51"/>
  <c r="AG382" i="51" s="1"/>
  <c r="AC381" i="51"/>
  <c r="AG381" i="51" s="1"/>
  <c r="AC380" i="51"/>
  <c r="AE380" i="51" s="1"/>
  <c r="AC379" i="51"/>
  <c r="AC378" i="51"/>
  <c r="AG378" i="51" s="1"/>
  <c r="AC377" i="51"/>
  <c r="AE377" i="51" s="1"/>
  <c r="AC376" i="51"/>
  <c r="AE376" i="51" s="1"/>
  <c r="AC375" i="51"/>
  <c r="AE375" i="51" s="1"/>
  <c r="AC374" i="51"/>
  <c r="AG374" i="51" s="1"/>
  <c r="AC373" i="51"/>
  <c r="AG373" i="51" s="1"/>
  <c r="AC372" i="51"/>
  <c r="AE372" i="51" s="1"/>
  <c r="AC371" i="51"/>
  <c r="AE371" i="51" s="1"/>
  <c r="AC370" i="51"/>
  <c r="AC369" i="51"/>
  <c r="AE369" i="51" s="1"/>
  <c r="AC368" i="51"/>
  <c r="AE368" i="51" s="1"/>
  <c r="AC367" i="51"/>
  <c r="AE367" i="51" s="1"/>
  <c r="AC366" i="51"/>
  <c r="AC365" i="51"/>
  <c r="AC362" i="51"/>
  <c r="AE362" i="51" s="1"/>
  <c r="AC361" i="51"/>
  <c r="AE361" i="51" s="1"/>
  <c r="AC360" i="51"/>
  <c r="AC359" i="51"/>
  <c r="AC358" i="51"/>
  <c r="AG358" i="51" s="1"/>
  <c r="AC357" i="51"/>
  <c r="AE357" i="51" s="1"/>
  <c r="AS44" i="59"/>
  <c r="AA44" i="59"/>
  <c r="Y44" i="59"/>
  <c r="W44" i="59"/>
  <c r="U44" i="59"/>
  <c r="S44" i="59"/>
  <c r="Q44" i="59"/>
  <c r="O44" i="59"/>
  <c r="M44" i="59"/>
  <c r="K44" i="59"/>
  <c r="I44" i="59"/>
  <c r="G44" i="59"/>
  <c r="E44" i="59"/>
  <c r="AS35" i="59"/>
  <c r="AT35" i="59" s="1"/>
  <c r="AA35" i="59"/>
  <c r="Y35" i="59"/>
  <c r="W35" i="59"/>
  <c r="W28" i="59"/>
  <c r="U35" i="59"/>
  <c r="S35" i="59"/>
  <c r="S36" i="59" s="1"/>
  <c r="Q35" i="59"/>
  <c r="O35" i="59"/>
  <c r="O36" i="59" s="1"/>
  <c r="M35" i="59"/>
  <c r="K35" i="59"/>
  <c r="I35" i="59"/>
  <c r="G35" i="59"/>
  <c r="G28" i="59"/>
  <c r="E35" i="59"/>
  <c r="AT34" i="59"/>
  <c r="AT33" i="59"/>
  <c r="AT32" i="59"/>
  <c r="AT31" i="59"/>
  <c r="AT30" i="59"/>
  <c r="AS28" i="59"/>
  <c r="AT28" i="59" s="1"/>
  <c r="AA28" i="59"/>
  <c r="AA36" i="59" s="1"/>
  <c r="Y28" i="59"/>
  <c r="Y36" i="59" s="1"/>
  <c r="U28" i="59"/>
  <c r="S28" i="59"/>
  <c r="Q28" i="59"/>
  <c r="O28" i="59"/>
  <c r="M28" i="59"/>
  <c r="K28" i="59"/>
  <c r="K36" i="59" s="1"/>
  <c r="I28" i="59"/>
  <c r="E28" i="59"/>
  <c r="AT27" i="59"/>
  <c r="AT26" i="59"/>
  <c r="AT25" i="59"/>
  <c r="AT24" i="59"/>
  <c r="AT23" i="59"/>
  <c r="AS21" i="59"/>
  <c r="AT35" i="58"/>
  <c r="AT34" i="58"/>
  <c r="AT33" i="58"/>
  <c r="AT32" i="58"/>
  <c r="AT31" i="58"/>
  <c r="AT30" i="58"/>
  <c r="AT28" i="58"/>
  <c r="AT27" i="58"/>
  <c r="AT26" i="58"/>
  <c r="AT25" i="58"/>
  <c r="AT24" i="58"/>
  <c r="AT23" i="58"/>
  <c r="AS21" i="58"/>
  <c r="AA44" i="40"/>
  <c r="Y44" i="40"/>
  <c r="W44" i="40"/>
  <c r="AA35" i="40"/>
  <c r="Y35" i="40"/>
  <c r="W35" i="40"/>
  <c r="AA28" i="40"/>
  <c r="AA36" i="40" s="1"/>
  <c r="Y28" i="40"/>
  <c r="W28" i="40"/>
  <c r="B34" i="17"/>
  <c r="B66" i="17" s="1"/>
  <c r="B98" i="17" s="1"/>
  <c r="B130" i="17" s="1"/>
  <c r="B162" i="17" s="1"/>
  <c r="B194" i="17" s="1"/>
  <c r="B226" i="17" s="1"/>
  <c r="B258" i="17" s="1"/>
  <c r="B290" i="17" s="1"/>
  <c r="B322" i="17" s="1"/>
  <c r="B354" i="17" s="1"/>
  <c r="B386" i="17" s="1"/>
  <c r="AC36" i="59"/>
  <c r="M36" i="59"/>
  <c r="AG367" i="51"/>
  <c r="AG389" i="51"/>
  <c r="AG411" i="51"/>
  <c r="AG405" i="50"/>
  <c r="AG389" i="49"/>
  <c r="AG357" i="48"/>
  <c r="AG411" i="33"/>
  <c r="AE404" i="17"/>
  <c r="AG371" i="13"/>
  <c r="AE404" i="13"/>
  <c r="AG411" i="13"/>
  <c r="AE357" i="49"/>
  <c r="AG375" i="49"/>
  <c r="AE380" i="49"/>
  <c r="AE399" i="49"/>
  <c r="AE405" i="49"/>
  <c r="AE407" i="49"/>
  <c r="AE413" i="49"/>
  <c r="AE365" i="48"/>
  <c r="AG413" i="48"/>
  <c r="AE374" i="52"/>
  <c r="AE380" i="52"/>
  <c r="AE399" i="52"/>
  <c r="AE366" i="33"/>
  <c r="AE372" i="33"/>
  <c r="AE374" i="33"/>
  <c r="AE380" i="33"/>
  <c r="AE398" i="33"/>
  <c r="AE413" i="33"/>
  <c r="AG367" i="17"/>
  <c r="AE392" i="17"/>
  <c r="AE399" i="17"/>
  <c r="AE414" i="17"/>
  <c r="AE382" i="13"/>
  <c r="AE173" i="64"/>
  <c r="AE177" i="64"/>
  <c r="AE179" i="64"/>
  <c r="AE183" i="64"/>
  <c r="AE185" i="64"/>
  <c r="AE189" i="64"/>
  <c r="AE197" i="64"/>
  <c r="AE199" i="64"/>
  <c r="AE201" i="64"/>
  <c r="AE206" i="64"/>
  <c r="AE208" i="64"/>
  <c r="AE212" i="64"/>
  <c r="AE214" i="64"/>
  <c r="AE218" i="64"/>
  <c r="AE220" i="64"/>
  <c r="AE241" i="64"/>
  <c r="AE261" i="64"/>
  <c r="AE263" i="64"/>
  <c r="AE265" i="64"/>
  <c r="AE269" i="64"/>
  <c r="AE285" i="64"/>
  <c r="AE298" i="64"/>
  <c r="AE303" i="64"/>
  <c r="AE309" i="64"/>
  <c r="AE311" i="64"/>
  <c r="AE313" i="64"/>
  <c r="AE317" i="64"/>
  <c r="AE325" i="64"/>
  <c r="AE335" i="64"/>
  <c r="AE343" i="64"/>
  <c r="AE358" i="64"/>
  <c r="AE362" i="64"/>
  <c r="AE365" i="64"/>
  <c r="AE369" i="64"/>
  <c r="AE371" i="64"/>
  <c r="AE373" i="64"/>
  <c r="AE375" i="64"/>
  <c r="AE379" i="64"/>
  <c r="AE381" i="64"/>
  <c r="AE389" i="64"/>
  <c r="AE404" i="64"/>
  <c r="AE408" i="64"/>
  <c r="AE414" i="64"/>
  <c r="AE169" i="65"/>
  <c r="AE170" i="65"/>
  <c r="AE221" i="65"/>
  <c r="AE229" i="65"/>
  <c r="AE246" i="65"/>
  <c r="AE252" i="65"/>
  <c r="AE261" i="65"/>
  <c r="AE269" i="65"/>
  <c r="AE275" i="65"/>
  <c r="AE276" i="65"/>
  <c r="AE295" i="65"/>
  <c r="AE302" i="65"/>
  <c r="AE330" i="65"/>
  <c r="AE335" i="65"/>
  <c r="AE340" i="65"/>
  <c r="AE350" i="65"/>
  <c r="AE368" i="65"/>
  <c r="AE186" i="65"/>
  <c r="AE209" i="65"/>
  <c r="AE219" i="65"/>
  <c r="AE244" i="65"/>
  <c r="AE277" i="65"/>
  <c r="AE318" i="65"/>
  <c r="AE361" i="65"/>
  <c r="AE374" i="65"/>
  <c r="AE382" i="65"/>
  <c r="AE394" i="65"/>
  <c r="AE407" i="65"/>
  <c r="AE205" i="69"/>
  <c r="AE213" i="69"/>
  <c r="AE222" i="69"/>
  <c r="AE265" i="69"/>
  <c r="AE279" i="69"/>
  <c r="AE282" i="69"/>
  <c r="AE330" i="69"/>
  <c r="AE339" i="69"/>
  <c r="AE343" i="69"/>
  <c r="AE349" i="69"/>
  <c r="AE376" i="69"/>
  <c r="AE382" i="69"/>
  <c r="AE398" i="69"/>
  <c r="AE165" i="69"/>
  <c r="AE202" i="69"/>
  <c r="AE219" i="69"/>
  <c r="AE271" i="69"/>
  <c r="AE293" i="69"/>
  <c r="AE308" i="69"/>
  <c r="AE325" i="69"/>
  <c r="AE403" i="69"/>
  <c r="AE36" i="59"/>
  <c r="AE221" i="69"/>
  <c r="AE333" i="69"/>
  <c r="AE345" i="69"/>
  <c r="AE366" i="69"/>
  <c r="AE392" i="69"/>
  <c r="AE397" i="69"/>
  <c r="AE36" i="40"/>
  <c r="AG36" i="40"/>
  <c r="AO36" i="40"/>
  <c r="AO36" i="59"/>
  <c r="AI36" i="59"/>
  <c r="AW36" i="59"/>
  <c r="AU36" i="40"/>
  <c r="AV36" i="40" s="1"/>
  <c r="F13" i="60"/>
  <c r="F17" i="60"/>
  <c r="AE176" i="64"/>
  <c r="AE184" i="64"/>
  <c r="AE202" i="64"/>
  <c r="AE242" i="64"/>
  <c r="AE275" i="64"/>
  <c r="AE283" i="64"/>
  <c r="AE308" i="64"/>
  <c r="AE316" i="64"/>
  <c r="AE326" i="64"/>
  <c r="AE333" i="64"/>
  <c r="AE341" i="64"/>
  <c r="AE349" i="64"/>
  <c r="AE392" i="64"/>
  <c r="AE399" i="64"/>
  <c r="AE407" i="64"/>
  <c r="E215" i="60"/>
  <c r="F172" i="60"/>
  <c r="F142" i="60"/>
  <c r="F99" i="60"/>
  <c r="F102" i="60"/>
  <c r="E219" i="60"/>
  <c r="F83" i="60"/>
  <c r="F61" i="60"/>
  <c r="F73" i="60"/>
  <c r="F58" i="60"/>
  <c r="F36" i="60"/>
  <c r="F80" i="60"/>
  <c r="F16" i="60"/>
  <c r="F21" i="60"/>
  <c r="F150" i="60"/>
  <c r="F131" i="60"/>
  <c r="F128" i="60"/>
  <c r="F87" i="60"/>
  <c r="F77" i="60"/>
  <c r="F76" i="60"/>
  <c r="F65" i="60"/>
  <c r="F39" i="60"/>
  <c r="F43" i="60"/>
  <c r="F19" i="60"/>
  <c r="F9" i="60"/>
  <c r="F55" i="60"/>
  <c r="AY36" i="59"/>
  <c r="AZ36" i="59" s="1"/>
  <c r="Q36" i="59"/>
  <c r="F54" i="60"/>
  <c r="F32" i="60"/>
  <c r="F29" i="60"/>
  <c r="F7" i="60"/>
  <c r="F11" i="60"/>
  <c r="AU36" i="59"/>
  <c r="AG362" i="13"/>
  <c r="AG377" i="13"/>
  <c r="AG394" i="13"/>
  <c r="AG409" i="17"/>
  <c r="AG397" i="17"/>
  <c r="AG402" i="17"/>
  <c r="AG361" i="33"/>
  <c r="AG368" i="33"/>
  <c r="AG376" i="33"/>
  <c r="AG401" i="33"/>
  <c r="AG368" i="52"/>
  <c r="AG410" i="52"/>
  <c r="AG376" i="48"/>
  <c r="AG394" i="48"/>
  <c r="AG401" i="48"/>
  <c r="AG394" i="49"/>
  <c r="AG409" i="49"/>
  <c r="AG377" i="49"/>
  <c r="AG409" i="50"/>
  <c r="AG362" i="50"/>
  <c r="AG372" i="51"/>
  <c r="AG380" i="51"/>
  <c r="AG390" i="51"/>
  <c r="AG413" i="51"/>
  <c r="AG362" i="51"/>
  <c r="AG402" i="51"/>
  <c r="AC350" i="52"/>
  <c r="AG350" i="52" s="1"/>
  <c r="AC349" i="52"/>
  <c r="AG349" i="52" s="1"/>
  <c r="AC348" i="52"/>
  <c r="AE348" i="52" s="1"/>
  <c r="AC347" i="52"/>
  <c r="AE347" i="52" s="1"/>
  <c r="AC346" i="52"/>
  <c r="AC345" i="52"/>
  <c r="AG345" i="52" s="1"/>
  <c r="AC344" i="52"/>
  <c r="AE344" i="52" s="1"/>
  <c r="AC343" i="52"/>
  <c r="AG343" i="52" s="1"/>
  <c r="AC342" i="52"/>
  <c r="AC341" i="52"/>
  <c r="AE341" i="52" s="1"/>
  <c r="AC340" i="52"/>
  <c r="AG340" i="52" s="1"/>
  <c r="AC339" i="52"/>
  <c r="AE339" i="52" s="1"/>
  <c r="AC338" i="52"/>
  <c r="AE338" i="52" s="1"/>
  <c r="AC337" i="52"/>
  <c r="AC336" i="52"/>
  <c r="AG336" i="52" s="1"/>
  <c r="AC335" i="52"/>
  <c r="AG335" i="52" s="1"/>
  <c r="AC334" i="52"/>
  <c r="AG334" i="52" s="1"/>
  <c r="AC333" i="52"/>
  <c r="AG333" i="52" s="1"/>
  <c r="AC330" i="52"/>
  <c r="AE330" i="52" s="1"/>
  <c r="AC329" i="52"/>
  <c r="AE329" i="52" s="1"/>
  <c r="AC328" i="52"/>
  <c r="AG328" i="52" s="1"/>
  <c r="AC327" i="52"/>
  <c r="AG327" i="52" s="1"/>
  <c r="AC326" i="52"/>
  <c r="AG326" i="52" s="1"/>
  <c r="AC325" i="52"/>
  <c r="AE325" i="52" s="1"/>
  <c r="AC318" i="52"/>
  <c r="AG318" i="52" s="1"/>
  <c r="AC317" i="52"/>
  <c r="AG317" i="52" s="1"/>
  <c r="AC316" i="52"/>
  <c r="AE316" i="52" s="1"/>
  <c r="AC315" i="52"/>
  <c r="AG315" i="52" s="1"/>
  <c r="AC314" i="52"/>
  <c r="AG314" i="52" s="1"/>
  <c r="AC313" i="52"/>
  <c r="AE313" i="52" s="1"/>
  <c r="AC312" i="52"/>
  <c r="AG312" i="52" s="1"/>
  <c r="AC311" i="52"/>
  <c r="AE311" i="52" s="1"/>
  <c r="AC310" i="52"/>
  <c r="AG310" i="52" s="1"/>
  <c r="AC309" i="52"/>
  <c r="AG309" i="52" s="1"/>
  <c r="AC308" i="52"/>
  <c r="AG308" i="52" s="1"/>
  <c r="AC307" i="52"/>
  <c r="AG307" i="52" s="1"/>
  <c r="AC306" i="52"/>
  <c r="AE306" i="52" s="1"/>
  <c r="AC305" i="52"/>
  <c r="AE305" i="52" s="1"/>
  <c r="AC304" i="52"/>
  <c r="AG304" i="52" s="1"/>
  <c r="AC303" i="52"/>
  <c r="AE303" i="52" s="1"/>
  <c r="AC302" i="52"/>
  <c r="AG302" i="52" s="1"/>
  <c r="AC301" i="52"/>
  <c r="AG301" i="52" s="1"/>
  <c r="AC298" i="52"/>
  <c r="AE298" i="52" s="1"/>
  <c r="AC297" i="52"/>
  <c r="AG297" i="52" s="1"/>
  <c r="AC296" i="52"/>
  <c r="AE296" i="52" s="1"/>
  <c r="AC295" i="52"/>
  <c r="AG295" i="52" s="1"/>
  <c r="AC294" i="52"/>
  <c r="AG294" i="52" s="1"/>
  <c r="AC293" i="52"/>
  <c r="AG293" i="52" s="1"/>
  <c r="AC286" i="52"/>
  <c r="AC285" i="52"/>
  <c r="AG285" i="52" s="1"/>
  <c r="AC284" i="52"/>
  <c r="AC283" i="52"/>
  <c r="AG283" i="52" s="1"/>
  <c r="AC282" i="52"/>
  <c r="AG282" i="52" s="1"/>
  <c r="AC281" i="52"/>
  <c r="AE281" i="52" s="1"/>
  <c r="AC280" i="52"/>
  <c r="AE280" i="52" s="1"/>
  <c r="AC279" i="52"/>
  <c r="AG279" i="52" s="1"/>
  <c r="AC278" i="52"/>
  <c r="AE278" i="52" s="1"/>
  <c r="AC277" i="52"/>
  <c r="AG277" i="52" s="1"/>
  <c r="AC276" i="52"/>
  <c r="AG276" i="52" s="1"/>
  <c r="AC275" i="52"/>
  <c r="AG275" i="52" s="1"/>
  <c r="AC274" i="52"/>
  <c r="AE274" i="52" s="1"/>
  <c r="AC273" i="52"/>
  <c r="AE273" i="52" s="1"/>
  <c r="AC272" i="52"/>
  <c r="AE272" i="52" s="1"/>
  <c r="AC271" i="52"/>
  <c r="AG271" i="52" s="1"/>
  <c r="AC270" i="52"/>
  <c r="AE270" i="52" s="1"/>
  <c r="AC269" i="52"/>
  <c r="AG269" i="52" s="1"/>
  <c r="AC266" i="52"/>
  <c r="AG266" i="52" s="1"/>
  <c r="AC265" i="52"/>
  <c r="AE265" i="52" s="1"/>
  <c r="AC264" i="52"/>
  <c r="AE264" i="52" s="1"/>
  <c r="AC263" i="52"/>
  <c r="AE263" i="52" s="1"/>
  <c r="AC262" i="52"/>
  <c r="AG262" i="52" s="1"/>
  <c r="AC261" i="52"/>
  <c r="AG261" i="52" s="1"/>
  <c r="AC254" i="52"/>
  <c r="AC253" i="52"/>
  <c r="AE253" i="52" s="1"/>
  <c r="AC252" i="52"/>
  <c r="AE252" i="52" s="1"/>
  <c r="AC251" i="52"/>
  <c r="AE251" i="52" s="1"/>
  <c r="AC250" i="52"/>
  <c r="AG250" i="52" s="1"/>
  <c r="AC249" i="52"/>
  <c r="AG249" i="52" s="1"/>
  <c r="AC248" i="52"/>
  <c r="AG248" i="52" s="1"/>
  <c r="AC247" i="52"/>
  <c r="AE247" i="52" s="1"/>
  <c r="AC246" i="52"/>
  <c r="AC245" i="52"/>
  <c r="AE245" i="52" s="1"/>
  <c r="AC244" i="52"/>
  <c r="AG244" i="52" s="1"/>
  <c r="AC243" i="52"/>
  <c r="AG243" i="52" s="1"/>
  <c r="AC242" i="52"/>
  <c r="AG242" i="52" s="1"/>
  <c r="AC241" i="52"/>
  <c r="AG241" i="52" s="1"/>
  <c r="AC240" i="52"/>
  <c r="AC239" i="52"/>
  <c r="AE239" i="52" s="1"/>
  <c r="AC238" i="52"/>
  <c r="AG238" i="52" s="1"/>
  <c r="AC237" i="52"/>
  <c r="AE237" i="52" s="1"/>
  <c r="AC234" i="52"/>
  <c r="AE234" i="52" s="1"/>
  <c r="AC233" i="52"/>
  <c r="AE233" i="52" s="1"/>
  <c r="AC232" i="52"/>
  <c r="AE232" i="52" s="1"/>
  <c r="AC231" i="52"/>
  <c r="AG231" i="52" s="1"/>
  <c r="AC230" i="52"/>
  <c r="AC229" i="52"/>
  <c r="AG229" i="52" s="1"/>
  <c r="AC222" i="52"/>
  <c r="AE222" i="52" s="1"/>
  <c r="AC221" i="52"/>
  <c r="AG221" i="52" s="1"/>
  <c r="AE221" i="52"/>
  <c r="AC220" i="52"/>
  <c r="AE220" i="52" s="1"/>
  <c r="AC219" i="52"/>
  <c r="AG219" i="52" s="1"/>
  <c r="AC218" i="52"/>
  <c r="AG218" i="52" s="1"/>
  <c r="AC217" i="52"/>
  <c r="AG217" i="52" s="1"/>
  <c r="AC216" i="52"/>
  <c r="AC215" i="52"/>
  <c r="AG215" i="52" s="1"/>
  <c r="AC214" i="52"/>
  <c r="AE214" i="52" s="1"/>
  <c r="AC213" i="52"/>
  <c r="AG213" i="52" s="1"/>
  <c r="AC212" i="52"/>
  <c r="AE212" i="52" s="1"/>
  <c r="AC211" i="52"/>
  <c r="AC210" i="52"/>
  <c r="AE210" i="52" s="1"/>
  <c r="AC209" i="52"/>
  <c r="AG209" i="52" s="1"/>
  <c r="AC208" i="52"/>
  <c r="AG208" i="52" s="1"/>
  <c r="AC207" i="52"/>
  <c r="AC206" i="52"/>
  <c r="AE206" i="52" s="1"/>
  <c r="AC205" i="52"/>
  <c r="AC202" i="52"/>
  <c r="AG202" i="52" s="1"/>
  <c r="AC201" i="52"/>
  <c r="AG201" i="52" s="1"/>
  <c r="AC200" i="52"/>
  <c r="AE200" i="52" s="1"/>
  <c r="AC199" i="52"/>
  <c r="AE199" i="52" s="1"/>
  <c r="AC198" i="52"/>
  <c r="AE198" i="52" s="1"/>
  <c r="AC197" i="52"/>
  <c r="AE197" i="52" s="1"/>
  <c r="AC190" i="52"/>
  <c r="AE190" i="52" s="1"/>
  <c r="AC189" i="52"/>
  <c r="AE189" i="52" s="1"/>
  <c r="AC188" i="52"/>
  <c r="AG188" i="52" s="1"/>
  <c r="AC187" i="52"/>
  <c r="AE187" i="52" s="1"/>
  <c r="AC186" i="52"/>
  <c r="AG186" i="52" s="1"/>
  <c r="AC185" i="52"/>
  <c r="AE185" i="52" s="1"/>
  <c r="AC184" i="52"/>
  <c r="AE184" i="52" s="1"/>
  <c r="AG184" i="52"/>
  <c r="AC183" i="52"/>
  <c r="AG183" i="52" s="1"/>
  <c r="AC182" i="52"/>
  <c r="AG182" i="52" s="1"/>
  <c r="AC181" i="52"/>
  <c r="AE181" i="52" s="1"/>
  <c r="AC180" i="52"/>
  <c r="AG180" i="52" s="1"/>
  <c r="AC179" i="52"/>
  <c r="AE179" i="52" s="1"/>
  <c r="AC178" i="52"/>
  <c r="AG178" i="52" s="1"/>
  <c r="AC177" i="52"/>
  <c r="AG177" i="52" s="1"/>
  <c r="AC176" i="52"/>
  <c r="AG176" i="52" s="1"/>
  <c r="AC175" i="52"/>
  <c r="AE175" i="52" s="1"/>
  <c r="AC174" i="52"/>
  <c r="AC173" i="52"/>
  <c r="AE173" i="52" s="1"/>
  <c r="AC170" i="52"/>
  <c r="AE170" i="52" s="1"/>
  <c r="AC169" i="52"/>
  <c r="AG169" i="52" s="1"/>
  <c r="AC168" i="52"/>
  <c r="AE168" i="52" s="1"/>
  <c r="AC167" i="52"/>
  <c r="AE167" i="52" s="1"/>
  <c r="AC166" i="52"/>
  <c r="AE166" i="52" s="1"/>
  <c r="AC165" i="52"/>
  <c r="AG165" i="52" s="1"/>
  <c r="AG158" i="52"/>
  <c r="AG154" i="52"/>
  <c r="AG152" i="52"/>
  <c r="AG150" i="52"/>
  <c r="AG148" i="52"/>
  <c r="AG145" i="52"/>
  <c r="AG136" i="52"/>
  <c r="AG135" i="52"/>
  <c r="AG123" i="52"/>
  <c r="AG121" i="52"/>
  <c r="AG120" i="52"/>
  <c r="AG118" i="52"/>
  <c r="AG115" i="52"/>
  <c r="AG113" i="52"/>
  <c r="AG112" i="52"/>
  <c r="AG111" i="52"/>
  <c r="AG110" i="52"/>
  <c r="AG109" i="52"/>
  <c r="AG105" i="52"/>
  <c r="AG103" i="52"/>
  <c r="AG101" i="52"/>
  <c r="AG94" i="52"/>
  <c r="AG92" i="52"/>
  <c r="AG86" i="52"/>
  <c r="AG85" i="52"/>
  <c r="AG82" i="52"/>
  <c r="AG80" i="52"/>
  <c r="AG78" i="52"/>
  <c r="AG77" i="52"/>
  <c r="AG74" i="52"/>
  <c r="AG72" i="52"/>
  <c r="AG71" i="52"/>
  <c r="AG61" i="52"/>
  <c r="AG59" i="52"/>
  <c r="AG57" i="52"/>
  <c r="AG51" i="52"/>
  <c r="AG50" i="52"/>
  <c r="AG48" i="52"/>
  <c r="AG47" i="52"/>
  <c r="AG45" i="52"/>
  <c r="AG41" i="52"/>
  <c r="AG39" i="52"/>
  <c r="AG38" i="52"/>
  <c r="D34" i="52"/>
  <c r="D66" i="52" s="1"/>
  <c r="D98" i="52" s="1"/>
  <c r="D130" i="52" s="1"/>
  <c r="D162" i="52" s="1"/>
  <c r="D194" i="52" s="1"/>
  <c r="D226" i="52" s="1"/>
  <c r="D258" i="52" s="1"/>
  <c r="D290" i="52" s="1"/>
  <c r="D322" i="52" s="1"/>
  <c r="D354" i="52" s="1"/>
  <c r="D386" i="52" s="1"/>
  <c r="B34" i="52"/>
  <c r="B66" i="52" s="1"/>
  <c r="B98" i="52" s="1"/>
  <c r="B130" i="52" s="1"/>
  <c r="B162" i="52" s="1"/>
  <c r="B194" i="52" s="1"/>
  <c r="B226" i="52" s="1"/>
  <c r="B258" i="52" s="1"/>
  <c r="B290" i="52" s="1"/>
  <c r="B322" i="52" s="1"/>
  <c r="B354" i="52" s="1"/>
  <c r="B386" i="52" s="1"/>
  <c r="AG30" i="52"/>
  <c r="AG29" i="52"/>
  <c r="AG26" i="52"/>
  <c r="AG24" i="52"/>
  <c r="AG23" i="52"/>
  <c r="AG22" i="52"/>
  <c r="AG16" i="52"/>
  <c r="AC350" i="51"/>
  <c r="AE350" i="51" s="1"/>
  <c r="AC349" i="51"/>
  <c r="AC348" i="51"/>
  <c r="AC347" i="51"/>
  <c r="AE347" i="51" s="1"/>
  <c r="AC346" i="51"/>
  <c r="AE346" i="51" s="1"/>
  <c r="AC345" i="51"/>
  <c r="AE345" i="51" s="1"/>
  <c r="AC344" i="51"/>
  <c r="AG344" i="51" s="1"/>
  <c r="AC343" i="51"/>
  <c r="AE343" i="51" s="1"/>
  <c r="AC342" i="51"/>
  <c r="AG342" i="51" s="1"/>
  <c r="AC341" i="51"/>
  <c r="AE341" i="51" s="1"/>
  <c r="AC340" i="51"/>
  <c r="AE340" i="51" s="1"/>
  <c r="AC339" i="51"/>
  <c r="AE339" i="51" s="1"/>
  <c r="AC338" i="51"/>
  <c r="AE338" i="51" s="1"/>
  <c r="AC337" i="51"/>
  <c r="AC336" i="51"/>
  <c r="AE336" i="51" s="1"/>
  <c r="AC335" i="51"/>
  <c r="AG335" i="51" s="1"/>
  <c r="AC334" i="51"/>
  <c r="AG334" i="51" s="1"/>
  <c r="AC333" i="51"/>
  <c r="AG333" i="51" s="1"/>
  <c r="AC330" i="51"/>
  <c r="AE330" i="51" s="1"/>
  <c r="AC329" i="51"/>
  <c r="AC328" i="51"/>
  <c r="AC327" i="51"/>
  <c r="AG327" i="51" s="1"/>
  <c r="AC326" i="51"/>
  <c r="AE326" i="51" s="1"/>
  <c r="AC325" i="51"/>
  <c r="AG325" i="51" s="1"/>
  <c r="AC318" i="51"/>
  <c r="AG318" i="51" s="1"/>
  <c r="AC317" i="51"/>
  <c r="AG317" i="51" s="1"/>
  <c r="AC316" i="51"/>
  <c r="AG316" i="51" s="1"/>
  <c r="AC315" i="51"/>
  <c r="AE315" i="51" s="1"/>
  <c r="AC314" i="51"/>
  <c r="AG314" i="51" s="1"/>
  <c r="AC313" i="51"/>
  <c r="AE313" i="51" s="1"/>
  <c r="AC312" i="51"/>
  <c r="AE312" i="51" s="1"/>
  <c r="AC311" i="51"/>
  <c r="AE311" i="51" s="1"/>
  <c r="AC310" i="51"/>
  <c r="AG310" i="51" s="1"/>
  <c r="AC309" i="51"/>
  <c r="AG309" i="51" s="1"/>
  <c r="AC308" i="51"/>
  <c r="AG308" i="51" s="1"/>
  <c r="AC307" i="51"/>
  <c r="AG307" i="51" s="1"/>
  <c r="AC306" i="51"/>
  <c r="AE306" i="51" s="1"/>
  <c r="AC305" i="51"/>
  <c r="AE305" i="51" s="1"/>
  <c r="AC304" i="51"/>
  <c r="AE304" i="51" s="1"/>
  <c r="AC303" i="51"/>
  <c r="AE303" i="51" s="1"/>
  <c r="AC302" i="51"/>
  <c r="AG302" i="51" s="1"/>
  <c r="AC301" i="51"/>
  <c r="AG301" i="51" s="1"/>
  <c r="AC298" i="51"/>
  <c r="AE298" i="51" s="1"/>
  <c r="AC297" i="51"/>
  <c r="AE297" i="51"/>
  <c r="AC296" i="51"/>
  <c r="AE296" i="51" s="1"/>
  <c r="AC295" i="51"/>
  <c r="AG295" i="51" s="1"/>
  <c r="AC294" i="51"/>
  <c r="AG294" i="51" s="1"/>
  <c r="AC293" i="51"/>
  <c r="AG293" i="51" s="1"/>
  <c r="AC286" i="51"/>
  <c r="AE286" i="51" s="1"/>
  <c r="AC285" i="51"/>
  <c r="AG285" i="51" s="1"/>
  <c r="AC284" i="51"/>
  <c r="AE284" i="51" s="1"/>
  <c r="AC283" i="51"/>
  <c r="AC282" i="51"/>
  <c r="AG282" i="51" s="1"/>
  <c r="AC281" i="51"/>
  <c r="AE281" i="51" s="1"/>
  <c r="AC280" i="51"/>
  <c r="AE280" i="51" s="1"/>
  <c r="AC279" i="51"/>
  <c r="AE279" i="51" s="1"/>
  <c r="AC278" i="51"/>
  <c r="AE278" i="51" s="1"/>
  <c r="AC277" i="51"/>
  <c r="AG277" i="51" s="1"/>
  <c r="AC276" i="51"/>
  <c r="AG276" i="51" s="1"/>
  <c r="AC275" i="51"/>
  <c r="AG275" i="51" s="1"/>
  <c r="AC274" i="51"/>
  <c r="AE274" i="51" s="1"/>
  <c r="AC273" i="51"/>
  <c r="AG273" i="51" s="1"/>
  <c r="AC272" i="51"/>
  <c r="AE272" i="51" s="1"/>
  <c r="AC271" i="51"/>
  <c r="AG271" i="51" s="1"/>
  <c r="AC270" i="51"/>
  <c r="AE270" i="51" s="1"/>
  <c r="AC269" i="51"/>
  <c r="AG269" i="51" s="1"/>
  <c r="AC266" i="51"/>
  <c r="AG266" i="51"/>
  <c r="AC265" i="51"/>
  <c r="AE265" i="51" s="1"/>
  <c r="AC264" i="51"/>
  <c r="AE264" i="51" s="1"/>
  <c r="AC263" i="51"/>
  <c r="AE263" i="51" s="1"/>
  <c r="AC262" i="51"/>
  <c r="AG262" i="51" s="1"/>
  <c r="AC261" i="51"/>
  <c r="AG261" i="51" s="1"/>
  <c r="AC254" i="51"/>
  <c r="AE254" i="51" s="1"/>
  <c r="AC253" i="51"/>
  <c r="AE253" i="51" s="1"/>
  <c r="AC252" i="51"/>
  <c r="AG252" i="51" s="1"/>
  <c r="AC251" i="51"/>
  <c r="AG251" i="51" s="1"/>
  <c r="AC250" i="51"/>
  <c r="AG250" i="51" s="1"/>
  <c r="AC249" i="51"/>
  <c r="AG249" i="51" s="1"/>
  <c r="AC248" i="51"/>
  <c r="AE248" i="51" s="1"/>
  <c r="AC247" i="51"/>
  <c r="AE247" i="51" s="1"/>
  <c r="AC246" i="51"/>
  <c r="AC245" i="51"/>
  <c r="AE245" i="51" s="1"/>
  <c r="AC244" i="51"/>
  <c r="AC243" i="51"/>
  <c r="AG243" i="51" s="1"/>
  <c r="AC242" i="51"/>
  <c r="AG242" i="51" s="1"/>
  <c r="AC241" i="51"/>
  <c r="AE241" i="51" s="1"/>
  <c r="AC240" i="51"/>
  <c r="AG240" i="51" s="1"/>
  <c r="AC239" i="51"/>
  <c r="AC238" i="51"/>
  <c r="AE238" i="51" s="1"/>
  <c r="AC237" i="51"/>
  <c r="AC234" i="51"/>
  <c r="AG234" i="51" s="1"/>
  <c r="AC233" i="51"/>
  <c r="AE233" i="51" s="1"/>
  <c r="AC232" i="51"/>
  <c r="AE232" i="51" s="1"/>
  <c r="AC231" i="51"/>
  <c r="AE231" i="51" s="1"/>
  <c r="AC230" i="51"/>
  <c r="AE230" i="51" s="1"/>
  <c r="AC229" i="51"/>
  <c r="AG229" i="51" s="1"/>
  <c r="AC222" i="51"/>
  <c r="AE222" i="51" s="1"/>
  <c r="AC221" i="51"/>
  <c r="AE221" i="51" s="1"/>
  <c r="AC220" i="51"/>
  <c r="AE220" i="51" s="1"/>
  <c r="AC219" i="51"/>
  <c r="AG219" i="51" s="1"/>
  <c r="AC218" i="51"/>
  <c r="AG218" i="51" s="1"/>
  <c r="AC217" i="51"/>
  <c r="AG217" i="51" s="1"/>
  <c r="AC216" i="51"/>
  <c r="AG216" i="51" s="1"/>
  <c r="AC215" i="51"/>
  <c r="AE215" i="51" s="1"/>
  <c r="AC214" i="51"/>
  <c r="AE214" i="51" s="1"/>
  <c r="AC213" i="51"/>
  <c r="AC212" i="51"/>
  <c r="AE212" i="51" s="1"/>
  <c r="AC211" i="51"/>
  <c r="AC210" i="51"/>
  <c r="AG210" i="51" s="1"/>
  <c r="AC209" i="51"/>
  <c r="AG209" i="51" s="1"/>
  <c r="AC208" i="51"/>
  <c r="AC207" i="51"/>
  <c r="AG207" i="51" s="1"/>
  <c r="AC206" i="51"/>
  <c r="AE206" i="51" s="1"/>
  <c r="AC205" i="51"/>
  <c r="AE205" i="51" s="1"/>
  <c r="AC202" i="51"/>
  <c r="AG202" i="51" s="1"/>
  <c r="AC201" i="51"/>
  <c r="AG201" i="51" s="1"/>
  <c r="AC200" i="51"/>
  <c r="AC199" i="51"/>
  <c r="AE199" i="51" s="1"/>
  <c r="AC198" i="51"/>
  <c r="AE198" i="51" s="1"/>
  <c r="AC197" i="51"/>
  <c r="AC190" i="51"/>
  <c r="AG190" i="51" s="1"/>
  <c r="AC189" i="51"/>
  <c r="AE189" i="51" s="1"/>
  <c r="AC188" i="51"/>
  <c r="AE188" i="51" s="1"/>
  <c r="AC187" i="51"/>
  <c r="AC186" i="51"/>
  <c r="AG186" i="51" s="1"/>
  <c r="AC185" i="51"/>
  <c r="AC184" i="51"/>
  <c r="AC183" i="51"/>
  <c r="AC182" i="51"/>
  <c r="AG182" i="51" s="1"/>
  <c r="AE182" i="51"/>
  <c r="AC181" i="51"/>
  <c r="AE181" i="51" s="1"/>
  <c r="AC180" i="51"/>
  <c r="AE180" i="51" s="1"/>
  <c r="AC179" i="51"/>
  <c r="AG179" i="51" s="1"/>
  <c r="AC178" i="51"/>
  <c r="AC177" i="51"/>
  <c r="AG177" i="51" s="1"/>
  <c r="AC176" i="51"/>
  <c r="AC175" i="51"/>
  <c r="AE175" i="51" s="1"/>
  <c r="AC174" i="51"/>
  <c r="AE174" i="51" s="1"/>
  <c r="AC173" i="51"/>
  <c r="AE173" i="51" s="1"/>
  <c r="AC170" i="51"/>
  <c r="AG170" i="51" s="1"/>
  <c r="AC169" i="51"/>
  <c r="AC168" i="51"/>
  <c r="AC167" i="51"/>
  <c r="AG167" i="51" s="1"/>
  <c r="AC166" i="51"/>
  <c r="AE166" i="51" s="1"/>
  <c r="AC165" i="51"/>
  <c r="AE165" i="51" s="1"/>
  <c r="AG153" i="51"/>
  <c r="AG145" i="51"/>
  <c r="AG126" i="51"/>
  <c r="AG125" i="51"/>
  <c r="AG120" i="51"/>
  <c r="AG118" i="51"/>
  <c r="AG117" i="51"/>
  <c r="AG112" i="51"/>
  <c r="AG94" i="51"/>
  <c r="AG93" i="51"/>
  <c r="AG92" i="51"/>
  <c r="AG91" i="51"/>
  <c r="AG90" i="51"/>
  <c r="AG86" i="51"/>
  <c r="AG85" i="51"/>
  <c r="AG84" i="51"/>
  <c r="AG82" i="51"/>
  <c r="AG59" i="51"/>
  <c r="AG58" i="51"/>
  <c r="AG57" i="51"/>
  <c r="AG51" i="51"/>
  <c r="AG50" i="51"/>
  <c r="AG49" i="51"/>
  <c r="AG47" i="51"/>
  <c r="D34" i="51"/>
  <c r="D66" i="51" s="1"/>
  <c r="D98" i="51" s="1"/>
  <c r="D130" i="51" s="1"/>
  <c r="D162" i="51" s="1"/>
  <c r="D194" i="51" s="1"/>
  <c r="D226" i="51" s="1"/>
  <c r="D258" i="51" s="1"/>
  <c r="D290" i="51" s="1"/>
  <c r="D322" i="51" s="1"/>
  <c r="D354" i="51" s="1"/>
  <c r="D386" i="51" s="1"/>
  <c r="B34" i="51"/>
  <c r="B66" i="51" s="1"/>
  <c r="B98" i="51" s="1"/>
  <c r="B130" i="51" s="1"/>
  <c r="B162" i="51" s="1"/>
  <c r="B194" i="51" s="1"/>
  <c r="B226" i="51" s="1"/>
  <c r="B258" i="51" s="1"/>
  <c r="B290" i="51" s="1"/>
  <c r="B322" i="51" s="1"/>
  <c r="B354" i="51" s="1"/>
  <c r="B386" i="51" s="1"/>
  <c r="AG30" i="51"/>
  <c r="AG29" i="51"/>
  <c r="AG28" i="51"/>
  <c r="AG24" i="51"/>
  <c r="AG23" i="51"/>
  <c r="AG22" i="51"/>
  <c r="AG20" i="51"/>
  <c r="AG15" i="51"/>
  <c r="AC350" i="50"/>
  <c r="AE350" i="50" s="1"/>
  <c r="AC349" i="50"/>
  <c r="AG349" i="50" s="1"/>
  <c r="AC348" i="50"/>
  <c r="AG348" i="50" s="1"/>
  <c r="AC347" i="50"/>
  <c r="AG347" i="50" s="1"/>
  <c r="AC346" i="50"/>
  <c r="AG346" i="50" s="1"/>
  <c r="AC345" i="50"/>
  <c r="AG345" i="50" s="1"/>
  <c r="AC344" i="50"/>
  <c r="AE344" i="50" s="1"/>
  <c r="AC343" i="50"/>
  <c r="AG343" i="50" s="1"/>
  <c r="AC342" i="50"/>
  <c r="AC341" i="50"/>
  <c r="AG341" i="50" s="1"/>
  <c r="AC340" i="50"/>
  <c r="AG340" i="50" s="1"/>
  <c r="AC339" i="50"/>
  <c r="AE339" i="50" s="1"/>
  <c r="AC338" i="50"/>
  <c r="AG338" i="50" s="1"/>
  <c r="AC337" i="50"/>
  <c r="AC336" i="50"/>
  <c r="AC335" i="50"/>
  <c r="AG335" i="50" s="1"/>
  <c r="AC334" i="50"/>
  <c r="AG334" i="50" s="1"/>
  <c r="AC333" i="50"/>
  <c r="AG333" i="50" s="1"/>
  <c r="AC330" i="50"/>
  <c r="AG330" i="50" s="1"/>
  <c r="AC329" i="50"/>
  <c r="AE329" i="50" s="1"/>
  <c r="AC328" i="50"/>
  <c r="AG328" i="50" s="1"/>
  <c r="AC327" i="50"/>
  <c r="AE327" i="50" s="1"/>
  <c r="AC326" i="50"/>
  <c r="AE326" i="50" s="1"/>
  <c r="AC325" i="50"/>
  <c r="AC318" i="50"/>
  <c r="AC317" i="50"/>
  <c r="AE317" i="50" s="1"/>
  <c r="AC316" i="50"/>
  <c r="AG316" i="50" s="1"/>
  <c r="AC315" i="50"/>
  <c r="AE315" i="50" s="1"/>
  <c r="AC314" i="50"/>
  <c r="AC313" i="50"/>
  <c r="AE313" i="50" s="1"/>
  <c r="AC312" i="50"/>
  <c r="AG312" i="50" s="1"/>
  <c r="AC311" i="50"/>
  <c r="AE311" i="50" s="1"/>
  <c r="AC310" i="50"/>
  <c r="AG310" i="50" s="1"/>
  <c r="AC309" i="50"/>
  <c r="AG309" i="50" s="1"/>
  <c r="AC308" i="50"/>
  <c r="AG308" i="50" s="1"/>
  <c r="AC307" i="50"/>
  <c r="AG307" i="50" s="1"/>
  <c r="AC306" i="50"/>
  <c r="AC305" i="50"/>
  <c r="AG305" i="50" s="1"/>
  <c r="AC304" i="50"/>
  <c r="AG304" i="50" s="1"/>
  <c r="AC303" i="50"/>
  <c r="AC302" i="50"/>
  <c r="AG302" i="50" s="1"/>
  <c r="AC301" i="50"/>
  <c r="AE301" i="50" s="1"/>
  <c r="AC298" i="50"/>
  <c r="AE298" i="50" s="1"/>
  <c r="AC297" i="50"/>
  <c r="AG297" i="50" s="1"/>
  <c r="AC296" i="50"/>
  <c r="AC295" i="50"/>
  <c r="AE295" i="50" s="1"/>
  <c r="AC294" i="50"/>
  <c r="AE294" i="50" s="1"/>
  <c r="AC293" i="50"/>
  <c r="AE293" i="50" s="1"/>
  <c r="AC286" i="50"/>
  <c r="AE286" i="50" s="1"/>
  <c r="AC285" i="50"/>
  <c r="AG285" i="50" s="1"/>
  <c r="AC284" i="50"/>
  <c r="AC283" i="50"/>
  <c r="AG283" i="50" s="1"/>
  <c r="AC282" i="50"/>
  <c r="AC281" i="50"/>
  <c r="AG281" i="50" s="1"/>
  <c r="AC280" i="50"/>
  <c r="AE280" i="50" s="1"/>
  <c r="AC279" i="50"/>
  <c r="AG279" i="50" s="1"/>
  <c r="AC278" i="50"/>
  <c r="AG278" i="50" s="1"/>
  <c r="AC277" i="50"/>
  <c r="AG277" i="50" s="1"/>
  <c r="AC276" i="50"/>
  <c r="AG276" i="50" s="1"/>
  <c r="AC275" i="50"/>
  <c r="AG275" i="50" s="1"/>
  <c r="AC274" i="50"/>
  <c r="AG274" i="50" s="1"/>
  <c r="AC273" i="50"/>
  <c r="AG273" i="50" s="1"/>
  <c r="AC272" i="50"/>
  <c r="AE272" i="50" s="1"/>
  <c r="AC271" i="50"/>
  <c r="AC270" i="50"/>
  <c r="AG270" i="50" s="1"/>
  <c r="AC269" i="50"/>
  <c r="AG269" i="50" s="1"/>
  <c r="AC266" i="50"/>
  <c r="AG266" i="50" s="1"/>
  <c r="AC265" i="50"/>
  <c r="AE265" i="50" s="1"/>
  <c r="AC264" i="50"/>
  <c r="AE264" i="50" s="1"/>
  <c r="AC263" i="50"/>
  <c r="AE263" i="50" s="1"/>
  <c r="AC262" i="50"/>
  <c r="AG262" i="50" s="1"/>
  <c r="AC261" i="50"/>
  <c r="AE261" i="50" s="1"/>
  <c r="AC254" i="50"/>
  <c r="AE254" i="50" s="1"/>
  <c r="AC253" i="50"/>
  <c r="AE253" i="50" s="1"/>
  <c r="AC252" i="50"/>
  <c r="AE252" i="50" s="1"/>
  <c r="AC251" i="50"/>
  <c r="AG251" i="50" s="1"/>
  <c r="AC250" i="50"/>
  <c r="AC249" i="50"/>
  <c r="AE249" i="50" s="1"/>
  <c r="AC248" i="50"/>
  <c r="AE248" i="50" s="1"/>
  <c r="AC247" i="50"/>
  <c r="AG247" i="50" s="1"/>
  <c r="AC246" i="50"/>
  <c r="AG246" i="50" s="1"/>
  <c r="AC245" i="50"/>
  <c r="AE245" i="50" s="1"/>
  <c r="AC244" i="50"/>
  <c r="AG244" i="50" s="1"/>
  <c r="AC243" i="50"/>
  <c r="AG243" i="50" s="1"/>
  <c r="AC242" i="50"/>
  <c r="AE242" i="50" s="1"/>
  <c r="AC241" i="50"/>
  <c r="AE241" i="50" s="1"/>
  <c r="AC240" i="50"/>
  <c r="AG240" i="50" s="1"/>
  <c r="AC239" i="50"/>
  <c r="AE239" i="50" s="1"/>
  <c r="AC238" i="50"/>
  <c r="AG238" i="50" s="1"/>
  <c r="AC237" i="50"/>
  <c r="AE237" i="50" s="1"/>
  <c r="AC234" i="50"/>
  <c r="AE234" i="50" s="1"/>
  <c r="AC233" i="50"/>
  <c r="AG233" i="50" s="1"/>
  <c r="AC232" i="50"/>
  <c r="AE232" i="50" s="1"/>
  <c r="AC231" i="50"/>
  <c r="AG231" i="50" s="1"/>
  <c r="AC230" i="50"/>
  <c r="AE230" i="50" s="1"/>
  <c r="AC229" i="50"/>
  <c r="AG229" i="50" s="1"/>
  <c r="AC222" i="50"/>
  <c r="AE222" i="50" s="1"/>
  <c r="AC221" i="50"/>
  <c r="AG221" i="50" s="1"/>
  <c r="AC220" i="50"/>
  <c r="AE220" i="50" s="1"/>
  <c r="AC219" i="50"/>
  <c r="AG219" i="50" s="1"/>
  <c r="AC218" i="50"/>
  <c r="AG218" i="50" s="1"/>
  <c r="AC217" i="50"/>
  <c r="AG217" i="50" s="1"/>
  <c r="AC216" i="50"/>
  <c r="AG216" i="50" s="1"/>
  <c r="AC215" i="50"/>
  <c r="AE215" i="50" s="1"/>
  <c r="AC214" i="50"/>
  <c r="AE214" i="50" s="1"/>
  <c r="AC213" i="50"/>
  <c r="AE213" i="50" s="1"/>
  <c r="AC212" i="50"/>
  <c r="AC211" i="50"/>
  <c r="AG211" i="50" s="1"/>
  <c r="AC210" i="50"/>
  <c r="AG210" i="50" s="1"/>
  <c r="AC209" i="50"/>
  <c r="AG209" i="50" s="1"/>
  <c r="AC208" i="50"/>
  <c r="AE208" i="50" s="1"/>
  <c r="AC207" i="50"/>
  <c r="AE207" i="50" s="1"/>
  <c r="AC206" i="50"/>
  <c r="AE206" i="50" s="1"/>
  <c r="AC205" i="50"/>
  <c r="AE205" i="50" s="1"/>
  <c r="AC202" i="50"/>
  <c r="AG202" i="50" s="1"/>
  <c r="AC201" i="50"/>
  <c r="AG201" i="50" s="1"/>
  <c r="AC200" i="50"/>
  <c r="AC199" i="50"/>
  <c r="AC198" i="50"/>
  <c r="AC197" i="50"/>
  <c r="AE197" i="50" s="1"/>
  <c r="AC190" i="50"/>
  <c r="AG190" i="50" s="1"/>
  <c r="AC189" i="50"/>
  <c r="AE189" i="50" s="1"/>
  <c r="AC188" i="50"/>
  <c r="AC187" i="50"/>
  <c r="AE187" i="50" s="1"/>
  <c r="AC186" i="50"/>
  <c r="AC185" i="50"/>
  <c r="AE185" i="50" s="1"/>
  <c r="AC184" i="50"/>
  <c r="AC183" i="50"/>
  <c r="AE183" i="50" s="1"/>
  <c r="AC182" i="50"/>
  <c r="AE182" i="50" s="1"/>
  <c r="AC181" i="50"/>
  <c r="AE181" i="50" s="1"/>
  <c r="AC180" i="50"/>
  <c r="AE180" i="50" s="1"/>
  <c r="AC179" i="50"/>
  <c r="AG179" i="50" s="1"/>
  <c r="AC178" i="50"/>
  <c r="AG178" i="50" s="1"/>
  <c r="AC177" i="50"/>
  <c r="AE177" i="50" s="1"/>
  <c r="AC176" i="50"/>
  <c r="AG176" i="50" s="1"/>
  <c r="AC175" i="50"/>
  <c r="AG175" i="50" s="1"/>
  <c r="AC174" i="50"/>
  <c r="AC173" i="50"/>
  <c r="AG173" i="50" s="1"/>
  <c r="AC170" i="50"/>
  <c r="AC169" i="50"/>
  <c r="AG169" i="50" s="1"/>
  <c r="AC168" i="50"/>
  <c r="AE168" i="50" s="1"/>
  <c r="AC167" i="50"/>
  <c r="AE167" i="50" s="1"/>
  <c r="AC166" i="50"/>
  <c r="AE166" i="50" s="1"/>
  <c r="AC165" i="50"/>
  <c r="AG165" i="50" s="1"/>
  <c r="AG158" i="50"/>
  <c r="AG157" i="50"/>
  <c r="AG155" i="50"/>
  <c r="AG153" i="50"/>
  <c r="AG148" i="50"/>
  <c r="AG144" i="50"/>
  <c r="AG142" i="50"/>
  <c r="AG141" i="50"/>
  <c r="AG138" i="50"/>
  <c r="AG136" i="50"/>
  <c r="AG126" i="50"/>
  <c r="AG123" i="50"/>
  <c r="AG115" i="50"/>
  <c r="AG113" i="50"/>
  <c r="AG111" i="50"/>
  <c r="AG109" i="50"/>
  <c r="AG103" i="50"/>
  <c r="AG102" i="50"/>
  <c r="AG92" i="50"/>
  <c r="AG86" i="50"/>
  <c r="AG84" i="50"/>
  <c r="AG83" i="50"/>
  <c r="AG82" i="50"/>
  <c r="AG81" i="50"/>
  <c r="AG74" i="50"/>
  <c r="AG71" i="50"/>
  <c r="AG62" i="50"/>
  <c r="AG59" i="50"/>
  <c r="AG58" i="50"/>
  <c r="AG57" i="50"/>
  <c r="AG56" i="50"/>
  <c r="AG54" i="50"/>
  <c r="AG49" i="50"/>
  <c r="AG48" i="50"/>
  <c r="AG41" i="50"/>
  <c r="AG40" i="50"/>
  <c r="AG39" i="50"/>
  <c r="AG38" i="50"/>
  <c r="AG37" i="50"/>
  <c r="D34" i="50"/>
  <c r="D66" i="50" s="1"/>
  <c r="D98" i="50" s="1"/>
  <c r="D130" i="50" s="1"/>
  <c r="D162" i="50" s="1"/>
  <c r="D194" i="50" s="1"/>
  <c r="D226" i="50" s="1"/>
  <c r="D258" i="50" s="1"/>
  <c r="D290" i="50" s="1"/>
  <c r="D322" i="50" s="1"/>
  <c r="D354" i="50" s="1"/>
  <c r="D386" i="50" s="1"/>
  <c r="B34" i="50"/>
  <c r="B66" i="50" s="1"/>
  <c r="B98" i="50" s="1"/>
  <c r="B130" i="50" s="1"/>
  <c r="B162" i="50" s="1"/>
  <c r="B194" i="50" s="1"/>
  <c r="B226" i="50" s="1"/>
  <c r="B258" i="50" s="1"/>
  <c r="B290" i="50" s="1"/>
  <c r="B322" i="50" s="1"/>
  <c r="B354" i="50" s="1"/>
  <c r="B386" i="50" s="1"/>
  <c r="AG30" i="50"/>
  <c r="AG27" i="50"/>
  <c r="AG26" i="50"/>
  <c r="AG24" i="50"/>
  <c r="AG23" i="50"/>
  <c r="AG22" i="50"/>
  <c r="AG21" i="50"/>
  <c r="AG16" i="50"/>
  <c r="AG14" i="50"/>
  <c r="AG10" i="50"/>
  <c r="AG9" i="50"/>
  <c r="AC350" i="49"/>
  <c r="AG350" i="49" s="1"/>
  <c r="AC349" i="49"/>
  <c r="AE349" i="49" s="1"/>
  <c r="AC348" i="49"/>
  <c r="AE348" i="49" s="1"/>
  <c r="AC347" i="49"/>
  <c r="AE347" i="49" s="1"/>
  <c r="AC346" i="49"/>
  <c r="AE346" i="49" s="1"/>
  <c r="AC345" i="49"/>
  <c r="AE345" i="49" s="1"/>
  <c r="AC344" i="49"/>
  <c r="AE344" i="49" s="1"/>
  <c r="AC343" i="49"/>
  <c r="AC342" i="49"/>
  <c r="AE342" i="49" s="1"/>
  <c r="AC341" i="49"/>
  <c r="AE341" i="49" s="1"/>
  <c r="AC340" i="49"/>
  <c r="AC339" i="49"/>
  <c r="AE339" i="49" s="1"/>
  <c r="AC338" i="49"/>
  <c r="AE338" i="49" s="1"/>
  <c r="AC337" i="49"/>
  <c r="AE337" i="49" s="1"/>
  <c r="AC336" i="49"/>
  <c r="AE336" i="49" s="1"/>
  <c r="AC335" i="49"/>
  <c r="AG335" i="49" s="1"/>
  <c r="AC334" i="49"/>
  <c r="AG334" i="49" s="1"/>
  <c r="AC333" i="49"/>
  <c r="AE333" i="49" s="1"/>
  <c r="AC330" i="49"/>
  <c r="AE330" i="49" s="1"/>
  <c r="AC329" i="49"/>
  <c r="AE329" i="49" s="1"/>
  <c r="AC328" i="49"/>
  <c r="AG328" i="49" s="1"/>
  <c r="AC327" i="49"/>
  <c r="AG327" i="49" s="1"/>
  <c r="AC326" i="49"/>
  <c r="AE326" i="49" s="1"/>
  <c r="AC325" i="49"/>
  <c r="AE325" i="49" s="1"/>
  <c r="AC318" i="49"/>
  <c r="AE318" i="49" s="1"/>
  <c r="AC317" i="49"/>
  <c r="AG317" i="49" s="1"/>
  <c r="AC316" i="49"/>
  <c r="AE316" i="49" s="1"/>
  <c r="AC315" i="49"/>
  <c r="AE315" i="49" s="1"/>
  <c r="AC314" i="49"/>
  <c r="AG314" i="49" s="1"/>
  <c r="AC313" i="49"/>
  <c r="AE313" i="49" s="1"/>
  <c r="AC312" i="49"/>
  <c r="AE312" i="49" s="1"/>
  <c r="AC311" i="49"/>
  <c r="AE311" i="49" s="1"/>
  <c r="AC310" i="49"/>
  <c r="AG310" i="49" s="1"/>
  <c r="AC309" i="49"/>
  <c r="AE309" i="49" s="1"/>
  <c r="AC308" i="49"/>
  <c r="AE308" i="49" s="1"/>
  <c r="AC307" i="49"/>
  <c r="AE307" i="49" s="1"/>
  <c r="AC306" i="49"/>
  <c r="AE306" i="49" s="1"/>
  <c r="AC305" i="49"/>
  <c r="AE305" i="49" s="1"/>
  <c r="AC304" i="49"/>
  <c r="AE304" i="49" s="1"/>
  <c r="AC303" i="49"/>
  <c r="AE303" i="49" s="1"/>
  <c r="AC302" i="49"/>
  <c r="AE302" i="49" s="1"/>
  <c r="AC301" i="49"/>
  <c r="AC298" i="49"/>
  <c r="AE298" i="49" s="1"/>
  <c r="AC297" i="49"/>
  <c r="AE297" i="49" s="1"/>
  <c r="AC296" i="49"/>
  <c r="AE296" i="49" s="1"/>
  <c r="AC295" i="49"/>
  <c r="AE295" i="49" s="1"/>
  <c r="AC294" i="49"/>
  <c r="AE294" i="49" s="1"/>
  <c r="AC293" i="49"/>
  <c r="AE293" i="49" s="1"/>
  <c r="AC286" i="49"/>
  <c r="AC285" i="49"/>
  <c r="AG285" i="49" s="1"/>
  <c r="AC284" i="49"/>
  <c r="AG284" i="49" s="1"/>
  <c r="AC283" i="49"/>
  <c r="AE283" i="49" s="1"/>
  <c r="AC282" i="49"/>
  <c r="AC281" i="49"/>
  <c r="AE281" i="49" s="1"/>
  <c r="AC280" i="49"/>
  <c r="AE280" i="49" s="1"/>
  <c r="AC279" i="49"/>
  <c r="AC278" i="49"/>
  <c r="AE278" i="49" s="1"/>
  <c r="AC277" i="49"/>
  <c r="AG277" i="49" s="1"/>
  <c r="AC276" i="49"/>
  <c r="AG276" i="49" s="1"/>
  <c r="AC275" i="49"/>
  <c r="AE275" i="49" s="1"/>
  <c r="AC274" i="49"/>
  <c r="AG274" i="49" s="1"/>
  <c r="AC273" i="49"/>
  <c r="AE273" i="49" s="1"/>
  <c r="AC272" i="49"/>
  <c r="AE272" i="49" s="1"/>
  <c r="AC271" i="49"/>
  <c r="AC270" i="49"/>
  <c r="AE270" i="49" s="1"/>
  <c r="AC269" i="49"/>
  <c r="AG269" i="49" s="1"/>
  <c r="AC266" i="49"/>
  <c r="AG266" i="49" s="1"/>
  <c r="AC265" i="49"/>
  <c r="AE265" i="49" s="1"/>
  <c r="AC264" i="49"/>
  <c r="AE264" i="49" s="1"/>
  <c r="AC263" i="49"/>
  <c r="AE263" i="49" s="1"/>
  <c r="AC262" i="49"/>
  <c r="AG262" i="49" s="1"/>
  <c r="AC261" i="49"/>
  <c r="AC254" i="49"/>
  <c r="AC253" i="49"/>
  <c r="AG253" i="49" s="1"/>
  <c r="AC252" i="49"/>
  <c r="AG252" i="49" s="1"/>
  <c r="AC251" i="49"/>
  <c r="AG251" i="49" s="1"/>
  <c r="AC250" i="49"/>
  <c r="AE250" i="49" s="1"/>
  <c r="AC249" i="49"/>
  <c r="AE249" i="49" s="1"/>
  <c r="AC248" i="49"/>
  <c r="AG248" i="49" s="1"/>
  <c r="AC247" i="49"/>
  <c r="AE247" i="49" s="1"/>
  <c r="AC246" i="49"/>
  <c r="AE246" i="49" s="1"/>
  <c r="AC245" i="49"/>
  <c r="AE245" i="49" s="1"/>
  <c r="AC244" i="49"/>
  <c r="AG244" i="49" s="1"/>
  <c r="AC243" i="49"/>
  <c r="AG243" i="49" s="1"/>
  <c r="AC242" i="49"/>
  <c r="AE242" i="49" s="1"/>
  <c r="AC241" i="49"/>
  <c r="AG241" i="49" s="1"/>
  <c r="AC240" i="49"/>
  <c r="AE240" i="49" s="1"/>
  <c r="AC239" i="49"/>
  <c r="AE239" i="49" s="1"/>
  <c r="AC238" i="49"/>
  <c r="AC237" i="49"/>
  <c r="AE237" i="49" s="1"/>
  <c r="AC234" i="49"/>
  <c r="AC233" i="49"/>
  <c r="AE233" i="49" s="1"/>
  <c r="AC232" i="49"/>
  <c r="AE232" i="49" s="1"/>
  <c r="AC231" i="49"/>
  <c r="AC230" i="49"/>
  <c r="AG230" i="49" s="1"/>
  <c r="AC229" i="49"/>
  <c r="AG229" i="49" s="1"/>
  <c r="AC222" i="49"/>
  <c r="AE222" i="49" s="1"/>
  <c r="AC221" i="49"/>
  <c r="AE221" i="49" s="1"/>
  <c r="AC220" i="49"/>
  <c r="AE220" i="49" s="1"/>
  <c r="AC219" i="49"/>
  <c r="AG219" i="49" s="1"/>
  <c r="AC218" i="49"/>
  <c r="AG218" i="49" s="1"/>
  <c r="AC217" i="49"/>
  <c r="AE217" i="49" s="1"/>
  <c r="AC216" i="49"/>
  <c r="AE216" i="49" s="1"/>
  <c r="AC215" i="49"/>
  <c r="AC214" i="49"/>
  <c r="AE214" i="49" s="1"/>
  <c r="AC213" i="49"/>
  <c r="AE213" i="49" s="1"/>
  <c r="AC212" i="49"/>
  <c r="AC211" i="49"/>
  <c r="AG211" i="49" s="1"/>
  <c r="AC210" i="49"/>
  <c r="AG210" i="49" s="1"/>
  <c r="AC209" i="49"/>
  <c r="AE209" i="49" s="1"/>
  <c r="AC208" i="49"/>
  <c r="AE208" i="49" s="1"/>
  <c r="AC207" i="49"/>
  <c r="AC206" i="49"/>
  <c r="AE206" i="49" s="1"/>
  <c r="AC205" i="49"/>
  <c r="AC202" i="49"/>
  <c r="AE202" i="49" s="1"/>
  <c r="AC201" i="49"/>
  <c r="AC200" i="49"/>
  <c r="AG200" i="49" s="1"/>
  <c r="AC199" i="49"/>
  <c r="AE199" i="49" s="1"/>
  <c r="AC198" i="49"/>
  <c r="AE198" i="49" s="1"/>
  <c r="AC197" i="49"/>
  <c r="AE197" i="49" s="1"/>
  <c r="AC190" i="49"/>
  <c r="AE190" i="49" s="1"/>
  <c r="AC189" i="49"/>
  <c r="AE189" i="49" s="1"/>
  <c r="AC188" i="49"/>
  <c r="AE188" i="49" s="1"/>
  <c r="AC187" i="49"/>
  <c r="AG187" i="49" s="1"/>
  <c r="AC186" i="49"/>
  <c r="AG186" i="49" s="1"/>
  <c r="AC185" i="49"/>
  <c r="AG185" i="49" s="1"/>
  <c r="AC184" i="49"/>
  <c r="AE184" i="49" s="1"/>
  <c r="AC183" i="49"/>
  <c r="AE183" i="49" s="1"/>
  <c r="AC182" i="49"/>
  <c r="AG182" i="49" s="1"/>
  <c r="AC181" i="49"/>
  <c r="AC180" i="49"/>
  <c r="AC179" i="49"/>
  <c r="AE179" i="49" s="1"/>
  <c r="AC178" i="49"/>
  <c r="AG178" i="49" s="1"/>
  <c r="AC177" i="49"/>
  <c r="AG177" i="49" s="1"/>
  <c r="AC176" i="49"/>
  <c r="AE176" i="49" s="1"/>
  <c r="AC175" i="49"/>
  <c r="AG175" i="49" s="1"/>
  <c r="AC174" i="49"/>
  <c r="AE174" i="49" s="1"/>
  <c r="AC173" i="49"/>
  <c r="AE173" i="49" s="1"/>
  <c r="AC170" i="49"/>
  <c r="AG170" i="49" s="1"/>
  <c r="AC169" i="49"/>
  <c r="AE169" i="49" s="1"/>
  <c r="AC168" i="49"/>
  <c r="AG168" i="49" s="1"/>
  <c r="AC167" i="49"/>
  <c r="AE167" i="49" s="1"/>
  <c r="AC166" i="49"/>
  <c r="AE166" i="49" s="1"/>
  <c r="AC165" i="49"/>
  <c r="AE165" i="49" s="1"/>
  <c r="AG156" i="49"/>
  <c r="AG155" i="49"/>
  <c r="AG148" i="49"/>
  <c r="AG144" i="49"/>
  <c r="AG121" i="49"/>
  <c r="AG118" i="49"/>
  <c r="AG117" i="49"/>
  <c r="AG112" i="49"/>
  <c r="AG86" i="49"/>
  <c r="AG82" i="49"/>
  <c r="AG60" i="49"/>
  <c r="AG59" i="49"/>
  <c r="AG58" i="49"/>
  <c r="AG55" i="49"/>
  <c r="AG50" i="49"/>
  <c r="AG48" i="49"/>
  <c r="AG47" i="49"/>
  <c r="D34" i="49"/>
  <c r="D66" i="49" s="1"/>
  <c r="D98" i="49" s="1"/>
  <c r="D130" i="49" s="1"/>
  <c r="D162" i="49" s="1"/>
  <c r="D194" i="49" s="1"/>
  <c r="D226" i="49" s="1"/>
  <c r="D258" i="49" s="1"/>
  <c r="D290" i="49" s="1"/>
  <c r="D322" i="49" s="1"/>
  <c r="D354" i="49" s="1"/>
  <c r="D386" i="49" s="1"/>
  <c r="B34" i="49"/>
  <c r="B66" i="49" s="1"/>
  <c r="B98" i="49" s="1"/>
  <c r="B130" i="49" s="1"/>
  <c r="B162" i="49" s="1"/>
  <c r="B194" i="49" s="1"/>
  <c r="B226" i="49" s="1"/>
  <c r="B258" i="49" s="1"/>
  <c r="B290" i="49" s="1"/>
  <c r="B322" i="49" s="1"/>
  <c r="B354" i="49" s="1"/>
  <c r="B386" i="49" s="1"/>
  <c r="AG28" i="49"/>
  <c r="AG24" i="49"/>
  <c r="AG23" i="49"/>
  <c r="AG21" i="49"/>
  <c r="AG15" i="49"/>
  <c r="AC350" i="48"/>
  <c r="AC349" i="48"/>
  <c r="AE349" i="48" s="1"/>
  <c r="AC348" i="48"/>
  <c r="AE348" i="48" s="1"/>
  <c r="AC347" i="48"/>
  <c r="AG347" i="48" s="1"/>
  <c r="AC346" i="48"/>
  <c r="AC345" i="48"/>
  <c r="AG345" i="48" s="1"/>
  <c r="AC344" i="48"/>
  <c r="AE344" i="48" s="1"/>
  <c r="AC343" i="48"/>
  <c r="AG343" i="48" s="1"/>
  <c r="AC342" i="48"/>
  <c r="AE342" i="48" s="1"/>
  <c r="AC341" i="48"/>
  <c r="AG341" i="48" s="1"/>
  <c r="AC340" i="48"/>
  <c r="AC339" i="48"/>
  <c r="AE339" i="48" s="1"/>
  <c r="AC338" i="48"/>
  <c r="AE338" i="48" s="1"/>
  <c r="AC337" i="48"/>
  <c r="AE337" i="48" s="1"/>
  <c r="AC336" i="48"/>
  <c r="AC335" i="48"/>
  <c r="AG335" i="48" s="1"/>
  <c r="AC334" i="48"/>
  <c r="AE334" i="48" s="1"/>
  <c r="AC333" i="48"/>
  <c r="AE333" i="48" s="1"/>
  <c r="AC330" i="48"/>
  <c r="AC329" i="48"/>
  <c r="AE329" i="48" s="1"/>
  <c r="AC328" i="48"/>
  <c r="AG328" i="48" s="1"/>
  <c r="AC327" i="48"/>
  <c r="AC326" i="48"/>
  <c r="AC325" i="48"/>
  <c r="AG325" i="48" s="1"/>
  <c r="AC318" i="48"/>
  <c r="AG318" i="48" s="1"/>
  <c r="AC317" i="48"/>
  <c r="AC316" i="48"/>
  <c r="AG316" i="48" s="1"/>
  <c r="AC315" i="48"/>
  <c r="AE315" i="48" s="1"/>
  <c r="AC314" i="48"/>
  <c r="AG314" i="48" s="1"/>
  <c r="AC313" i="48"/>
  <c r="AE313" i="48" s="1"/>
  <c r="AC312" i="48"/>
  <c r="AE312" i="48" s="1"/>
  <c r="AC311" i="48"/>
  <c r="AE311" i="48" s="1"/>
  <c r="AC310" i="48"/>
  <c r="AC309" i="48"/>
  <c r="AC308" i="48"/>
  <c r="AG308" i="48" s="1"/>
  <c r="AC307" i="48"/>
  <c r="AG307" i="48" s="1"/>
  <c r="AC306" i="48"/>
  <c r="AE306" i="48" s="1"/>
  <c r="AC305" i="48"/>
  <c r="AE305" i="48" s="1"/>
  <c r="AC304" i="48"/>
  <c r="AE304" i="48" s="1"/>
  <c r="AC303" i="48"/>
  <c r="AC302" i="48"/>
  <c r="AG302" i="48" s="1"/>
  <c r="AC301" i="48"/>
  <c r="AE301" i="48" s="1"/>
  <c r="AC298" i="48"/>
  <c r="AE298" i="48" s="1"/>
  <c r="AC297" i="48"/>
  <c r="AC296" i="48"/>
  <c r="AC295" i="48"/>
  <c r="AG295" i="48" s="1"/>
  <c r="AC294" i="48"/>
  <c r="AE294" i="48" s="1"/>
  <c r="AC293" i="48"/>
  <c r="AC286" i="48"/>
  <c r="AE286" i="48" s="1"/>
  <c r="AC285" i="48"/>
  <c r="AG285" i="48" s="1"/>
  <c r="AC284" i="48"/>
  <c r="AE284" i="48" s="1"/>
  <c r="AC283" i="48"/>
  <c r="AC282" i="48"/>
  <c r="AC281" i="48"/>
  <c r="AG281" i="48" s="1"/>
  <c r="AC280" i="48"/>
  <c r="AG280" i="48" s="1"/>
  <c r="AC279" i="48"/>
  <c r="AC278" i="48"/>
  <c r="AE278" i="48" s="1"/>
  <c r="AC277" i="48"/>
  <c r="AC276" i="48"/>
  <c r="AE276" i="48" s="1"/>
  <c r="AC275" i="48"/>
  <c r="AC274" i="48"/>
  <c r="AG274" i="48" s="1"/>
  <c r="AC273" i="48"/>
  <c r="AE273" i="48" s="1"/>
  <c r="AC272" i="48"/>
  <c r="AE272" i="48" s="1"/>
  <c r="AC271" i="48"/>
  <c r="AG271" i="48" s="1"/>
  <c r="AC270" i="48"/>
  <c r="AC269" i="48"/>
  <c r="AC266" i="48"/>
  <c r="AE266" i="48" s="1"/>
  <c r="AC265" i="48"/>
  <c r="AG265" i="48" s="1"/>
  <c r="AC264" i="48"/>
  <c r="AC263" i="48"/>
  <c r="AC262" i="48"/>
  <c r="AG262" i="48" s="1"/>
  <c r="AC261" i="48"/>
  <c r="AE261" i="48" s="1"/>
  <c r="AC254" i="48"/>
  <c r="AE254" i="48" s="1"/>
  <c r="AC253" i="48"/>
  <c r="AC252" i="48"/>
  <c r="AG252" i="48" s="1"/>
  <c r="AC251" i="48"/>
  <c r="AE251" i="48" s="1"/>
  <c r="AC250" i="48"/>
  <c r="AC249" i="48"/>
  <c r="AG249" i="48" s="1"/>
  <c r="AC248" i="48"/>
  <c r="AE248" i="48" s="1"/>
  <c r="AC247" i="48"/>
  <c r="AE247" i="48" s="1"/>
  <c r="AC246" i="48"/>
  <c r="AC245" i="48"/>
  <c r="AE245" i="48" s="1"/>
  <c r="AC244" i="48"/>
  <c r="AG244" i="48" s="1"/>
  <c r="AC243" i="48"/>
  <c r="AG243" i="48" s="1"/>
  <c r="AC242" i="48"/>
  <c r="AG242" i="48" s="1"/>
  <c r="AC241" i="48"/>
  <c r="AE241" i="48" s="1"/>
  <c r="AC240" i="48"/>
  <c r="AE240" i="48" s="1"/>
  <c r="AC239" i="48"/>
  <c r="AE239" i="48" s="1"/>
  <c r="AC238" i="48"/>
  <c r="AE238" i="48" s="1"/>
  <c r="AC237" i="48"/>
  <c r="AE237" i="48" s="1"/>
  <c r="AC234" i="48"/>
  <c r="AC233" i="48"/>
  <c r="AE233" i="48" s="1"/>
  <c r="AC232" i="48"/>
  <c r="AE232" i="48" s="1"/>
  <c r="AC231" i="48"/>
  <c r="AE231" i="48" s="1"/>
  <c r="AC230" i="48"/>
  <c r="AE230" i="48" s="1"/>
  <c r="AC229" i="48"/>
  <c r="AG229" i="48" s="1"/>
  <c r="AC222" i="48"/>
  <c r="AG222" i="48" s="1"/>
  <c r="AC221" i="48"/>
  <c r="AG221" i="48" s="1"/>
  <c r="AC220" i="48"/>
  <c r="AE220" i="48" s="1"/>
  <c r="AC219" i="48"/>
  <c r="AG219" i="48" s="1"/>
  <c r="AC218" i="48"/>
  <c r="AC217" i="48"/>
  <c r="AC216" i="48"/>
  <c r="AG216" i="48" s="1"/>
  <c r="AC215" i="48"/>
  <c r="AE215" i="48" s="1"/>
  <c r="AC214" i="48"/>
  <c r="AE214" i="48" s="1"/>
  <c r="AC213" i="48"/>
  <c r="AC212" i="48"/>
  <c r="AE212" i="48" s="1"/>
  <c r="AC211" i="48"/>
  <c r="AG211" i="48" s="1"/>
  <c r="AC210" i="48"/>
  <c r="AC209" i="48"/>
  <c r="AC208" i="48"/>
  <c r="AG208" i="48" s="1"/>
  <c r="AC207" i="48"/>
  <c r="AE207" i="48" s="1"/>
  <c r="AC206" i="48"/>
  <c r="AG206" i="48" s="1"/>
  <c r="AC205" i="48"/>
  <c r="AC202" i="48"/>
  <c r="AE202" i="48" s="1"/>
  <c r="AC201" i="48"/>
  <c r="AE201" i="48" s="1"/>
  <c r="AC200" i="48"/>
  <c r="AG200" i="48" s="1"/>
  <c r="AC199" i="48"/>
  <c r="AE199" i="48" s="1"/>
  <c r="AC198" i="48"/>
  <c r="AE198" i="48" s="1"/>
  <c r="AC197" i="48"/>
  <c r="AC190" i="48"/>
  <c r="AE190" i="48" s="1"/>
  <c r="AC189" i="48"/>
  <c r="AG189" i="48" s="1"/>
  <c r="AC188" i="48"/>
  <c r="AG188" i="48" s="1"/>
  <c r="AC187" i="48"/>
  <c r="AE187" i="48" s="1"/>
  <c r="AC186" i="48"/>
  <c r="AG186" i="48" s="1"/>
  <c r="AC185" i="48"/>
  <c r="AE185" i="48" s="1"/>
  <c r="AC184" i="48"/>
  <c r="AC183" i="48"/>
  <c r="AG183" i="48" s="1"/>
  <c r="AC182" i="48"/>
  <c r="AE182" i="48" s="1"/>
  <c r="AC181" i="48"/>
  <c r="AC180" i="48"/>
  <c r="AC179" i="48"/>
  <c r="AE179" i="48" s="1"/>
  <c r="AC178" i="48"/>
  <c r="AG178" i="48" s="1"/>
  <c r="AC177" i="48"/>
  <c r="AE177" i="48" s="1"/>
  <c r="AC176" i="48"/>
  <c r="AC175" i="48"/>
  <c r="AC174" i="48"/>
  <c r="AE174" i="48" s="1"/>
  <c r="AC173" i="48"/>
  <c r="AC170" i="48"/>
  <c r="AG170" i="48" s="1"/>
  <c r="AC169" i="48"/>
  <c r="AE169" i="48" s="1"/>
  <c r="AC168" i="48"/>
  <c r="AE168" i="48" s="1"/>
  <c r="AC167" i="48"/>
  <c r="AG167" i="48" s="1"/>
  <c r="AC166" i="48"/>
  <c r="AG166" i="48" s="1"/>
  <c r="AC165" i="48"/>
  <c r="AE165" i="48" s="1"/>
  <c r="AG156" i="48"/>
  <c r="AG148" i="48"/>
  <c r="AG143" i="48"/>
  <c r="AG137" i="48"/>
  <c r="AG136" i="48"/>
  <c r="AG135" i="48"/>
  <c r="AG124" i="48"/>
  <c r="AG121" i="48"/>
  <c r="AG113" i="48"/>
  <c r="AG105" i="48"/>
  <c r="AG103" i="48"/>
  <c r="AG101" i="48"/>
  <c r="AG94" i="48"/>
  <c r="AG93" i="48"/>
  <c r="AG91" i="48"/>
  <c r="AG86" i="48"/>
  <c r="AG83" i="48"/>
  <c r="AG79" i="48"/>
  <c r="AG77" i="48"/>
  <c r="AG74" i="48"/>
  <c r="AG73" i="48"/>
  <c r="AG71" i="48"/>
  <c r="AG60" i="48"/>
  <c r="AG56" i="48"/>
  <c r="AG53" i="48"/>
  <c r="AG49" i="48"/>
  <c r="AG45" i="48"/>
  <c r="AG40" i="48"/>
  <c r="AG38" i="48"/>
  <c r="D34" i="48"/>
  <c r="D66" i="48" s="1"/>
  <c r="D98" i="48" s="1"/>
  <c r="D130" i="48" s="1"/>
  <c r="D162" i="48" s="1"/>
  <c r="D194" i="48" s="1"/>
  <c r="D226" i="48" s="1"/>
  <c r="D258" i="48" s="1"/>
  <c r="D290" i="48" s="1"/>
  <c r="D322" i="48" s="1"/>
  <c r="D354" i="48" s="1"/>
  <c r="D386" i="48" s="1"/>
  <c r="B34" i="48"/>
  <c r="B66" i="48" s="1"/>
  <c r="B98" i="48" s="1"/>
  <c r="B130" i="48" s="1"/>
  <c r="B162" i="48" s="1"/>
  <c r="B194" i="48" s="1"/>
  <c r="B226" i="48" s="1"/>
  <c r="B258" i="48" s="1"/>
  <c r="B290" i="48" s="1"/>
  <c r="B322" i="48" s="1"/>
  <c r="B354" i="48" s="1"/>
  <c r="B386" i="48" s="1"/>
  <c r="AG29" i="48"/>
  <c r="AG28" i="48"/>
  <c r="AG24" i="48"/>
  <c r="AG21" i="48"/>
  <c r="AG17" i="48"/>
  <c r="AG16" i="48"/>
  <c r="AG15" i="48"/>
  <c r="AG13" i="48"/>
  <c r="AG6" i="48"/>
  <c r="B34" i="33"/>
  <c r="B66" i="33" s="1"/>
  <c r="B98" i="33" s="1"/>
  <c r="B130" i="33" s="1"/>
  <c r="B162" i="33" s="1"/>
  <c r="B194" i="33" s="1"/>
  <c r="B226" i="33" s="1"/>
  <c r="B258" i="33" s="1"/>
  <c r="B290" i="33" s="1"/>
  <c r="B322" i="33" s="1"/>
  <c r="B354" i="33" s="1"/>
  <c r="B386" i="33" s="1"/>
  <c r="U44" i="40"/>
  <c r="S44" i="40"/>
  <c r="U35" i="40"/>
  <c r="S35" i="40"/>
  <c r="U28" i="40"/>
  <c r="U36" i="40" s="1"/>
  <c r="S28" i="40"/>
  <c r="Q44" i="40"/>
  <c r="O44" i="40"/>
  <c r="Q35" i="40"/>
  <c r="O35" i="40"/>
  <c r="O36" i="40" s="1"/>
  <c r="Q28" i="40"/>
  <c r="O28" i="40"/>
  <c r="M44" i="40"/>
  <c r="M35" i="40"/>
  <c r="M28" i="40"/>
  <c r="M36" i="40" s="1"/>
  <c r="G29" i="14"/>
  <c r="G47" i="14" s="1"/>
  <c r="G65" i="14" s="1"/>
  <c r="G28" i="14"/>
  <c r="G46" i="14" s="1"/>
  <c r="G64" i="14" s="1"/>
  <c r="G27" i="14"/>
  <c r="G45" i="14" s="1"/>
  <c r="G26" i="14"/>
  <c r="G44" i="14" s="1"/>
  <c r="F26" i="14"/>
  <c r="G25" i="14"/>
  <c r="G24" i="14"/>
  <c r="G42" i="14" s="1"/>
  <c r="K44" i="40"/>
  <c r="K35" i="40"/>
  <c r="K28" i="40"/>
  <c r="AS21" i="40"/>
  <c r="AT23" i="40"/>
  <c r="AT24" i="40"/>
  <c r="AT25" i="40"/>
  <c r="AT26" i="40"/>
  <c r="AT27" i="40"/>
  <c r="AS28" i="40"/>
  <c r="AT28" i="40" s="1"/>
  <c r="AT30" i="40"/>
  <c r="AT31" i="40"/>
  <c r="AT32" i="40"/>
  <c r="AT33" i="40"/>
  <c r="AT34" i="40"/>
  <c r="AS35" i="40"/>
  <c r="AS44" i="40"/>
  <c r="I44" i="8"/>
  <c r="I35" i="8"/>
  <c r="I28" i="8"/>
  <c r="B34" i="13"/>
  <c r="B66" i="13" s="1"/>
  <c r="B98" i="13" s="1"/>
  <c r="B130" i="13" s="1"/>
  <c r="B162" i="13" s="1"/>
  <c r="B194" i="13" s="1"/>
  <c r="B226" i="13" s="1"/>
  <c r="B258" i="13" s="1"/>
  <c r="B290" i="13" s="1"/>
  <c r="B322" i="13" s="1"/>
  <c r="B354" i="13" s="1"/>
  <c r="B386" i="13" s="1"/>
  <c r="E28" i="6"/>
  <c r="G28" i="6"/>
  <c r="Q28" i="6"/>
  <c r="R28" i="6" s="1"/>
  <c r="Q44" i="6"/>
  <c r="G44" i="6"/>
  <c r="E44" i="6"/>
  <c r="AG18" i="48"/>
  <c r="AG20" i="48"/>
  <c r="AG50" i="48"/>
  <c r="AG61" i="48"/>
  <c r="AG80" i="48"/>
  <c r="AG82" i="48"/>
  <c r="AG85" i="48"/>
  <c r="AG87" i="48"/>
  <c r="AG111" i="48"/>
  <c r="AG138" i="48"/>
  <c r="AG154" i="48"/>
  <c r="AG334" i="48"/>
  <c r="AG52" i="49"/>
  <c r="AG56" i="49"/>
  <c r="AG90" i="49"/>
  <c r="AG125" i="49"/>
  <c r="AG281" i="49"/>
  <c r="AG347" i="49"/>
  <c r="AG15" i="50"/>
  <c r="AG29" i="50"/>
  <c r="AG50" i="50"/>
  <c r="AG53" i="50"/>
  <c r="AG55" i="50"/>
  <c r="AG70" i="50"/>
  <c r="AG72" i="48"/>
  <c r="AG151" i="48"/>
  <c r="AG83" i="49"/>
  <c r="AG87" i="49"/>
  <c r="AG122" i="49"/>
  <c r="AE185" i="49"/>
  <c r="AE210" i="49"/>
  <c r="AE251" i="49"/>
  <c r="AG5" i="50"/>
  <c r="AG17" i="50"/>
  <c r="AG150" i="50"/>
  <c r="AE178" i="50"/>
  <c r="AE244" i="50"/>
  <c r="AE334" i="50"/>
  <c r="AG55" i="51"/>
  <c r="AG60" i="51"/>
  <c r="AG87" i="51"/>
  <c r="AG144" i="51"/>
  <c r="AE167" i="51"/>
  <c r="AE234" i="51"/>
  <c r="AE262" i="51"/>
  <c r="AG263" i="51"/>
  <c r="AE266" i="51"/>
  <c r="AG281" i="51"/>
  <c r="AG28" i="52"/>
  <c r="AG56" i="52"/>
  <c r="AG91" i="52"/>
  <c r="AG117" i="52"/>
  <c r="AG125" i="52"/>
  <c r="AG155" i="52"/>
  <c r="AE218" i="52"/>
  <c r="AG306" i="52"/>
  <c r="AG48" i="51"/>
  <c r="AG52" i="51"/>
  <c r="AG79" i="51"/>
  <c r="F138" i="60"/>
  <c r="F121" i="60"/>
  <c r="F101" i="60"/>
  <c r="F78" i="60"/>
  <c r="F34" i="60"/>
  <c r="F56" i="60"/>
  <c r="F28" i="60"/>
  <c r="F94" i="60"/>
  <c r="F50" i="60"/>
  <c r="F72" i="60"/>
  <c r="F145" i="60"/>
  <c r="E241" i="60"/>
  <c r="F241" i="60" s="1"/>
  <c r="F143" i="60"/>
  <c r="F100" i="60"/>
  <c r="F79" i="60"/>
  <c r="E216" i="60"/>
  <c r="F139" i="60"/>
  <c r="F124" i="60"/>
  <c r="F164" i="60"/>
  <c r="F30" i="60"/>
  <c r="F123" i="60"/>
  <c r="F171" i="60"/>
  <c r="AW37" i="58"/>
  <c r="AX36" i="58"/>
  <c r="AY37" i="59"/>
  <c r="AU37" i="59"/>
  <c r="AG5" i="48"/>
  <c r="AG23" i="48"/>
  <c r="AG25" i="48"/>
  <c r="AG37" i="48"/>
  <c r="AG58" i="48"/>
  <c r="AG90" i="48"/>
  <c r="AG123" i="48"/>
  <c r="AG126" i="48"/>
  <c r="AG102" i="48"/>
  <c r="AG115" i="48"/>
  <c r="AG118" i="48"/>
  <c r="AG158" i="48"/>
  <c r="AG84" i="48"/>
  <c r="AG88" i="48"/>
  <c r="AG110" i="48"/>
  <c r="AG10" i="48"/>
  <c r="AG14" i="48"/>
  <c r="AG70" i="48"/>
  <c r="AG134" i="48"/>
  <c r="AG142" i="48"/>
  <c r="AG145" i="48"/>
  <c r="AE170" i="48"/>
  <c r="AG109" i="48"/>
  <c r="AG112" i="48"/>
  <c r="AG114" i="48"/>
  <c r="AG117" i="48"/>
  <c r="AG122" i="48"/>
  <c r="AG125" i="48"/>
  <c r="AG144" i="48"/>
  <c r="AG147" i="48"/>
  <c r="AG149" i="48"/>
  <c r="AG152" i="48"/>
  <c r="AG155" i="48"/>
  <c r="AG157" i="48"/>
  <c r="AG169" i="48"/>
  <c r="AG187" i="48"/>
  <c r="AG17" i="49"/>
  <c r="AG18" i="49"/>
  <c r="AG19" i="49"/>
  <c r="AG20" i="49"/>
  <c r="AG22" i="49"/>
  <c r="AG25" i="49"/>
  <c r="AG26" i="49"/>
  <c r="AG27" i="49"/>
  <c r="AG30" i="49"/>
  <c r="AG91" i="49"/>
  <c r="AE170" i="49"/>
  <c r="AG240" i="49"/>
  <c r="AE276" i="49"/>
  <c r="AG315" i="49"/>
  <c r="AG6" i="50"/>
  <c r="AG8" i="50"/>
  <c r="AG18" i="50"/>
  <c r="AG20" i="50"/>
  <c r="AG25" i="50"/>
  <c r="AG61" i="50"/>
  <c r="AG90" i="50"/>
  <c r="AG106" i="50"/>
  <c r="AG120" i="50"/>
  <c r="AG146" i="50"/>
  <c r="AE345" i="48"/>
  <c r="AG150" i="49"/>
  <c r="AG151" i="49"/>
  <c r="AG154" i="49"/>
  <c r="AG158" i="49"/>
  <c r="AE177" i="49"/>
  <c r="AE243" i="49"/>
  <c r="AG245" i="49"/>
  <c r="AE248" i="49"/>
  <c r="AG79" i="50"/>
  <c r="AG134" i="50"/>
  <c r="AG305" i="48"/>
  <c r="AE218" i="49"/>
  <c r="AE317" i="49"/>
  <c r="AG114" i="50"/>
  <c r="AG117" i="50"/>
  <c r="AG149" i="50"/>
  <c r="AG156" i="50"/>
  <c r="AE202" i="50"/>
  <c r="AG253" i="50"/>
  <c r="AE266" i="50"/>
  <c r="AE340" i="50"/>
  <c r="AG17" i="51"/>
  <c r="AG25" i="51"/>
  <c r="AG114" i="51"/>
  <c r="AG121" i="51"/>
  <c r="AG149" i="51"/>
  <c r="AG152" i="51"/>
  <c r="AG155" i="51"/>
  <c r="AG122" i="50"/>
  <c r="AG119" i="51"/>
  <c r="AG146" i="51"/>
  <c r="AG156" i="51"/>
  <c r="AE177" i="51"/>
  <c r="AG113" i="51"/>
  <c r="AG147" i="51"/>
  <c r="AG157" i="51"/>
  <c r="AG178" i="51"/>
  <c r="AE178" i="51"/>
  <c r="AE200" i="51"/>
  <c r="AG200" i="51"/>
  <c r="AG111" i="51"/>
  <c r="AG148" i="51"/>
  <c r="AG154" i="51"/>
  <c r="AG211" i="51"/>
  <c r="AE211" i="51"/>
  <c r="AG9" i="52"/>
  <c r="AG18" i="52"/>
  <c r="AG134" i="52"/>
  <c r="AG142" i="52"/>
  <c r="AG147" i="52"/>
  <c r="AE182" i="52"/>
  <c r="AE241" i="52"/>
  <c r="AE202" i="51"/>
  <c r="AE243" i="51"/>
  <c r="AE251" i="51"/>
  <c r="AE276" i="51"/>
  <c r="AG278" i="51"/>
  <c r="AG296" i="51"/>
  <c r="AG303" i="51"/>
  <c r="AE309" i="51"/>
  <c r="AG8" i="52"/>
  <c r="AG168" i="52"/>
  <c r="AG138" i="52"/>
  <c r="AG144" i="52"/>
  <c r="AG153" i="52"/>
  <c r="AG175" i="52"/>
  <c r="AE217" i="51"/>
  <c r="AE242" i="51"/>
  <c r="AE252" i="51"/>
  <c r="AE269" i="51"/>
  <c r="AE285" i="51"/>
  <c r="AE293" i="51"/>
  <c r="AE310" i="51"/>
  <c r="AE318" i="51"/>
  <c r="AG20" i="52"/>
  <c r="AG211" i="52"/>
  <c r="AE211" i="52"/>
  <c r="AG251" i="52"/>
  <c r="AE318" i="52"/>
  <c r="AE312" i="52"/>
  <c r="AG14" i="52"/>
  <c r="AG17" i="52"/>
  <c r="AG25" i="52"/>
  <c r="AG40" i="52"/>
  <c r="AG52" i="52"/>
  <c r="AG60" i="52"/>
  <c r="AG79" i="52"/>
  <c r="AG87" i="52"/>
  <c r="AG102" i="52"/>
  <c r="AG114" i="52"/>
  <c r="AG122" i="52"/>
  <c r="AG137" i="52"/>
  <c r="AG141" i="52"/>
  <c r="AG149" i="52"/>
  <c r="AG157" i="52"/>
  <c r="AG220" i="52"/>
  <c r="AG263" i="52"/>
  <c r="AG296" i="52"/>
  <c r="AG7" i="52"/>
  <c r="AG19" i="52"/>
  <c r="AG42" i="52"/>
  <c r="AG46" i="52"/>
  <c r="AG54" i="52"/>
  <c r="AG62" i="52"/>
  <c r="AG69" i="52"/>
  <c r="AG81" i="52"/>
  <c r="AG89" i="52"/>
  <c r="AG104" i="52"/>
  <c r="AG116" i="52"/>
  <c r="AG124" i="52"/>
  <c r="AG143" i="52"/>
  <c r="AG151" i="52"/>
  <c r="AG199" i="52"/>
  <c r="AG206" i="52"/>
  <c r="AG272" i="52"/>
  <c r="AG280" i="52"/>
  <c r="AG298" i="52"/>
  <c r="AG18" i="51"/>
  <c r="AG26" i="51"/>
  <c r="AG53" i="51"/>
  <c r="AG61" i="51"/>
  <c r="AG80" i="51"/>
  <c r="AG88" i="51"/>
  <c r="AG115" i="51"/>
  <c r="AG123" i="51"/>
  <c r="AG150" i="51"/>
  <c r="AG158" i="51"/>
  <c r="AG165" i="51"/>
  <c r="AG188" i="51"/>
  <c r="AG205" i="51"/>
  <c r="AG264" i="51"/>
  <c r="AG297" i="51"/>
  <c r="AG312" i="51"/>
  <c r="AG19" i="51"/>
  <c r="AG27" i="51"/>
  <c r="AG54" i="51"/>
  <c r="AG62" i="51"/>
  <c r="AG81" i="51"/>
  <c r="AG89" i="51"/>
  <c r="AG116" i="51"/>
  <c r="AG124" i="51"/>
  <c r="AG143" i="51"/>
  <c r="AG151" i="51"/>
  <c r="AG166" i="51"/>
  <c r="AG199" i="51"/>
  <c r="AG214" i="51"/>
  <c r="AG222" i="51"/>
  <c r="AG298" i="51"/>
  <c r="AG305" i="51"/>
  <c r="AG313" i="51"/>
  <c r="AG7" i="50"/>
  <c r="AG19" i="50"/>
  <c r="AG46" i="50"/>
  <c r="AG69" i="50"/>
  <c r="AG89" i="50"/>
  <c r="AG104" i="50"/>
  <c r="AG124" i="50"/>
  <c r="AG151" i="50"/>
  <c r="AG239" i="50"/>
  <c r="AG53" i="49"/>
  <c r="AG61" i="49"/>
  <c r="AG88" i="49"/>
  <c r="AG115" i="49"/>
  <c r="AG123" i="49"/>
  <c r="AG213" i="49"/>
  <c r="AG49" i="49"/>
  <c r="AG57" i="49"/>
  <c r="AG84" i="49"/>
  <c r="AG92" i="49"/>
  <c r="AG111" i="49"/>
  <c r="AG119" i="49"/>
  <c r="AG202" i="49"/>
  <c r="AG275" i="49"/>
  <c r="AG293" i="49"/>
  <c r="AG326" i="49"/>
  <c r="AG333" i="49"/>
  <c r="AG349" i="49"/>
  <c r="AG54" i="49"/>
  <c r="AG62" i="49"/>
  <c r="AG81" i="49"/>
  <c r="AG89" i="49"/>
  <c r="AG116" i="49"/>
  <c r="AG124" i="49"/>
  <c r="AG173" i="49"/>
  <c r="AG232" i="49"/>
  <c r="AG265" i="49"/>
  <c r="AG346" i="49"/>
  <c r="AE219" i="48"/>
  <c r="AE262" i="48"/>
  <c r="AE295" i="48"/>
  <c r="AE302" i="48"/>
  <c r="AG27" i="48"/>
  <c r="AG42" i="48"/>
  <c r="AG46" i="48"/>
  <c r="AG54" i="48"/>
  <c r="AG62" i="48"/>
  <c r="AG104" i="48"/>
  <c r="S36" i="40"/>
  <c r="I44" i="40"/>
  <c r="G44" i="40"/>
  <c r="E44" i="40"/>
  <c r="I35" i="40"/>
  <c r="G35" i="40"/>
  <c r="E35" i="40"/>
  <c r="I28" i="40"/>
  <c r="G28" i="40"/>
  <c r="E28" i="40"/>
  <c r="AC350" i="33"/>
  <c r="AG350" i="33" s="1"/>
  <c r="AC349" i="33"/>
  <c r="AG349" i="33" s="1"/>
  <c r="AC348" i="33"/>
  <c r="AC347" i="33"/>
  <c r="AC346" i="33"/>
  <c r="AG346" i="33" s="1"/>
  <c r="AC345" i="33"/>
  <c r="AC344" i="33"/>
  <c r="AC343" i="33"/>
  <c r="AC342" i="33"/>
  <c r="AG342" i="33" s="1"/>
  <c r="AC341" i="33"/>
  <c r="AG341" i="33" s="1"/>
  <c r="AC340" i="33"/>
  <c r="AC339" i="33"/>
  <c r="AC338" i="33"/>
  <c r="AE338" i="33" s="1"/>
  <c r="AC337" i="33"/>
  <c r="AG337" i="33" s="1"/>
  <c r="AC336" i="33"/>
  <c r="AC335" i="33"/>
  <c r="AE335" i="33" s="1"/>
  <c r="AC334" i="33"/>
  <c r="AG334" i="33" s="1"/>
  <c r="AC333" i="33"/>
  <c r="AE333" i="33" s="1"/>
  <c r="AC330" i="33"/>
  <c r="AC329" i="33"/>
  <c r="AG329" i="33" s="1"/>
  <c r="AC328" i="33"/>
  <c r="AG328" i="33" s="1"/>
  <c r="AC327" i="33"/>
  <c r="AC326" i="33"/>
  <c r="AG326" i="33" s="1"/>
  <c r="AC325" i="33"/>
  <c r="AG325" i="33" s="1"/>
  <c r="AC350" i="17"/>
  <c r="AE350" i="17" s="1"/>
  <c r="AC349" i="17"/>
  <c r="AC348" i="17"/>
  <c r="AG348" i="17" s="1"/>
  <c r="AC347" i="17"/>
  <c r="AE347" i="17" s="1"/>
  <c r="AC346" i="17"/>
  <c r="AC345" i="17"/>
  <c r="AG345" i="17" s="1"/>
  <c r="AC344" i="17"/>
  <c r="AG344" i="17" s="1"/>
  <c r="AC343" i="17"/>
  <c r="AC342" i="17"/>
  <c r="AE342" i="17" s="1"/>
  <c r="AC341" i="17"/>
  <c r="AG341" i="17" s="1"/>
  <c r="AC340" i="17"/>
  <c r="AC339" i="17"/>
  <c r="AE339" i="17" s="1"/>
  <c r="AC338" i="17"/>
  <c r="AC337" i="17"/>
  <c r="AC336" i="17"/>
  <c r="AG336" i="17" s="1"/>
  <c r="AC335" i="17"/>
  <c r="AC334" i="17"/>
  <c r="AE334" i="17" s="1"/>
  <c r="AC333" i="17"/>
  <c r="AE333" i="17" s="1"/>
  <c r="AC330" i="17"/>
  <c r="AE330" i="17" s="1"/>
  <c r="AC329" i="17"/>
  <c r="AC328" i="17"/>
  <c r="AC327" i="17"/>
  <c r="AE327" i="17" s="1"/>
  <c r="AC326" i="17"/>
  <c r="AE326" i="17" s="1"/>
  <c r="AC325" i="17"/>
  <c r="AC350" i="13"/>
  <c r="AG350" i="13" s="1"/>
  <c r="AC349" i="13"/>
  <c r="AC348" i="13"/>
  <c r="AE348" i="13" s="1"/>
  <c r="AC347" i="13"/>
  <c r="AC346" i="13"/>
  <c r="AG346" i="13" s="1"/>
  <c r="AC345" i="13"/>
  <c r="AC344" i="13"/>
  <c r="AE344" i="13" s="1"/>
  <c r="AC343" i="13"/>
  <c r="AC342" i="13"/>
  <c r="AE342" i="13" s="1"/>
  <c r="AC341" i="13"/>
  <c r="AC340" i="13"/>
  <c r="AG340" i="13" s="1"/>
  <c r="AC339" i="13"/>
  <c r="AG339" i="13" s="1"/>
  <c r="AC338" i="13"/>
  <c r="AG338" i="13" s="1"/>
  <c r="AC337" i="13"/>
  <c r="AG337" i="13" s="1"/>
  <c r="AC336" i="13"/>
  <c r="AC335" i="13"/>
  <c r="AG335" i="13" s="1"/>
  <c r="AC334" i="13"/>
  <c r="AC333" i="13"/>
  <c r="AG333" i="13" s="1"/>
  <c r="AC330" i="13"/>
  <c r="AG330" i="13" s="1"/>
  <c r="AC329" i="13"/>
  <c r="AC328" i="13"/>
  <c r="AG328" i="13" s="1"/>
  <c r="AC327" i="13"/>
  <c r="AG327" i="13" s="1"/>
  <c r="AC326" i="13"/>
  <c r="AC325" i="13"/>
  <c r="D241" i="37"/>
  <c r="F241" i="37" s="1"/>
  <c r="D240" i="37"/>
  <c r="F240" i="37" s="1"/>
  <c r="D239" i="37"/>
  <c r="F239" i="37" s="1"/>
  <c r="D238" i="37"/>
  <c r="F238" i="37" s="1"/>
  <c r="D237" i="37"/>
  <c r="F237" i="37" s="1"/>
  <c r="D236" i="37"/>
  <c r="F236" i="37" s="1"/>
  <c r="D235" i="37"/>
  <c r="F235" i="37" s="1"/>
  <c r="D234" i="37"/>
  <c r="F234" i="37" s="1"/>
  <c r="D233" i="37"/>
  <c r="F233" i="37" s="1"/>
  <c r="D232" i="37"/>
  <c r="F232" i="37" s="1"/>
  <c r="D231" i="37"/>
  <c r="F231" i="37" s="1"/>
  <c r="D230" i="37"/>
  <c r="F230" i="37" s="1"/>
  <c r="D229" i="37"/>
  <c r="F229" i="37" s="1"/>
  <c r="D228" i="37"/>
  <c r="F228" i="37" s="1"/>
  <c r="D227" i="37"/>
  <c r="F227" i="37" s="1"/>
  <c r="D226" i="37"/>
  <c r="F226" i="37" s="1"/>
  <c r="D225" i="37"/>
  <c r="F225" i="37" s="1"/>
  <c r="D230" i="14"/>
  <c r="F215" i="14"/>
  <c r="F214" i="14"/>
  <c r="F213" i="14"/>
  <c r="F212" i="14"/>
  <c r="F211" i="14"/>
  <c r="F210" i="14"/>
  <c r="F209" i="14"/>
  <c r="F208" i="14"/>
  <c r="F207" i="14"/>
  <c r="F206" i="14"/>
  <c r="F205" i="14"/>
  <c r="F204" i="14"/>
  <c r="F203" i="14"/>
  <c r="F202" i="14"/>
  <c r="F201" i="14"/>
  <c r="F200" i="14"/>
  <c r="F199" i="14"/>
  <c r="F198" i="14"/>
  <c r="F197" i="14"/>
  <c r="F196" i="14"/>
  <c r="F195" i="14"/>
  <c r="F194" i="14"/>
  <c r="F193" i="14"/>
  <c r="F192" i="14"/>
  <c r="F191" i="14"/>
  <c r="F190" i="14"/>
  <c r="F189" i="14"/>
  <c r="F188" i="14"/>
  <c r="F187" i="14"/>
  <c r="F186" i="14"/>
  <c r="E204" i="60"/>
  <c r="F204" i="60" s="1"/>
  <c r="E263" i="60"/>
  <c r="F161" i="60"/>
  <c r="F167" i="60"/>
  <c r="F146" i="60"/>
  <c r="F165" i="60"/>
  <c r="F52" i="60"/>
  <c r="E208" i="60"/>
  <c r="F208" i="60" s="1"/>
  <c r="F122" i="60"/>
  <c r="E238" i="60"/>
  <c r="E260" i="60" s="1"/>
  <c r="F216" i="60"/>
  <c r="AE345" i="17"/>
  <c r="AG334" i="17"/>
  <c r="AE337" i="33"/>
  <c r="AG339" i="17"/>
  <c r="AE333" i="13"/>
  <c r="E226" i="60"/>
  <c r="E205" i="60"/>
  <c r="E227" i="60" s="1"/>
  <c r="E209" i="60"/>
  <c r="E231" i="60" s="1"/>
  <c r="E253" i="60" s="1"/>
  <c r="F144" i="60"/>
  <c r="F168" i="60"/>
  <c r="E211" i="60"/>
  <c r="E233" i="60" s="1"/>
  <c r="C10" i="2"/>
  <c r="F10" i="2" s="1"/>
  <c r="C6" i="2"/>
  <c r="C12" i="2"/>
  <c r="F12" i="2" s="1"/>
  <c r="C11" i="2"/>
  <c r="F11" i="2" s="1"/>
  <c r="C9" i="2"/>
  <c r="F9" i="2" s="1"/>
  <c r="C8" i="2"/>
  <c r="F8" i="2" s="1"/>
  <c r="C7" i="2"/>
  <c r="F7" i="2" s="1"/>
  <c r="F96" i="60"/>
  <c r="F205" i="60"/>
  <c r="E212" i="60"/>
  <c r="E234" i="60" s="1"/>
  <c r="E256" i="60" s="1"/>
  <c r="F256" i="60" s="1"/>
  <c r="F166" i="60"/>
  <c r="E210" i="60"/>
  <c r="E232" i="60" s="1"/>
  <c r="E254" i="60" s="1"/>
  <c r="F27" i="37"/>
  <c r="F173" i="14"/>
  <c r="F172" i="14"/>
  <c r="F171" i="14"/>
  <c r="F170" i="14"/>
  <c r="F169" i="14"/>
  <c r="F168" i="14"/>
  <c r="F155" i="14"/>
  <c r="F154" i="14"/>
  <c r="F153" i="14"/>
  <c r="F152" i="14"/>
  <c r="F151" i="14"/>
  <c r="F150" i="14"/>
  <c r="F132" i="14"/>
  <c r="F133" i="14"/>
  <c r="F134" i="14"/>
  <c r="F135" i="14"/>
  <c r="F136" i="14"/>
  <c r="F137" i="14"/>
  <c r="F119" i="14"/>
  <c r="F118" i="14"/>
  <c r="F117" i="14"/>
  <c r="F116" i="14"/>
  <c r="F115" i="14"/>
  <c r="F114" i="14"/>
  <c r="F96" i="14"/>
  <c r="F97" i="14"/>
  <c r="F98" i="14"/>
  <c r="F99" i="14"/>
  <c r="F100" i="14"/>
  <c r="F101" i="14"/>
  <c r="F83" i="14"/>
  <c r="F82" i="14"/>
  <c r="F81" i="14"/>
  <c r="F80" i="14"/>
  <c r="F79" i="14"/>
  <c r="F78" i="14"/>
  <c r="F65" i="14"/>
  <c r="F64" i="14"/>
  <c r="F63" i="14"/>
  <c r="F62" i="14"/>
  <c r="F61" i="14"/>
  <c r="F60" i="14"/>
  <c r="F42" i="14"/>
  <c r="F43" i="14"/>
  <c r="F44" i="14"/>
  <c r="F45" i="14"/>
  <c r="F46" i="14"/>
  <c r="F47" i="14"/>
  <c r="F24" i="14"/>
  <c r="F25" i="14"/>
  <c r="F27" i="14"/>
  <c r="F28" i="14"/>
  <c r="F29" i="14"/>
  <c r="F8" i="14"/>
  <c r="H8" i="14" s="1"/>
  <c r="G7" i="8" s="1"/>
  <c r="F9" i="14"/>
  <c r="H9" i="14" s="1"/>
  <c r="G8" i="8" s="1"/>
  <c r="F10" i="14"/>
  <c r="H10" i="14" s="1"/>
  <c r="I7" i="8" s="1"/>
  <c r="F11" i="14"/>
  <c r="H11" i="14" s="1"/>
  <c r="F7" i="14"/>
  <c r="H7" i="14" s="1"/>
  <c r="E8" i="8" s="1"/>
  <c r="F6" i="14"/>
  <c r="D219" i="37"/>
  <c r="F219" i="37" s="1"/>
  <c r="D218" i="37"/>
  <c r="F218" i="37" s="1"/>
  <c r="D217" i="37"/>
  <c r="F217" i="37" s="1"/>
  <c r="D216" i="37"/>
  <c r="F216" i="37" s="1"/>
  <c r="D215" i="37"/>
  <c r="F215" i="37" s="1"/>
  <c r="D214" i="37"/>
  <c r="F214" i="37" s="1"/>
  <c r="D213" i="37"/>
  <c r="F213" i="37" s="1"/>
  <c r="D212" i="37"/>
  <c r="F212" i="37" s="1"/>
  <c r="D211" i="37"/>
  <c r="F211" i="37" s="1"/>
  <c r="D210" i="37"/>
  <c r="F210" i="37" s="1"/>
  <c r="D209" i="37"/>
  <c r="F209" i="37" s="1"/>
  <c r="D208" i="37"/>
  <c r="F208" i="37" s="1"/>
  <c r="D207" i="37"/>
  <c r="F207" i="37" s="1"/>
  <c r="D206" i="37"/>
  <c r="F206" i="37" s="1"/>
  <c r="D205" i="37"/>
  <c r="F205" i="37" s="1"/>
  <c r="D204" i="37"/>
  <c r="F204" i="37" s="1"/>
  <c r="D203" i="37"/>
  <c r="F203" i="37" s="1"/>
  <c r="D197" i="37"/>
  <c r="F197" i="37" s="1"/>
  <c r="D196" i="37"/>
  <c r="F196" i="37" s="1"/>
  <c r="D195" i="37"/>
  <c r="F195" i="37" s="1"/>
  <c r="D194" i="37"/>
  <c r="F194" i="37" s="1"/>
  <c r="D193" i="37"/>
  <c r="F193" i="37" s="1"/>
  <c r="D192" i="37"/>
  <c r="F192" i="37" s="1"/>
  <c r="D191" i="37"/>
  <c r="F191" i="37" s="1"/>
  <c r="D190" i="37"/>
  <c r="F190" i="37" s="1"/>
  <c r="D189" i="37"/>
  <c r="F189" i="37" s="1"/>
  <c r="D188" i="37"/>
  <c r="F188" i="37" s="1"/>
  <c r="D187" i="37"/>
  <c r="F187" i="37" s="1"/>
  <c r="D186" i="37"/>
  <c r="F186" i="37" s="1"/>
  <c r="D185" i="37"/>
  <c r="F185" i="37" s="1"/>
  <c r="D184" i="37"/>
  <c r="F184" i="37" s="1"/>
  <c r="D183" i="37"/>
  <c r="D182" i="37"/>
  <c r="F182" i="37" s="1"/>
  <c r="D181" i="37"/>
  <c r="F181" i="37" s="1"/>
  <c r="D175" i="37"/>
  <c r="F175" i="37" s="1"/>
  <c r="D174" i="37"/>
  <c r="F174" i="37" s="1"/>
  <c r="D173" i="37"/>
  <c r="F173" i="37" s="1"/>
  <c r="D172" i="37"/>
  <c r="F172" i="37" s="1"/>
  <c r="D171" i="37"/>
  <c r="F171" i="37" s="1"/>
  <c r="D170" i="37"/>
  <c r="F170" i="37" s="1"/>
  <c r="D169" i="37"/>
  <c r="F169" i="37" s="1"/>
  <c r="D168" i="37"/>
  <c r="F168" i="37" s="1"/>
  <c r="D167" i="37"/>
  <c r="F167" i="37" s="1"/>
  <c r="D166" i="37"/>
  <c r="F166" i="37" s="1"/>
  <c r="D165" i="37"/>
  <c r="F165" i="37" s="1"/>
  <c r="D164" i="37"/>
  <c r="F164" i="37" s="1"/>
  <c r="D163" i="37"/>
  <c r="F163" i="37" s="1"/>
  <c r="D162" i="37"/>
  <c r="F162" i="37" s="1"/>
  <c r="D161" i="37"/>
  <c r="D160" i="37"/>
  <c r="F160" i="37" s="1"/>
  <c r="D159" i="37"/>
  <c r="F159" i="37" s="1"/>
  <c r="D153" i="37"/>
  <c r="F153" i="37" s="1"/>
  <c r="D152" i="37"/>
  <c r="F152" i="37" s="1"/>
  <c r="D151" i="37"/>
  <c r="F151" i="37" s="1"/>
  <c r="D150" i="37"/>
  <c r="F150" i="37" s="1"/>
  <c r="D149" i="37"/>
  <c r="F149" i="37" s="1"/>
  <c r="D148" i="37"/>
  <c r="F148" i="37" s="1"/>
  <c r="D147" i="37"/>
  <c r="F147" i="37" s="1"/>
  <c r="D146" i="37"/>
  <c r="F146" i="37" s="1"/>
  <c r="D145" i="37"/>
  <c r="F145" i="37" s="1"/>
  <c r="D144" i="37"/>
  <c r="F144" i="37" s="1"/>
  <c r="D143" i="37"/>
  <c r="F143" i="37" s="1"/>
  <c r="D142" i="37"/>
  <c r="F142" i="37" s="1"/>
  <c r="D141" i="37"/>
  <c r="F141" i="37" s="1"/>
  <c r="D140" i="37"/>
  <c r="F140" i="37" s="1"/>
  <c r="D139" i="37"/>
  <c r="F139" i="37" s="1"/>
  <c r="D138" i="37"/>
  <c r="F138" i="37" s="1"/>
  <c r="D137" i="37"/>
  <c r="F137" i="37" s="1"/>
  <c r="D131" i="37"/>
  <c r="F131" i="37" s="1"/>
  <c r="D130" i="37"/>
  <c r="F130" i="37" s="1"/>
  <c r="D129" i="37"/>
  <c r="F129" i="37" s="1"/>
  <c r="D128" i="37"/>
  <c r="F128" i="37" s="1"/>
  <c r="D127" i="37"/>
  <c r="F127" i="37" s="1"/>
  <c r="D126" i="37"/>
  <c r="F126" i="37" s="1"/>
  <c r="D125" i="37"/>
  <c r="F125" i="37" s="1"/>
  <c r="D124" i="37"/>
  <c r="F124" i="37" s="1"/>
  <c r="D123" i="37"/>
  <c r="F123" i="37" s="1"/>
  <c r="D122" i="37"/>
  <c r="F122" i="37" s="1"/>
  <c r="D121" i="37"/>
  <c r="F121" i="37" s="1"/>
  <c r="D120" i="37"/>
  <c r="F120" i="37" s="1"/>
  <c r="D119" i="37"/>
  <c r="F119" i="37" s="1"/>
  <c r="D118" i="37"/>
  <c r="F118" i="37" s="1"/>
  <c r="D117" i="37"/>
  <c r="D116" i="37"/>
  <c r="F116" i="37" s="1"/>
  <c r="D115" i="37"/>
  <c r="F109" i="37"/>
  <c r="F108" i="37"/>
  <c r="F107" i="37"/>
  <c r="F106" i="37"/>
  <c r="F105" i="37"/>
  <c r="F104" i="37"/>
  <c r="F103" i="37"/>
  <c r="F102" i="37"/>
  <c r="F101" i="37"/>
  <c r="F100" i="37"/>
  <c r="F99" i="37"/>
  <c r="F98" i="37"/>
  <c r="F97" i="37"/>
  <c r="F96" i="37"/>
  <c r="F95" i="37"/>
  <c r="F93" i="37"/>
  <c r="F87" i="37"/>
  <c r="F86" i="37"/>
  <c r="F85" i="37"/>
  <c r="F84" i="37"/>
  <c r="F83" i="37"/>
  <c r="F82" i="37"/>
  <c r="F81" i="37"/>
  <c r="F80" i="37"/>
  <c r="F79" i="37"/>
  <c r="F78" i="37"/>
  <c r="F77" i="37"/>
  <c r="F76" i="37"/>
  <c r="F75" i="37"/>
  <c r="F74" i="37"/>
  <c r="F73" i="37"/>
  <c r="F72" i="37"/>
  <c r="F71" i="37"/>
  <c r="F65" i="37"/>
  <c r="F64" i="37"/>
  <c r="F63" i="37"/>
  <c r="F62" i="37"/>
  <c r="F61" i="37"/>
  <c r="F60" i="37"/>
  <c r="F59" i="37"/>
  <c r="F58" i="37"/>
  <c r="F57" i="37"/>
  <c r="F56" i="37"/>
  <c r="F55" i="37"/>
  <c r="F54" i="37"/>
  <c r="F53" i="37"/>
  <c r="F52" i="37"/>
  <c r="F51" i="37"/>
  <c r="F49" i="37"/>
  <c r="F43" i="37"/>
  <c r="F42" i="37"/>
  <c r="F41" i="37"/>
  <c r="F40" i="37"/>
  <c r="F39" i="37"/>
  <c r="F38" i="37"/>
  <c r="F37" i="37"/>
  <c r="F36" i="37"/>
  <c r="F35" i="37"/>
  <c r="F34" i="37"/>
  <c r="F33" i="37"/>
  <c r="F32" i="37"/>
  <c r="F31" i="37"/>
  <c r="F30" i="37"/>
  <c r="F29" i="37"/>
  <c r="F28" i="37"/>
  <c r="B222" i="37"/>
  <c r="B244" i="37" s="1"/>
  <c r="B266" i="37" s="1"/>
  <c r="D21" i="37"/>
  <c r="F21" i="37" s="1"/>
  <c r="D20" i="37"/>
  <c r="F20" i="37" s="1"/>
  <c r="D19" i="37"/>
  <c r="F19" i="37" s="1"/>
  <c r="D18" i="37"/>
  <c r="F18" i="37" s="1"/>
  <c r="D17" i="37"/>
  <c r="F17" i="37" s="1"/>
  <c r="D16" i="37"/>
  <c r="F16" i="37" s="1"/>
  <c r="D15" i="37"/>
  <c r="F15" i="37" s="1"/>
  <c r="D14" i="37"/>
  <c r="F14" i="37" s="1"/>
  <c r="D13" i="37"/>
  <c r="F13" i="37" s="1"/>
  <c r="D12" i="37"/>
  <c r="F12" i="37" s="1"/>
  <c r="D11" i="37"/>
  <c r="F11" i="37" s="1"/>
  <c r="D10" i="37"/>
  <c r="F10" i="37" s="1"/>
  <c r="D9" i="37"/>
  <c r="F9" i="37" s="1"/>
  <c r="D8" i="37"/>
  <c r="F8" i="37" s="1"/>
  <c r="D7" i="37"/>
  <c r="F7" i="37" s="1"/>
  <c r="D6" i="37"/>
  <c r="F6" i="37" s="1"/>
  <c r="D5" i="37"/>
  <c r="Q35" i="6"/>
  <c r="R34" i="6"/>
  <c r="R33" i="6"/>
  <c r="R32" i="6"/>
  <c r="R31" i="6"/>
  <c r="R30" i="6"/>
  <c r="R27" i="6"/>
  <c r="R26" i="6"/>
  <c r="R25" i="6"/>
  <c r="R24" i="6"/>
  <c r="R23" i="6"/>
  <c r="Q21" i="6"/>
  <c r="Q44" i="5"/>
  <c r="Q35" i="5"/>
  <c r="R35" i="5" s="1"/>
  <c r="R34" i="5"/>
  <c r="R33" i="5"/>
  <c r="R32" i="5"/>
  <c r="R31" i="5"/>
  <c r="R30" i="5"/>
  <c r="Q28" i="5"/>
  <c r="R28" i="5" s="1"/>
  <c r="R27" i="5"/>
  <c r="R26" i="5"/>
  <c r="R25" i="5"/>
  <c r="R24" i="5"/>
  <c r="R23" i="5"/>
  <c r="Q21" i="5"/>
  <c r="Q44" i="4"/>
  <c r="Q35" i="4"/>
  <c r="Q28" i="4"/>
  <c r="Q21" i="4"/>
  <c r="R34" i="4"/>
  <c r="R33" i="4"/>
  <c r="R32" i="4"/>
  <c r="R31" i="4"/>
  <c r="R27" i="4"/>
  <c r="R26" i="4"/>
  <c r="R25" i="4"/>
  <c r="R24" i="4"/>
  <c r="R23" i="4"/>
  <c r="Q44" i="25"/>
  <c r="Q35" i="25"/>
  <c r="R35" i="25" s="1"/>
  <c r="R34" i="25"/>
  <c r="R33" i="25"/>
  <c r="R32" i="25"/>
  <c r="R31" i="25"/>
  <c r="R30" i="25"/>
  <c r="Q28" i="25"/>
  <c r="R28" i="25" s="1"/>
  <c r="R27" i="25"/>
  <c r="R26" i="25"/>
  <c r="R25" i="25"/>
  <c r="R24" i="25"/>
  <c r="R23" i="25"/>
  <c r="Q21" i="25"/>
  <c r="Q44" i="28"/>
  <c r="Q35" i="28"/>
  <c r="R35" i="28" s="1"/>
  <c r="R34" i="28"/>
  <c r="R33" i="28"/>
  <c r="R32" i="28"/>
  <c r="R31" i="28"/>
  <c r="R30" i="28"/>
  <c r="Q28" i="28"/>
  <c r="R28" i="28" s="1"/>
  <c r="R27" i="28"/>
  <c r="R26" i="28"/>
  <c r="R25" i="28"/>
  <c r="R24" i="28"/>
  <c r="R23" i="28"/>
  <c r="Q21" i="28"/>
  <c r="Q44" i="29"/>
  <c r="Q35" i="29"/>
  <c r="R35" i="29" s="1"/>
  <c r="R34" i="29"/>
  <c r="R33" i="29"/>
  <c r="R32" i="29"/>
  <c r="R31" i="29"/>
  <c r="R30" i="29"/>
  <c r="Q28" i="29"/>
  <c r="R28" i="29" s="1"/>
  <c r="R27" i="29"/>
  <c r="R26" i="29"/>
  <c r="R25" i="29"/>
  <c r="R24" i="29"/>
  <c r="R23" i="29"/>
  <c r="Q21" i="29"/>
  <c r="R34" i="30"/>
  <c r="R33" i="30"/>
  <c r="R32" i="30"/>
  <c r="R31" i="30"/>
  <c r="R30" i="30"/>
  <c r="R27" i="30"/>
  <c r="R26" i="30"/>
  <c r="R25" i="30"/>
  <c r="R24" i="30"/>
  <c r="R23" i="30"/>
  <c r="Q21" i="30"/>
  <c r="Q44" i="31"/>
  <c r="Q35" i="31"/>
  <c r="R35" i="31" s="1"/>
  <c r="R34" i="31"/>
  <c r="R33" i="31"/>
  <c r="R32" i="31"/>
  <c r="R31" i="31"/>
  <c r="R30" i="31"/>
  <c r="Q28" i="31"/>
  <c r="R28" i="31" s="1"/>
  <c r="R27" i="31"/>
  <c r="R26" i="31"/>
  <c r="R25" i="31"/>
  <c r="R24" i="31"/>
  <c r="R23" i="31"/>
  <c r="Q21" i="31"/>
  <c r="Q44" i="32"/>
  <c r="Q35" i="32"/>
  <c r="R34" i="32"/>
  <c r="R33" i="32"/>
  <c r="R32" i="32"/>
  <c r="R31" i="32"/>
  <c r="R30" i="32"/>
  <c r="Q28" i="32"/>
  <c r="R28" i="32" s="1"/>
  <c r="R27" i="32"/>
  <c r="R26" i="32"/>
  <c r="R25" i="32"/>
  <c r="R24" i="32"/>
  <c r="R23" i="32"/>
  <c r="Q21" i="32"/>
  <c r="Q44" i="8"/>
  <c r="Q35" i="8"/>
  <c r="R35" i="8" s="1"/>
  <c r="R34" i="8"/>
  <c r="R33" i="8"/>
  <c r="R32" i="8"/>
  <c r="R31" i="8"/>
  <c r="R30" i="8"/>
  <c r="Q28" i="8"/>
  <c r="R28" i="8" s="1"/>
  <c r="R27" i="8"/>
  <c r="R26" i="8"/>
  <c r="R25" i="8"/>
  <c r="R24" i="8"/>
  <c r="R23" i="8"/>
  <c r="Q21" i="8"/>
  <c r="I44" i="31"/>
  <c r="I35" i="31"/>
  <c r="I28" i="31"/>
  <c r="I44" i="29"/>
  <c r="I35" i="29"/>
  <c r="I36" i="29" s="1"/>
  <c r="I28" i="29"/>
  <c r="I44" i="28"/>
  <c r="I35" i="28"/>
  <c r="I28" i="28"/>
  <c r="I44" i="25"/>
  <c r="I35" i="25"/>
  <c r="I28" i="25"/>
  <c r="I44" i="4"/>
  <c r="I35" i="4"/>
  <c r="I28" i="4"/>
  <c r="I44" i="5"/>
  <c r="I35" i="5"/>
  <c r="I28" i="5"/>
  <c r="I44" i="6"/>
  <c r="I35" i="6"/>
  <c r="I28" i="6"/>
  <c r="AC318" i="33"/>
  <c r="AE318" i="33" s="1"/>
  <c r="AC317" i="33"/>
  <c r="AG317" i="33" s="1"/>
  <c r="AC316" i="33"/>
  <c r="AE316" i="33" s="1"/>
  <c r="AC315" i="33"/>
  <c r="AC314" i="33"/>
  <c r="AE314" i="33" s="1"/>
  <c r="AC313" i="33"/>
  <c r="AE313" i="33" s="1"/>
  <c r="AC312" i="33"/>
  <c r="AE312" i="33" s="1"/>
  <c r="AC311" i="33"/>
  <c r="AE311" i="33" s="1"/>
  <c r="AC310" i="33"/>
  <c r="AE310" i="33"/>
  <c r="AC309" i="33"/>
  <c r="AG309" i="33" s="1"/>
  <c r="AC308" i="33"/>
  <c r="AE308" i="33" s="1"/>
  <c r="AC307" i="33"/>
  <c r="AE307" i="33" s="1"/>
  <c r="AC306" i="33"/>
  <c r="AE306" i="33" s="1"/>
  <c r="AC305" i="33"/>
  <c r="AC304" i="33"/>
  <c r="AE304" i="33" s="1"/>
  <c r="AC303" i="33"/>
  <c r="AE303" i="33" s="1"/>
  <c r="AC302" i="33"/>
  <c r="AE302" i="33" s="1"/>
  <c r="AC301" i="33"/>
  <c r="AG301" i="33" s="1"/>
  <c r="AC298" i="33"/>
  <c r="AC297" i="33"/>
  <c r="AE297" i="33" s="1"/>
  <c r="AC296" i="33"/>
  <c r="AG296" i="33" s="1"/>
  <c r="AC295" i="33"/>
  <c r="AE295" i="33" s="1"/>
  <c r="AC294" i="33"/>
  <c r="AE294" i="33" s="1"/>
  <c r="AC293" i="33"/>
  <c r="AE293" i="33" s="1"/>
  <c r="AC286" i="33"/>
  <c r="AE286" i="33" s="1"/>
  <c r="AC285" i="33"/>
  <c r="AG285" i="33" s="1"/>
  <c r="AC284" i="33"/>
  <c r="AG284" i="33" s="1"/>
  <c r="AC283" i="33"/>
  <c r="AG283" i="33" s="1"/>
  <c r="AC282" i="33"/>
  <c r="AE282" i="33" s="1"/>
  <c r="AC281" i="33"/>
  <c r="AG281" i="33" s="1"/>
  <c r="AC280" i="33"/>
  <c r="AG280" i="33" s="1"/>
  <c r="AC279" i="33"/>
  <c r="AG279" i="33" s="1"/>
  <c r="AC278" i="33"/>
  <c r="AE278" i="33" s="1"/>
  <c r="AC277" i="33"/>
  <c r="AG277" i="33" s="1"/>
  <c r="AC276" i="33"/>
  <c r="AE276" i="33" s="1"/>
  <c r="AC275" i="33"/>
  <c r="AG275" i="33" s="1"/>
  <c r="AC274" i="33"/>
  <c r="AE274" i="33" s="1"/>
  <c r="AC273" i="33"/>
  <c r="AG273" i="33" s="1"/>
  <c r="AC272" i="33"/>
  <c r="AE272" i="33" s="1"/>
  <c r="AC271" i="33"/>
  <c r="AG271" i="33" s="1"/>
  <c r="AC270" i="33"/>
  <c r="AE270" i="33" s="1"/>
  <c r="AC269" i="33"/>
  <c r="AG269" i="33" s="1"/>
  <c r="AC266" i="33"/>
  <c r="AG266" i="33" s="1"/>
  <c r="AC265" i="33"/>
  <c r="AG265" i="33" s="1"/>
  <c r="AC264" i="33"/>
  <c r="AG264" i="33" s="1"/>
  <c r="AC263" i="33"/>
  <c r="AC262" i="33"/>
  <c r="AG262" i="33" s="1"/>
  <c r="AC261" i="33"/>
  <c r="AG261" i="33" s="1"/>
  <c r="AC254" i="33"/>
  <c r="AG254" i="33" s="1"/>
  <c r="AC253" i="33"/>
  <c r="AG253" i="33" s="1"/>
  <c r="AC252" i="33"/>
  <c r="AE252" i="33" s="1"/>
  <c r="AC251" i="33"/>
  <c r="AG251" i="33" s="1"/>
  <c r="AC250" i="33"/>
  <c r="AE250" i="33" s="1"/>
  <c r="AC249" i="33"/>
  <c r="AG249" i="33" s="1"/>
  <c r="AC248" i="33"/>
  <c r="AC247" i="33"/>
  <c r="AG247" i="33" s="1"/>
  <c r="AC246" i="33"/>
  <c r="AE246" i="33" s="1"/>
  <c r="AC245" i="33"/>
  <c r="AG245" i="33" s="1"/>
  <c r="AC244" i="33"/>
  <c r="AE244" i="33" s="1"/>
  <c r="AC243" i="33"/>
  <c r="AC242" i="33"/>
  <c r="AE242" i="33" s="1"/>
  <c r="AC241" i="33"/>
  <c r="AG241" i="33" s="1"/>
  <c r="AC240" i="33"/>
  <c r="AE240" i="33" s="1"/>
  <c r="AC239" i="33"/>
  <c r="AG239" i="33" s="1"/>
  <c r="AC238" i="33"/>
  <c r="AE238" i="33" s="1"/>
  <c r="AC237" i="33"/>
  <c r="AG237" i="33" s="1"/>
  <c r="AC234" i="33"/>
  <c r="AG234" i="33" s="1"/>
  <c r="AC233" i="33"/>
  <c r="AG233" i="33" s="1"/>
  <c r="AC232" i="33"/>
  <c r="AG232" i="33" s="1"/>
  <c r="AC231" i="33"/>
  <c r="AE231" i="33" s="1"/>
  <c r="AC230" i="33"/>
  <c r="AG230" i="33" s="1"/>
  <c r="AC229" i="33"/>
  <c r="AG229" i="33" s="1"/>
  <c r="AE229" i="33"/>
  <c r="AC222" i="33"/>
  <c r="AE222" i="33" s="1"/>
  <c r="AC221" i="33"/>
  <c r="AG221" i="33" s="1"/>
  <c r="AC220" i="33"/>
  <c r="AE220" i="33" s="1"/>
  <c r="AC219" i="33"/>
  <c r="AG219" i="33" s="1"/>
  <c r="AC218" i="33"/>
  <c r="AC217" i="33"/>
  <c r="AG217" i="33" s="1"/>
  <c r="AC216" i="33"/>
  <c r="AE216" i="33" s="1"/>
  <c r="AC215" i="33"/>
  <c r="AG215" i="33" s="1"/>
  <c r="AC214" i="33"/>
  <c r="AE214" i="33" s="1"/>
  <c r="AC213" i="33"/>
  <c r="AG213" i="33" s="1"/>
  <c r="AC212" i="33"/>
  <c r="AE212" i="33" s="1"/>
  <c r="AC211" i="33"/>
  <c r="AG211" i="33" s="1"/>
  <c r="AC210" i="33"/>
  <c r="AE210" i="33" s="1"/>
  <c r="AC209" i="33"/>
  <c r="AG209" i="33" s="1"/>
  <c r="AC208" i="33"/>
  <c r="AE208" i="33" s="1"/>
  <c r="AC207" i="33"/>
  <c r="AG207" i="33" s="1"/>
  <c r="AC206" i="33"/>
  <c r="AE206" i="33" s="1"/>
  <c r="AC205" i="33"/>
  <c r="AG205" i="33" s="1"/>
  <c r="AC202" i="33"/>
  <c r="AG202" i="33"/>
  <c r="AC201" i="33"/>
  <c r="AE201" i="33" s="1"/>
  <c r="AC200" i="33"/>
  <c r="AG200" i="33" s="1"/>
  <c r="AC199" i="33"/>
  <c r="AE199" i="33" s="1"/>
  <c r="AC198" i="33"/>
  <c r="AG198" i="33" s="1"/>
  <c r="AC197" i="33"/>
  <c r="AE197" i="33" s="1"/>
  <c r="AC190" i="33"/>
  <c r="AE190" i="33" s="1"/>
  <c r="AC189" i="33"/>
  <c r="AG189" i="33" s="1"/>
  <c r="AC188" i="33"/>
  <c r="AE188" i="33" s="1"/>
  <c r="AC187" i="33"/>
  <c r="AG187" i="33" s="1"/>
  <c r="AC186" i="33"/>
  <c r="AE186" i="33" s="1"/>
  <c r="AC185" i="33"/>
  <c r="AG185" i="33" s="1"/>
  <c r="AC184" i="33"/>
  <c r="AE184" i="33" s="1"/>
  <c r="AC183" i="33"/>
  <c r="AG183" i="33" s="1"/>
  <c r="AC182" i="33"/>
  <c r="AE182" i="33" s="1"/>
  <c r="AC181" i="33"/>
  <c r="AG181" i="33" s="1"/>
  <c r="AC180" i="33"/>
  <c r="AE180" i="33" s="1"/>
  <c r="AC179" i="33"/>
  <c r="AG179" i="33" s="1"/>
  <c r="AC178" i="33"/>
  <c r="AE178" i="33" s="1"/>
  <c r="AC177" i="33"/>
  <c r="AG177" i="33" s="1"/>
  <c r="AC176" i="33"/>
  <c r="AE176" i="33" s="1"/>
  <c r="AC175" i="33"/>
  <c r="AG175" i="33" s="1"/>
  <c r="AC174" i="33"/>
  <c r="AE174" i="33" s="1"/>
  <c r="AC173" i="33"/>
  <c r="AG173" i="33" s="1"/>
  <c r="AC170" i="33"/>
  <c r="AG170" i="33" s="1"/>
  <c r="AC169" i="33"/>
  <c r="AE169" i="33" s="1"/>
  <c r="AC168" i="33"/>
  <c r="AG168" i="33" s="1"/>
  <c r="AC167" i="33"/>
  <c r="AE167" i="33" s="1"/>
  <c r="AC166" i="33"/>
  <c r="AG166" i="33" s="1"/>
  <c r="AC165" i="33"/>
  <c r="AE165" i="33" s="1"/>
  <c r="AG158" i="33"/>
  <c r="AG156" i="33"/>
  <c r="AG154" i="33"/>
  <c r="AG152" i="33"/>
  <c r="AG150" i="33"/>
  <c r="AG148" i="33"/>
  <c r="AG146" i="33"/>
  <c r="AG144" i="33"/>
  <c r="AG142" i="33"/>
  <c r="AG138" i="33"/>
  <c r="AG136" i="33"/>
  <c r="AG134" i="33"/>
  <c r="AG126" i="33"/>
  <c r="AG124" i="33"/>
  <c r="AG122" i="33"/>
  <c r="AG120" i="33"/>
  <c r="AG118" i="33"/>
  <c r="AG116" i="33"/>
  <c r="AG114" i="33"/>
  <c r="AG112" i="33"/>
  <c r="AG110" i="33"/>
  <c r="AG106" i="33"/>
  <c r="AG104" i="33"/>
  <c r="AG102" i="33"/>
  <c r="AG94" i="33"/>
  <c r="AG92" i="33"/>
  <c r="AG90" i="33"/>
  <c r="AG88" i="33"/>
  <c r="AG86" i="33"/>
  <c r="AG85" i="33"/>
  <c r="AG84" i="33"/>
  <c r="AG82" i="33"/>
  <c r="AG80" i="33"/>
  <c r="AG78" i="33"/>
  <c r="AG74" i="33"/>
  <c r="AG72" i="33"/>
  <c r="AG70" i="33"/>
  <c r="AG62" i="33"/>
  <c r="AG60" i="33"/>
  <c r="AG58" i="33"/>
  <c r="AG56" i="33"/>
  <c r="AG54" i="33"/>
  <c r="AG52" i="33"/>
  <c r="AG50" i="33"/>
  <c r="AG48" i="33"/>
  <c r="AG46" i="33"/>
  <c r="AG42" i="33"/>
  <c r="AG40" i="33"/>
  <c r="AG38" i="33"/>
  <c r="D322" i="33"/>
  <c r="D354" i="33" s="1"/>
  <c r="D386" i="33" s="1"/>
  <c r="AG30" i="33"/>
  <c r="AG28" i="33"/>
  <c r="AG26" i="33"/>
  <c r="AG24" i="33"/>
  <c r="AG22" i="33"/>
  <c r="AG20" i="33"/>
  <c r="AG18" i="33"/>
  <c r="AG16" i="33"/>
  <c r="AG14" i="33"/>
  <c r="AG10" i="33"/>
  <c r="AG8" i="33"/>
  <c r="AG6" i="33"/>
  <c r="D180" i="14"/>
  <c r="AC318" i="17"/>
  <c r="AE318" i="17" s="1"/>
  <c r="AC317" i="17"/>
  <c r="AG317" i="17" s="1"/>
  <c r="AC316" i="17"/>
  <c r="AG316" i="17" s="1"/>
  <c r="AC315" i="17"/>
  <c r="AG315" i="17" s="1"/>
  <c r="AC314" i="17"/>
  <c r="AG314" i="17" s="1"/>
  <c r="AC313" i="17"/>
  <c r="AG313" i="17" s="1"/>
  <c r="AC312" i="17"/>
  <c r="AE312" i="17" s="1"/>
  <c r="AC311" i="17"/>
  <c r="AG311" i="17" s="1"/>
  <c r="AC310" i="17"/>
  <c r="AE310" i="17" s="1"/>
  <c r="AC309" i="17"/>
  <c r="AC308" i="17"/>
  <c r="AE308" i="17" s="1"/>
  <c r="AC307" i="17"/>
  <c r="AG307" i="17" s="1"/>
  <c r="AC306" i="17"/>
  <c r="AE306" i="17" s="1"/>
  <c r="AC305" i="17"/>
  <c r="AG305" i="17" s="1"/>
  <c r="AC304" i="17"/>
  <c r="AG304" i="17" s="1"/>
  <c r="AC303" i="17"/>
  <c r="AE303" i="17" s="1"/>
  <c r="AC302" i="17"/>
  <c r="AG302" i="17" s="1"/>
  <c r="AC301" i="17"/>
  <c r="AG301" i="17" s="1"/>
  <c r="AC298" i="17"/>
  <c r="AG298" i="17" s="1"/>
  <c r="AC297" i="17"/>
  <c r="AG297" i="17" s="1"/>
  <c r="AC296" i="17"/>
  <c r="AG296" i="17" s="1"/>
  <c r="AC295" i="17"/>
  <c r="AG295" i="17" s="1"/>
  <c r="AC294" i="17"/>
  <c r="AG294" i="17" s="1"/>
  <c r="AC293" i="17"/>
  <c r="AE293" i="17" s="1"/>
  <c r="AC286" i="17"/>
  <c r="AE286" i="17" s="1"/>
  <c r="AC285" i="17"/>
  <c r="AG285" i="17" s="1"/>
  <c r="AC284" i="17"/>
  <c r="AG284" i="17" s="1"/>
  <c r="AC283" i="17"/>
  <c r="AG283" i="17" s="1"/>
  <c r="AC282" i="17"/>
  <c r="AG282" i="17" s="1"/>
  <c r="AC281" i="17"/>
  <c r="AG281" i="17" s="1"/>
  <c r="AC280" i="17"/>
  <c r="AG280" i="17" s="1"/>
  <c r="AC279" i="17"/>
  <c r="AG279" i="17" s="1"/>
  <c r="AC278" i="17"/>
  <c r="AE278" i="17" s="1"/>
  <c r="AC277" i="17"/>
  <c r="AG277" i="17" s="1"/>
  <c r="AC276" i="17"/>
  <c r="AE276" i="17" s="1"/>
  <c r="AC275" i="17"/>
  <c r="AG275" i="17" s="1"/>
  <c r="AC274" i="17"/>
  <c r="AC273" i="17"/>
  <c r="AC272" i="17"/>
  <c r="AE272" i="17" s="1"/>
  <c r="AC271" i="17"/>
  <c r="AG271" i="17" s="1"/>
  <c r="AC270" i="17"/>
  <c r="AE270" i="17" s="1"/>
  <c r="AC269" i="17"/>
  <c r="AG269" i="17" s="1"/>
  <c r="AC266" i="17"/>
  <c r="AG266" i="17" s="1"/>
  <c r="AC265" i="17"/>
  <c r="AE265" i="17" s="1"/>
  <c r="AC264" i="17"/>
  <c r="AG264" i="17" s="1"/>
  <c r="AC263" i="17"/>
  <c r="AE263" i="17" s="1"/>
  <c r="AC262" i="17"/>
  <c r="AG262" i="17" s="1"/>
  <c r="AC261" i="17"/>
  <c r="AE261" i="17" s="1"/>
  <c r="AC254" i="17"/>
  <c r="AE254" i="17" s="1"/>
  <c r="AC253" i="17"/>
  <c r="AC252" i="17"/>
  <c r="AE252" i="17" s="1"/>
  <c r="AC251" i="17"/>
  <c r="AG251" i="17" s="1"/>
  <c r="AC250" i="17"/>
  <c r="AE250" i="17" s="1"/>
  <c r="AC249" i="17"/>
  <c r="AE249" i="17" s="1"/>
  <c r="AC248" i="17"/>
  <c r="AE248" i="17" s="1"/>
  <c r="AC247" i="17"/>
  <c r="AE247" i="17" s="1"/>
  <c r="AC246" i="17"/>
  <c r="AE246" i="17" s="1"/>
  <c r="AC245" i="17"/>
  <c r="AG245" i="17" s="1"/>
  <c r="AC244" i="17"/>
  <c r="AE244" i="17" s="1"/>
  <c r="AC243" i="17"/>
  <c r="AE243" i="17" s="1"/>
  <c r="AC242" i="17"/>
  <c r="AC241" i="17"/>
  <c r="AG241" i="17" s="1"/>
  <c r="AC240" i="17"/>
  <c r="AE240" i="17" s="1"/>
  <c r="AC239" i="17"/>
  <c r="AG239" i="17" s="1"/>
  <c r="AC238" i="17"/>
  <c r="AE238" i="17" s="1"/>
  <c r="AC237" i="17"/>
  <c r="AG237" i="17" s="1"/>
  <c r="AC234" i="17"/>
  <c r="AC233" i="17"/>
  <c r="AE233" i="17" s="1"/>
  <c r="AC232" i="17"/>
  <c r="AG232" i="17" s="1"/>
  <c r="AC231" i="17"/>
  <c r="AE231" i="17" s="1"/>
  <c r="AC230" i="17"/>
  <c r="AG230" i="17" s="1"/>
  <c r="AC229" i="17"/>
  <c r="AE229" i="17" s="1"/>
  <c r="G44" i="32"/>
  <c r="E44" i="32"/>
  <c r="G35" i="32"/>
  <c r="E35" i="32"/>
  <c r="G28" i="32"/>
  <c r="E28" i="32"/>
  <c r="G44" i="31"/>
  <c r="E44" i="31"/>
  <c r="G35" i="31"/>
  <c r="E35" i="31"/>
  <c r="G28" i="31"/>
  <c r="E28" i="31"/>
  <c r="G44" i="29"/>
  <c r="E44" i="29"/>
  <c r="G35" i="29"/>
  <c r="G28" i="29"/>
  <c r="E35" i="29"/>
  <c r="E28" i="29"/>
  <c r="G44" i="28"/>
  <c r="E44" i="28"/>
  <c r="G35" i="28"/>
  <c r="E35" i="28"/>
  <c r="G28" i="28"/>
  <c r="E28" i="28"/>
  <c r="AC318" i="13"/>
  <c r="AE318" i="13" s="1"/>
  <c r="AC317" i="13"/>
  <c r="AG317" i="13" s="1"/>
  <c r="AC316" i="13"/>
  <c r="AE316" i="13" s="1"/>
  <c r="AC315" i="13"/>
  <c r="AG315" i="13" s="1"/>
  <c r="AC314" i="13"/>
  <c r="AE314" i="13" s="1"/>
  <c r="AC313" i="13"/>
  <c r="AG313" i="13" s="1"/>
  <c r="AC312" i="13"/>
  <c r="AC311" i="13"/>
  <c r="AG311" i="13" s="1"/>
  <c r="AC310" i="13"/>
  <c r="AE310" i="13" s="1"/>
  <c r="AC309" i="13"/>
  <c r="AG309" i="13" s="1"/>
  <c r="AC308" i="13"/>
  <c r="AE308" i="13" s="1"/>
  <c r="AC307" i="13"/>
  <c r="AE307" i="13" s="1"/>
  <c r="AC306" i="13"/>
  <c r="AE306" i="13" s="1"/>
  <c r="AC305" i="13"/>
  <c r="AE305" i="13" s="1"/>
  <c r="AC304" i="13"/>
  <c r="AE304" i="13" s="1"/>
  <c r="AC303" i="13"/>
  <c r="AE303" i="13" s="1"/>
  <c r="AC302" i="13"/>
  <c r="AE302" i="13" s="1"/>
  <c r="AC301" i="13"/>
  <c r="AG301" i="13" s="1"/>
  <c r="AC298" i="13"/>
  <c r="AG298" i="13" s="1"/>
  <c r="AC297" i="13"/>
  <c r="AE297" i="13" s="1"/>
  <c r="AC296" i="13"/>
  <c r="AG296" i="13" s="1"/>
  <c r="AC295" i="13"/>
  <c r="AG295" i="13" s="1"/>
  <c r="AC294" i="13"/>
  <c r="AG294" i="13" s="1"/>
  <c r="AC293" i="13"/>
  <c r="AE293" i="13" s="1"/>
  <c r="AC286" i="13"/>
  <c r="AE286" i="13" s="1"/>
  <c r="AC285" i="13"/>
  <c r="AG285" i="13" s="1"/>
  <c r="AC284" i="13"/>
  <c r="AE284" i="13" s="1"/>
  <c r="AC283" i="13"/>
  <c r="AG283" i="13" s="1"/>
  <c r="AC282" i="13"/>
  <c r="AE282" i="13" s="1"/>
  <c r="AC281" i="13"/>
  <c r="AG281" i="13" s="1"/>
  <c r="AC280" i="13"/>
  <c r="AE280" i="13" s="1"/>
  <c r="AC279" i="13"/>
  <c r="AG279" i="13" s="1"/>
  <c r="AC278" i="13"/>
  <c r="AE278" i="13" s="1"/>
  <c r="AC277" i="13"/>
  <c r="AG277" i="13" s="1"/>
  <c r="AC276" i="13"/>
  <c r="AE276" i="13" s="1"/>
  <c r="AC275" i="13"/>
  <c r="AG275" i="13" s="1"/>
  <c r="AC274" i="13"/>
  <c r="AE274" i="13" s="1"/>
  <c r="AC273" i="13"/>
  <c r="AG273" i="13" s="1"/>
  <c r="AC272" i="13"/>
  <c r="AE272" i="13" s="1"/>
  <c r="AC271" i="13"/>
  <c r="AG271" i="13" s="1"/>
  <c r="AC270" i="13"/>
  <c r="AE270" i="13" s="1"/>
  <c r="AC269" i="13"/>
  <c r="AG269" i="13" s="1"/>
  <c r="AC266" i="13"/>
  <c r="AG266" i="13" s="1"/>
  <c r="AC265" i="13"/>
  <c r="AE265" i="13" s="1"/>
  <c r="AC264" i="13"/>
  <c r="AG264" i="13" s="1"/>
  <c r="AC263" i="13"/>
  <c r="AE263" i="13" s="1"/>
  <c r="AC262" i="13"/>
  <c r="AG262" i="13" s="1"/>
  <c r="AC261" i="13"/>
  <c r="AE261" i="13" s="1"/>
  <c r="AC254" i="13"/>
  <c r="AG254" i="13" s="1"/>
  <c r="AC253" i="13"/>
  <c r="AG253" i="13" s="1"/>
  <c r="AC252" i="13"/>
  <c r="AG252" i="13" s="1"/>
  <c r="AC251" i="13"/>
  <c r="AG251" i="13" s="1"/>
  <c r="AC250" i="13"/>
  <c r="AG250" i="13" s="1"/>
  <c r="AC249" i="13"/>
  <c r="AE249" i="13" s="1"/>
  <c r="AC248" i="13"/>
  <c r="AG248" i="13" s="1"/>
  <c r="AC247" i="13"/>
  <c r="AC246" i="13"/>
  <c r="AG246" i="13" s="1"/>
  <c r="AC245" i="13"/>
  <c r="AE245" i="13" s="1"/>
  <c r="AC244" i="13"/>
  <c r="AG244" i="13" s="1"/>
  <c r="AC243" i="13"/>
  <c r="AG243" i="13" s="1"/>
  <c r="AC242" i="13"/>
  <c r="AG242" i="13" s="1"/>
  <c r="AC241" i="13"/>
  <c r="AE241" i="13" s="1"/>
  <c r="AC240" i="13"/>
  <c r="AG240" i="13" s="1"/>
  <c r="AC239" i="13"/>
  <c r="AG239" i="13" s="1"/>
  <c r="AC238" i="13"/>
  <c r="AG238" i="13" s="1"/>
  <c r="AC237" i="13"/>
  <c r="AE237" i="13" s="1"/>
  <c r="AC234" i="13"/>
  <c r="AC233" i="13"/>
  <c r="AE233" i="13" s="1"/>
  <c r="AC232" i="13"/>
  <c r="AG232" i="13" s="1"/>
  <c r="AC231" i="13"/>
  <c r="AG231" i="13" s="1"/>
  <c r="AC230" i="13"/>
  <c r="AG230" i="13" s="1"/>
  <c r="AC229" i="13"/>
  <c r="AG229" i="13" s="1"/>
  <c r="E242" i="27"/>
  <c r="B242" i="27"/>
  <c r="D241" i="27"/>
  <c r="F241" i="27" s="1"/>
  <c r="D240" i="27"/>
  <c r="F240" i="27" s="1"/>
  <c r="D239" i="27"/>
  <c r="F239" i="27" s="1"/>
  <c r="D238" i="27"/>
  <c r="F238" i="27" s="1"/>
  <c r="D237" i="27"/>
  <c r="F237" i="27" s="1"/>
  <c r="D236" i="27"/>
  <c r="F236" i="27" s="1"/>
  <c r="D235" i="27"/>
  <c r="F235" i="27" s="1"/>
  <c r="D234" i="27"/>
  <c r="F234" i="27" s="1"/>
  <c r="D233" i="27"/>
  <c r="F233" i="27" s="1"/>
  <c r="D232" i="27"/>
  <c r="F232" i="27" s="1"/>
  <c r="D231" i="27"/>
  <c r="F231" i="27" s="1"/>
  <c r="D230" i="27"/>
  <c r="F230" i="27" s="1"/>
  <c r="D229" i="27"/>
  <c r="F229" i="27" s="1"/>
  <c r="D228" i="27"/>
  <c r="F228" i="27" s="1"/>
  <c r="D227" i="27"/>
  <c r="F227" i="27" s="1"/>
  <c r="D226" i="27"/>
  <c r="F226" i="27" s="1"/>
  <c r="D225" i="27"/>
  <c r="E220" i="27"/>
  <c r="B220" i="27"/>
  <c r="D219" i="27"/>
  <c r="F219" i="27" s="1"/>
  <c r="D218" i="27"/>
  <c r="F218" i="27" s="1"/>
  <c r="D217" i="27"/>
  <c r="F217" i="27" s="1"/>
  <c r="D216" i="27"/>
  <c r="F216" i="27" s="1"/>
  <c r="D215" i="27"/>
  <c r="F215" i="27" s="1"/>
  <c r="D214" i="27"/>
  <c r="F214" i="27" s="1"/>
  <c r="D213" i="27"/>
  <c r="F213" i="27" s="1"/>
  <c r="D212" i="27"/>
  <c r="F212" i="27" s="1"/>
  <c r="D211" i="27"/>
  <c r="F211" i="27" s="1"/>
  <c r="D210" i="27"/>
  <c r="F210" i="27" s="1"/>
  <c r="D209" i="27"/>
  <c r="F209" i="27" s="1"/>
  <c r="D208" i="27"/>
  <c r="F208" i="27" s="1"/>
  <c r="D207" i="27"/>
  <c r="F207" i="27" s="1"/>
  <c r="D206" i="27"/>
  <c r="F206" i="27" s="1"/>
  <c r="D205" i="27"/>
  <c r="F205" i="27" s="1"/>
  <c r="D204" i="27"/>
  <c r="F204" i="27" s="1"/>
  <c r="D203" i="27"/>
  <c r="E198" i="27"/>
  <c r="B198" i="27"/>
  <c r="D197" i="27"/>
  <c r="F197" i="27" s="1"/>
  <c r="D196" i="27"/>
  <c r="F196" i="27" s="1"/>
  <c r="D195" i="27"/>
  <c r="F195" i="27" s="1"/>
  <c r="D194" i="27"/>
  <c r="F194" i="27" s="1"/>
  <c r="D193" i="27"/>
  <c r="F193" i="27" s="1"/>
  <c r="D192" i="27"/>
  <c r="F192" i="27" s="1"/>
  <c r="D191" i="27"/>
  <c r="F191" i="27" s="1"/>
  <c r="D190" i="27"/>
  <c r="F190" i="27" s="1"/>
  <c r="D189" i="27"/>
  <c r="F189" i="27" s="1"/>
  <c r="D188" i="27"/>
  <c r="F188" i="27" s="1"/>
  <c r="D187" i="27"/>
  <c r="F187" i="27" s="1"/>
  <c r="D186" i="27"/>
  <c r="F186" i="27" s="1"/>
  <c r="D185" i="27"/>
  <c r="F185" i="27" s="1"/>
  <c r="D184" i="27"/>
  <c r="F184" i="27" s="1"/>
  <c r="D183" i="27"/>
  <c r="F183" i="27" s="1"/>
  <c r="D182" i="27"/>
  <c r="F182" i="27" s="1"/>
  <c r="D181" i="27"/>
  <c r="F181" i="27" s="1"/>
  <c r="E176" i="27"/>
  <c r="B176" i="27"/>
  <c r="D175" i="27"/>
  <c r="F175" i="27" s="1"/>
  <c r="D174" i="27"/>
  <c r="F174" i="27" s="1"/>
  <c r="D173" i="27"/>
  <c r="F173" i="27" s="1"/>
  <c r="D172" i="27"/>
  <c r="F172" i="27" s="1"/>
  <c r="D171" i="27"/>
  <c r="F171" i="27" s="1"/>
  <c r="D170" i="27"/>
  <c r="F170" i="27" s="1"/>
  <c r="D169" i="27"/>
  <c r="F169" i="27" s="1"/>
  <c r="D168" i="27"/>
  <c r="F168" i="27" s="1"/>
  <c r="D167" i="27"/>
  <c r="F167" i="27" s="1"/>
  <c r="D166" i="27"/>
  <c r="F166" i="27" s="1"/>
  <c r="D165" i="27"/>
  <c r="F165" i="27" s="1"/>
  <c r="D164" i="27"/>
  <c r="F164" i="27" s="1"/>
  <c r="D163" i="27"/>
  <c r="F163" i="27" s="1"/>
  <c r="D162" i="27"/>
  <c r="F162" i="27" s="1"/>
  <c r="D161" i="27"/>
  <c r="F161" i="27" s="1"/>
  <c r="D160" i="27"/>
  <c r="F160" i="27" s="1"/>
  <c r="D159" i="27"/>
  <c r="B222" i="27"/>
  <c r="B244" i="27" s="1"/>
  <c r="B266" i="27" s="1"/>
  <c r="D144" i="14"/>
  <c r="D126" i="14"/>
  <c r="D108" i="14"/>
  <c r="C182" i="14"/>
  <c r="C232" i="14" s="1"/>
  <c r="C282" i="14" s="1"/>
  <c r="E154" i="27"/>
  <c r="B154" i="27"/>
  <c r="D153" i="27"/>
  <c r="F153" i="27" s="1"/>
  <c r="D152" i="27"/>
  <c r="F152" i="27" s="1"/>
  <c r="D151" i="27"/>
  <c r="F151" i="27" s="1"/>
  <c r="D150" i="27"/>
  <c r="F150" i="27" s="1"/>
  <c r="D149" i="27"/>
  <c r="F149" i="27" s="1"/>
  <c r="D148" i="27"/>
  <c r="F148" i="27" s="1"/>
  <c r="D147" i="27"/>
  <c r="F147" i="27" s="1"/>
  <c r="D146" i="27"/>
  <c r="F146" i="27" s="1"/>
  <c r="D145" i="27"/>
  <c r="F145" i="27" s="1"/>
  <c r="D144" i="27"/>
  <c r="F144" i="27" s="1"/>
  <c r="D143" i="27"/>
  <c r="F143" i="27" s="1"/>
  <c r="D142" i="27"/>
  <c r="F142" i="27" s="1"/>
  <c r="D141" i="27"/>
  <c r="F141" i="27" s="1"/>
  <c r="D140" i="27"/>
  <c r="F140" i="27" s="1"/>
  <c r="D139" i="27"/>
  <c r="F139" i="27" s="1"/>
  <c r="D138" i="27"/>
  <c r="F138" i="27" s="1"/>
  <c r="D137" i="27"/>
  <c r="E132" i="27"/>
  <c r="B132" i="27"/>
  <c r="D131" i="27"/>
  <c r="F131" i="27"/>
  <c r="D130" i="27"/>
  <c r="F130" i="27" s="1"/>
  <c r="D129" i="27"/>
  <c r="F129" i="27" s="1"/>
  <c r="D128" i="27"/>
  <c r="F128" i="27" s="1"/>
  <c r="D127" i="27"/>
  <c r="F127" i="27" s="1"/>
  <c r="D126" i="27"/>
  <c r="F126" i="27" s="1"/>
  <c r="D125" i="27"/>
  <c r="F125" i="27" s="1"/>
  <c r="D124" i="27"/>
  <c r="F124" i="27" s="1"/>
  <c r="D123" i="27"/>
  <c r="F123" i="27" s="1"/>
  <c r="D122" i="27"/>
  <c r="F122" i="27" s="1"/>
  <c r="D121" i="27"/>
  <c r="F121" i="27" s="1"/>
  <c r="D120" i="27"/>
  <c r="F120" i="27" s="1"/>
  <c r="D119" i="27"/>
  <c r="F119" i="27" s="1"/>
  <c r="D118" i="27"/>
  <c r="F118" i="27" s="1"/>
  <c r="D117" i="27"/>
  <c r="F117" i="27" s="1"/>
  <c r="D116" i="27"/>
  <c r="F116" i="27" s="1"/>
  <c r="D115" i="27"/>
  <c r="F115" i="27" s="1"/>
  <c r="E110" i="27"/>
  <c r="B110" i="27"/>
  <c r="D109" i="27"/>
  <c r="F109" i="27" s="1"/>
  <c r="F108" i="27"/>
  <c r="F107" i="27"/>
  <c r="F106" i="27"/>
  <c r="F105" i="27"/>
  <c r="F104" i="27"/>
  <c r="F103" i="27"/>
  <c r="F102" i="27"/>
  <c r="F101" i="27"/>
  <c r="F100" i="27"/>
  <c r="F99" i="27"/>
  <c r="F98" i="27"/>
  <c r="F97" i="27"/>
  <c r="F96" i="27"/>
  <c r="F95" i="27"/>
  <c r="F94" i="27"/>
  <c r="F93" i="27"/>
  <c r="E88" i="27"/>
  <c r="B88" i="27"/>
  <c r="D87" i="27"/>
  <c r="F87" i="27" s="1"/>
  <c r="F86" i="27"/>
  <c r="F85" i="27"/>
  <c r="F84" i="27"/>
  <c r="F83" i="27"/>
  <c r="F82" i="27"/>
  <c r="F81" i="27"/>
  <c r="F80" i="27"/>
  <c r="F79" i="27"/>
  <c r="F78" i="27"/>
  <c r="F77" i="27"/>
  <c r="F76" i="27"/>
  <c r="F75" i="27"/>
  <c r="F74" i="27"/>
  <c r="F72" i="27"/>
  <c r="F71" i="27"/>
  <c r="B66" i="27"/>
  <c r="D65" i="27"/>
  <c r="F65" i="27" s="1"/>
  <c r="F64" i="27"/>
  <c r="F63" i="27"/>
  <c r="F62" i="27"/>
  <c r="F61" i="27"/>
  <c r="F60" i="27"/>
  <c r="F59" i="27"/>
  <c r="F58" i="27"/>
  <c r="F57" i="27"/>
  <c r="F56" i="27"/>
  <c r="F55" i="27"/>
  <c r="F54" i="27"/>
  <c r="F53" i="27"/>
  <c r="F52" i="27"/>
  <c r="F51" i="27"/>
  <c r="F50" i="27"/>
  <c r="B44" i="27"/>
  <c r="D43" i="27"/>
  <c r="F43" i="27" s="1"/>
  <c r="D42" i="27"/>
  <c r="F42" i="27" s="1"/>
  <c r="D41" i="27"/>
  <c r="F41" i="27" s="1"/>
  <c r="D40" i="27"/>
  <c r="F40" i="27" s="1"/>
  <c r="D39" i="27"/>
  <c r="F39" i="27" s="1"/>
  <c r="D38" i="27"/>
  <c r="F38" i="27" s="1"/>
  <c r="D37" i="27"/>
  <c r="F37" i="27" s="1"/>
  <c r="D36" i="27"/>
  <c r="F36" i="27" s="1"/>
  <c r="D35" i="27"/>
  <c r="F35" i="27" s="1"/>
  <c r="D34" i="27"/>
  <c r="F34" i="27" s="1"/>
  <c r="D33" i="27"/>
  <c r="F33" i="27" s="1"/>
  <c r="D32" i="27"/>
  <c r="F32" i="27" s="1"/>
  <c r="D31" i="27"/>
  <c r="F31" i="27" s="1"/>
  <c r="D30" i="27"/>
  <c r="F30" i="27" s="1"/>
  <c r="D29" i="27"/>
  <c r="F29" i="27" s="1"/>
  <c r="D28" i="27"/>
  <c r="F28" i="27" s="1"/>
  <c r="D27" i="27"/>
  <c r="E22" i="27"/>
  <c r="B22" i="27"/>
  <c r="D21" i="27"/>
  <c r="F21" i="27" s="1"/>
  <c r="F20" i="27"/>
  <c r="F19" i="27"/>
  <c r="F18" i="27"/>
  <c r="F17" i="27"/>
  <c r="F16" i="27"/>
  <c r="F15" i="27"/>
  <c r="F14" i="27"/>
  <c r="F13" i="27"/>
  <c r="F12" i="27"/>
  <c r="F11" i="27"/>
  <c r="F9" i="27"/>
  <c r="F8" i="27"/>
  <c r="F7" i="27"/>
  <c r="F6" i="27"/>
  <c r="D322" i="17"/>
  <c r="D354" i="17" s="1"/>
  <c r="D386" i="17" s="1"/>
  <c r="D322" i="13"/>
  <c r="D354" i="13" s="1"/>
  <c r="D386" i="13" s="1"/>
  <c r="E44" i="25"/>
  <c r="G44" i="25"/>
  <c r="E35" i="25"/>
  <c r="E28" i="25"/>
  <c r="G35" i="25"/>
  <c r="G28" i="25"/>
  <c r="E44" i="4"/>
  <c r="G44" i="4"/>
  <c r="E35" i="4"/>
  <c r="E28" i="4"/>
  <c r="G35" i="4"/>
  <c r="G28" i="4"/>
  <c r="E44" i="5"/>
  <c r="G44" i="5"/>
  <c r="E35" i="5"/>
  <c r="E28" i="5"/>
  <c r="G35" i="5"/>
  <c r="G28" i="5"/>
  <c r="E35" i="6"/>
  <c r="G35" i="6"/>
  <c r="E44" i="8"/>
  <c r="G44" i="8"/>
  <c r="E35" i="8"/>
  <c r="E28" i="8"/>
  <c r="G35" i="8"/>
  <c r="G28" i="8"/>
  <c r="AC197" i="17"/>
  <c r="AG197" i="17" s="1"/>
  <c r="AC198" i="17"/>
  <c r="AG198" i="17" s="1"/>
  <c r="AC199" i="17"/>
  <c r="AG199" i="17" s="1"/>
  <c r="AC200" i="17"/>
  <c r="AG200" i="17" s="1"/>
  <c r="AC201" i="17"/>
  <c r="AE201" i="17" s="1"/>
  <c r="AC202" i="17"/>
  <c r="AG202" i="17" s="1"/>
  <c r="AC205" i="17"/>
  <c r="AG205" i="17" s="1"/>
  <c r="AC206" i="17"/>
  <c r="AG206" i="17" s="1"/>
  <c r="AC207" i="17"/>
  <c r="AG207" i="17" s="1"/>
  <c r="AC208" i="17"/>
  <c r="AC209" i="17"/>
  <c r="AE209" i="17" s="1"/>
  <c r="AC210" i="17"/>
  <c r="AE210" i="17" s="1"/>
  <c r="AC211" i="17"/>
  <c r="AE211" i="17" s="1"/>
  <c r="AC212" i="17"/>
  <c r="AG212" i="17" s="1"/>
  <c r="AC213" i="17"/>
  <c r="AE213" i="17" s="1"/>
  <c r="AC214" i="17"/>
  <c r="AE214" i="17" s="1"/>
  <c r="AC215" i="17"/>
  <c r="AE215" i="17" s="1"/>
  <c r="AC216" i="17"/>
  <c r="AG216" i="17" s="1"/>
  <c r="AC217" i="17"/>
  <c r="AE217" i="17" s="1"/>
  <c r="AC218" i="17"/>
  <c r="AE218" i="17" s="1"/>
  <c r="AC219" i="17"/>
  <c r="AE219" i="17" s="1"/>
  <c r="AC220" i="17"/>
  <c r="AG220" i="17" s="1"/>
  <c r="AC221" i="17"/>
  <c r="AG221" i="17" s="1"/>
  <c r="AC222" i="17"/>
  <c r="AE222" i="17" s="1"/>
  <c r="AC165" i="17"/>
  <c r="AE165" i="17" s="1"/>
  <c r="AC166" i="17"/>
  <c r="AG166" i="17" s="1"/>
  <c r="AC167" i="17"/>
  <c r="AE167" i="17" s="1"/>
  <c r="AC168" i="17"/>
  <c r="AG168" i="17" s="1"/>
  <c r="AC169" i="17"/>
  <c r="AE169" i="17" s="1"/>
  <c r="AC170" i="17"/>
  <c r="AG170" i="17" s="1"/>
  <c r="AC173" i="17"/>
  <c r="AG173" i="17" s="1"/>
  <c r="AC174" i="17"/>
  <c r="AG174" i="17" s="1"/>
  <c r="AC175" i="17"/>
  <c r="AG175" i="17" s="1"/>
  <c r="AC176" i="17"/>
  <c r="AE176" i="17" s="1"/>
  <c r="AC177" i="17"/>
  <c r="AG177" i="17" s="1"/>
  <c r="AC178" i="17"/>
  <c r="AE178" i="17" s="1"/>
  <c r="AC179" i="17"/>
  <c r="AG179" i="17" s="1"/>
  <c r="AC180" i="17"/>
  <c r="AG180" i="17" s="1"/>
  <c r="AC181" i="17"/>
  <c r="AG181" i="17" s="1"/>
  <c r="AC182" i="17"/>
  <c r="AG182" i="17" s="1"/>
  <c r="AC183" i="17"/>
  <c r="AG183" i="17" s="1"/>
  <c r="AC184" i="17"/>
  <c r="AE184" i="17" s="1"/>
  <c r="AC185" i="17"/>
  <c r="AG185" i="17" s="1"/>
  <c r="AC186" i="17"/>
  <c r="AG186" i="17" s="1"/>
  <c r="AC187" i="17"/>
  <c r="AG187" i="17" s="1"/>
  <c r="AC188" i="17"/>
  <c r="AE188" i="17" s="1"/>
  <c r="AC189" i="17"/>
  <c r="AG189" i="17" s="1"/>
  <c r="AC190" i="17"/>
  <c r="AE190" i="17" s="1"/>
  <c r="AC205" i="13"/>
  <c r="AG205" i="13" s="1"/>
  <c r="AC206" i="13"/>
  <c r="AG206" i="13" s="1"/>
  <c r="AC207" i="13"/>
  <c r="AG207" i="13" s="1"/>
  <c r="AC208" i="13"/>
  <c r="AG208" i="13" s="1"/>
  <c r="AC209" i="13"/>
  <c r="AG209" i="13" s="1"/>
  <c r="AC210" i="13"/>
  <c r="AG210" i="13" s="1"/>
  <c r="AC211" i="13"/>
  <c r="AG211" i="13" s="1"/>
  <c r="AC212" i="13"/>
  <c r="AG212" i="13" s="1"/>
  <c r="AC213" i="13"/>
  <c r="AG213" i="13" s="1"/>
  <c r="AC214" i="13"/>
  <c r="AG214" i="13" s="1"/>
  <c r="AC215" i="13"/>
  <c r="AE215" i="13" s="1"/>
  <c r="AC216" i="13"/>
  <c r="AE216" i="13" s="1"/>
  <c r="AG216" i="13"/>
  <c r="AC217" i="13"/>
  <c r="AE217" i="13" s="1"/>
  <c r="AC218" i="13"/>
  <c r="AG218" i="13" s="1"/>
  <c r="AC219" i="13"/>
  <c r="AG219" i="13" s="1"/>
  <c r="AC220" i="13"/>
  <c r="AG220" i="13" s="1"/>
  <c r="AC221" i="13"/>
  <c r="AE221" i="13" s="1"/>
  <c r="AG221" i="13"/>
  <c r="AC222" i="13"/>
  <c r="AG222" i="13" s="1"/>
  <c r="AC197" i="13"/>
  <c r="AE197" i="13" s="1"/>
  <c r="AC198" i="13"/>
  <c r="AG198" i="13" s="1"/>
  <c r="AC199" i="13"/>
  <c r="AG199" i="13" s="1"/>
  <c r="AC200" i="13"/>
  <c r="AE200" i="13" s="1"/>
  <c r="AC201" i="13"/>
  <c r="AG201" i="13" s="1"/>
  <c r="AC202" i="13"/>
  <c r="AG202" i="13" s="1"/>
  <c r="AC173" i="13"/>
  <c r="AG173" i="13" s="1"/>
  <c r="AC174" i="13"/>
  <c r="AG174" i="13" s="1"/>
  <c r="AC175" i="13"/>
  <c r="AE175" i="13" s="1"/>
  <c r="AC176" i="13"/>
  <c r="AG176" i="13" s="1"/>
  <c r="AC177" i="13"/>
  <c r="AG177" i="13" s="1"/>
  <c r="AC178" i="13"/>
  <c r="AG178" i="13" s="1"/>
  <c r="AC179" i="13"/>
  <c r="AE179" i="13" s="1"/>
  <c r="AC180" i="13"/>
  <c r="AG180" i="13" s="1"/>
  <c r="AC181" i="13"/>
  <c r="AG181" i="13" s="1"/>
  <c r="AC182" i="13"/>
  <c r="AG182" i="13" s="1"/>
  <c r="AC183" i="13"/>
  <c r="AG183" i="13" s="1"/>
  <c r="AC184" i="13"/>
  <c r="AG184" i="13" s="1"/>
  <c r="AC185" i="13"/>
  <c r="AE185" i="13" s="1"/>
  <c r="AC186" i="13"/>
  <c r="AG186" i="13" s="1"/>
  <c r="AC187" i="13"/>
  <c r="AE187" i="13" s="1"/>
  <c r="AC188" i="13"/>
  <c r="AG188" i="13" s="1"/>
  <c r="AC189" i="13"/>
  <c r="AE189" i="13" s="1"/>
  <c r="AC190" i="13"/>
  <c r="AG190" i="13" s="1"/>
  <c r="AC165" i="13"/>
  <c r="AG165" i="13" s="1"/>
  <c r="AC166" i="13"/>
  <c r="AE166" i="13" s="1"/>
  <c r="AC167" i="13"/>
  <c r="AG167" i="13" s="1"/>
  <c r="AC168" i="13"/>
  <c r="AG168" i="13" s="1"/>
  <c r="AC169" i="13"/>
  <c r="AG169" i="13" s="1"/>
  <c r="AC170" i="13"/>
  <c r="AE170" i="13" s="1"/>
  <c r="AG142" i="13"/>
  <c r="AG143" i="13"/>
  <c r="AG144" i="13"/>
  <c r="AG145" i="13"/>
  <c r="AG146" i="13"/>
  <c r="AG148" i="13"/>
  <c r="AG149" i="13"/>
  <c r="AG152" i="13"/>
  <c r="AG153" i="13"/>
  <c r="AG154" i="13"/>
  <c r="AG155" i="13"/>
  <c r="AG156" i="13"/>
  <c r="AG157" i="13"/>
  <c r="AG158" i="13"/>
  <c r="AG142" i="17"/>
  <c r="AG143" i="17"/>
  <c r="AG144" i="17"/>
  <c r="AG146" i="17"/>
  <c r="AG147" i="17"/>
  <c r="AG150" i="17"/>
  <c r="AG151" i="17"/>
  <c r="AG152" i="17"/>
  <c r="AG153" i="17"/>
  <c r="AG154" i="17"/>
  <c r="AG155" i="17"/>
  <c r="AG156" i="17"/>
  <c r="AG157" i="17"/>
  <c r="AG133" i="13"/>
  <c r="AG136" i="13"/>
  <c r="AG137" i="13"/>
  <c r="AG138" i="13"/>
  <c r="AG133" i="17"/>
  <c r="AG134" i="17"/>
  <c r="AG135" i="17"/>
  <c r="AG136" i="17"/>
  <c r="AG138" i="17"/>
  <c r="AG110" i="13"/>
  <c r="AG111" i="13"/>
  <c r="AG112" i="13"/>
  <c r="AG113" i="13"/>
  <c r="AG114" i="13"/>
  <c r="AG115" i="13"/>
  <c r="AG116" i="13"/>
  <c r="AG117" i="13"/>
  <c r="AG118" i="13"/>
  <c r="AG119" i="13"/>
  <c r="AG120" i="13"/>
  <c r="AG121" i="13"/>
  <c r="AG122" i="13"/>
  <c r="AG123" i="13"/>
  <c r="AG124" i="13"/>
  <c r="AG125" i="13"/>
  <c r="AG126" i="13"/>
  <c r="AG109" i="17"/>
  <c r="AG110" i="17"/>
  <c r="AG112" i="17"/>
  <c r="AG114" i="17"/>
  <c r="AG115" i="17"/>
  <c r="AG116" i="17"/>
  <c r="AG118" i="17"/>
  <c r="AG120" i="17"/>
  <c r="AG123" i="17"/>
  <c r="AG124" i="17"/>
  <c r="AG126" i="17"/>
  <c r="AG101" i="13"/>
  <c r="AG102" i="13"/>
  <c r="AG103" i="13"/>
  <c r="AG104" i="13"/>
  <c r="AG105" i="13"/>
  <c r="AG106" i="13"/>
  <c r="AG101" i="17"/>
  <c r="AG102" i="17"/>
  <c r="AG103" i="17"/>
  <c r="AG104" i="17"/>
  <c r="AG105" i="17"/>
  <c r="AG106" i="17"/>
  <c r="AG78" i="13"/>
  <c r="AG79" i="13"/>
  <c r="AG80" i="13"/>
  <c r="AG83" i="13"/>
  <c r="AG84" i="13"/>
  <c r="AG85" i="13"/>
  <c r="AG86" i="13"/>
  <c r="AG87" i="13"/>
  <c r="AG88" i="13"/>
  <c r="AG91" i="13"/>
  <c r="AG92" i="13"/>
  <c r="AG93" i="13"/>
  <c r="AG94" i="13"/>
  <c r="AG77" i="17"/>
  <c r="AG78" i="17"/>
  <c r="AG79" i="17"/>
  <c r="AG81" i="17"/>
  <c r="AG84" i="17"/>
  <c r="AG85" i="17"/>
  <c r="AG86" i="17"/>
  <c r="AG87" i="17"/>
  <c r="AG88" i="17"/>
  <c r="AG89" i="17"/>
  <c r="AG91" i="17"/>
  <c r="AG92" i="17"/>
  <c r="AG93" i="17"/>
  <c r="AG94" i="17"/>
  <c r="AG69" i="13"/>
  <c r="AG70" i="13"/>
  <c r="AG71" i="13"/>
  <c r="AG72" i="13"/>
  <c r="AG73" i="13"/>
  <c r="AG69" i="17"/>
  <c r="AG71" i="17"/>
  <c r="AG72" i="17"/>
  <c r="AG73" i="17"/>
  <c r="AG74" i="17"/>
  <c r="AG45" i="13"/>
  <c r="AG47" i="13"/>
  <c r="AG48" i="13"/>
  <c r="AG49" i="13"/>
  <c r="AG51" i="13"/>
  <c r="AG52" i="13"/>
  <c r="AG55" i="13"/>
  <c r="AG56" i="13"/>
  <c r="AG57" i="13"/>
  <c r="AG60" i="13"/>
  <c r="AG61" i="13"/>
  <c r="AG62" i="13"/>
  <c r="AG45" i="17"/>
  <c r="AG46" i="17"/>
  <c r="AG47" i="17"/>
  <c r="AG48" i="17"/>
  <c r="AG49" i="17"/>
  <c r="AG50" i="17"/>
  <c r="AG52" i="17"/>
  <c r="AG53" i="17"/>
  <c r="AG54" i="17"/>
  <c r="AG56" i="17"/>
  <c r="AG58" i="17"/>
  <c r="AG60" i="17"/>
  <c r="AG61" i="17"/>
  <c r="AG62" i="17"/>
  <c r="AG40" i="13"/>
  <c r="AG38" i="17"/>
  <c r="AG40" i="17"/>
  <c r="AG41" i="17"/>
  <c r="AG42" i="17"/>
  <c r="AG8" i="13"/>
  <c r="AC5" i="17"/>
  <c r="AC6" i="17"/>
  <c r="AG6" i="17" s="1"/>
  <c r="AC7" i="17"/>
  <c r="AG7" i="17" s="1"/>
  <c r="AC8" i="17"/>
  <c r="AE8" i="17" s="1"/>
  <c r="AC9" i="17"/>
  <c r="AC10" i="17"/>
  <c r="AG10" i="17" s="1"/>
  <c r="AG13" i="13"/>
  <c r="AG15" i="13"/>
  <c r="AG16" i="13"/>
  <c r="AG17" i="13"/>
  <c r="AG19" i="13"/>
  <c r="AG22" i="13"/>
  <c r="AG24" i="13"/>
  <c r="AG25" i="13"/>
  <c r="AG27" i="13"/>
  <c r="AG28" i="13"/>
  <c r="AG30" i="13"/>
  <c r="AC13" i="17"/>
  <c r="AE13" i="17" s="1"/>
  <c r="AC14" i="17"/>
  <c r="AG14" i="17" s="1"/>
  <c r="AC15" i="17"/>
  <c r="AE15" i="17" s="1"/>
  <c r="AC16" i="17"/>
  <c r="AE16" i="17" s="1"/>
  <c r="AC17" i="17"/>
  <c r="AE17" i="17" s="1"/>
  <c r="AC18" i="17"/>
  <c r="AG18" i="17" s="1"/>
  <c r="AC19" i="17"/>
  <c r="AG19" i="17" s="1"/>
  <c r="AC20" i="17"/>
  <c r="AE20" i="17" s="1"/>
  <c r="AC21" i="17"/>
  <c r="AG21" i="17" s="1"/>
  <c r="AC22" i="17"/>
  <c r="AE22" i="17" s="1"/>
  <c r="AC23" i="17"/>
  <c r="AG23" i="17" s="1"/>
  <c r="AC24" i="17"/>
  <c r="AE24" i="17" s="1"/>
  <c r="AC25" i="17"/>
  <c r="AG25" i="17" s="1"/>
  <c r="AC26" i="17"/>
  <c r="AG26" i="17" s="1"/>
  <c r="AC27" i="17"/>
  <c r="AG27" i="17" s="1"/>
  <c r="AC28" i="17"/>
  <c r="AE28" i="17" s="1"/>
  <c r="AC29" i="17"/>
  <c r="AG29" i="17" s="1"/>
  <c r="AC30" i="17"/>
  <c r="AG30" i="17" s="1"/>
  <c r="AE200" i="17"/>
  <c r="F49" i="27"/>
  <c r="F137" i="27"/>
  <c r="AE240" i="13"/>
  <c r="AG263" i="13"/>
  <c r="AG276" i="13"/>
  <c r="AE277" i="13"/>
  <c r="AG282" i="13"/>
  <c r="AE298" i="13"/>
  <c r="AG308" i="13"/>
  <c r="AG318" i="13"/>
  <c r="AE298" i="17"/>
  <c r="AE315" i="17"/>
  <c r="AE264" i="17"/>
  <c r="AE266" i="17"/>
  <c r="AE271" i="17"/>
  <c r="AG233" i="17"/>
  <c r="AG254" i="17"/>
  <c r="AG13" i="33"/>
  <c r="AG17" i="33"/>
  <c r="AG19" i="33"/>
  <c r="AG21" i="33"/>
  <c r="AG23" i="33"/>
  <c r="AG25" i="33"/>
  <c r="AG29" i="33"/>
  <c r="AG37" i="33"/>
  <c r="AG41" i="33"/>
  <c r="AG45" i="33"/>
  <c r="AG47" i="33"/>
  <c r="AG49" i="33"/>
  <c r="AG51" i="33"/>
  <c r="AG53" i="33"/>
  <c r="AG55" i="33"/>
  <c r="AG59" i="33"/>
  <c r="AG69" i="33"/>
  <c r="AG71" i="33"/>
  <c r="AG73" i="33"/>
  <c r="AG77" i="33"/>
  <c r="AG79" i="33"/>
  <c r="AG87" i="33"/>
  <c r="AG89" i="33"/>
  <c r="AG91" i="33"/>
  <c r="AG93" i="33"/>
  <c r="AG101" i="33"/>
  <c r="AG103" i="33"/>
  <c r="AG105" i="33"/>
  <c r="AG109" i="33"/>
  <c r="AG111" i="33"/>
  <c r="AG113" i="33"/>
  <c r="AG115" i="33"/>
  <c r="AG117" i="33"/>
  <c r="AG119" i="33"/>
  <c r="AG121" i="33"/>
  <c r="AG123" i="33"/>
  <c r="AG125" i="33"/>
  <c r="AG133" i="33"/>
  <c r="AG135" i="33"/>
  <c r="AG137" i="33"/>
  <c r="AG143" i="33"/>
  <c r="AG145" i="33"/>
  <c r="AG147" i="33"/>
  <c r="AG149" i="33"/>
  <c r="AG151" i="33"/>
  <c r="AG153" i="33"/>
  <c r="AG167" i="33"/>
  <c r="AE170" i="33"/>
  <c r="AE173" i="33"/>
  <c r="AG178" i="33"/>
  <c r="AG180" i="33"/>
  <c r="AE181" i="33"/>
  <c r="AE185" i="33"/>
  <c r="AE189" i="33"/>
  <c r="AG197" i="33"/>
  <c r="AG201" i="33"/>
  <c r="AE202" i="33"/>
  <c r="AE205" i="33"/>
  <c r="AG208" i="33"/>
  <c r="AG210" i="33"/>
  <c r="AE211" i="33"/>
  <c r="AG216" i="33"/>
  <c r="AE219" i="33"/>
  <c r="AE230" i="33"/>
  <c r="AE232" i="33"/>
  <c r="AE234" i="33"/>
  <c r="AE241" i="33"/>
  <c r="AE253" i="33"/>
  <c r="AE271" i="33"/>
  <c r="AE273" i="33"/>
  <c r="AG274" i="33"/>
  <c r="AG276" i="33"/>
  <c r="AE281" i="33"/>
  <c r="AG282" i="33"/>
  <c r="AG286" i="33"/>
  <c r="AG293" i="33"/>
  <c r="AG304" i="33"/>
  <c r="AG306" i="33"/>
  <c r="AG308" i="33"/>
  <c r="AG310" i="33"/>
  <c r="AG318" i="33"/>
  <c r="AG121" i="17"/>
  <c r="AG113" i="17"/>
  <c r="AG135" i="13"/>
  <c r="AG149" i="17"/>
  <c r="AG145" i="17"/>
  <c r="AG147" i="13"/>
  <c r="AG20" i="17"/>
  <c r="AG42" i="13"/>
  <c r="AG7" i="13"/>
  <c r="AE247" i="13"/>
  <c r="AG247" i="13"/>
  <c r="AG308" i="17"/>
  <c r="AE317" i="13"/>
  <c r="AE251" i="13"/>
  <c r="AE297" i="17"/>
  <c r="AE305" i="33"/>
  <c r="AG305" i="33"/>
  <c r="AE296" i="33"/>
  <c r="AE265" i="33"/>
  <c r="AG313" i="33"/>
  <c r="AE176" i="13"/>
  <c r="AE184" i="13"/>
  <c r="AE201" i="13"/>
  <c r="AE182" i="13"/>
  <c r="AE190" i="13"/>
  <c r="AE229" i="13"/>
  <c r="AG5" i="33"/>
  <c r="F161" i="37"/>
  <c r="F50" i="37"/>
  <c r="F94" i="37"/>
  <c r="R35" i="4"/>
  <c r="AE218" i="13"/>
  <c r="AG82" i="13"/>
  <c r="AG307" i="13"/>
  <c r="AG83" i="33"/>
  <c r="Q36" i="29"/>
  <c r="Q37" i="29" s="1"/>
  <c r="F253" i="60"/>
  <c r="E275" i="60"/>
  <c r="F275" i="60" s="1"/>
  <c r="F140" i="60"/>
  <c r="AE245" i="17"/>
  <c r="AG122" i="17"/>
  <c r="AG217" i="17"/>
  <c r="AG307" i="33"/>
  <c r="AE21" i="17"/>
  <c r="AG311" i="33"/>
  <c r="AG7" i="33"/>
  <c r="AG15" i="33"/>
  <c r="AE18" i="17"/>
  <c r="AG70" i="17"/>
  <c r="AG270" i="13"/>
  <c r="AE269" i="13"/>
  <c r="AG109" i="13"/>
  <c r="AG261" i="13"/>
  <c r="AG141" i="13"/>
  <c r="AG77" i="13"/>
  <c r="F115" i="37"/>
  <c r="AG217" i="13"/>
  <c r="AE316" i="17"/>
  <c r="AE26" i="17"/>
  <c r="AE168" i="13"/>
  <c r="AE298" i="33"/>
  <c r="AG298" i="33"/>
  <c r="AE296" i="17"/>
  <c r="AE211" i="13"/>
  <c r="AG208" i="17"/>
  <c r="AE208" i="17"/>
  <c r="AG175" i="13"/>
  <c r="AE168" i="17"/>
  <c r="AG176" i="17"/>
  <c r="AE207" i="17"/>
  <c r="AG263" i="33"/>
  <c r="AE263" i="33"/>
  <c r="AE302" i="17"/>
  <c r="AE261" i="33"/>
  <c r="AE25" i="17"/>
  <c r="AG26" i="13"/>
  <c r="AG9" i="13"/>
  <c r="AG39" i="13"/>
  <c r="AG57" i="17"/>
  <c r="F10" i="27"/>
  <c r="F73" i="27"/>
  <c r="AG243" i="33"/>
  <c r="AE243" i="33"/>
  <c r="AG117" i="17"/>
  <c r="AG158" i="17"/>
  <c r="AG150" i="13"/>
  <c r="AG54" i="13"/>
  <c r="AG74" i="13"/>
  <c r="AG82" i="17"/>
  <c r="AG185" i="13"/>
  <c r="AE177" i="13"/>
  <c r="AG39" i="17"/>
  <c r="AG90" i="17"/>
  <c r="AG15" i="17"/>
  <c r="AG41" i="13"/>
  <c r="AG59" i="17"/>
  <c r="AG55" i="17"/>
  <c r="AG51" i="17"/>
  <c r="AG50" i="13"/>
  <c r="AG89" i="13"/>
  <c r="AG81" i="13"/>
  <c r="AG134" i="13"/>
  <c r="AG187" i="13"/>
  <c r="AE234" i="17"/>
  <c r="AG234" i="17"/>
  <c r="AE253" i="17"/>
  <c r="AG253" i="17"/>
  <c r="AG189" i="13"/>
  <c r="AE220" i="17"/>
  <c r="AE251" i="17"/>
  <c r="AE274" i="17"/>
  <c r="AG274" i="17"/>
  <c r="AG247" i="17"/>
  <c r="AG306" i="17"/>
  <c r="AG61" i="33"/>
  <c r="F162" i="60"/>
  <c r="E206" i="60"/>
  <c r="E228" i="60" s="1"/>
  <c r="AG18" i="13"/>
  <c r="AG20" i="13"/>
  <c r="AG261" i="49" l="1"/>
  <c r="AE261" i="49"/>
  <c r="AE409" i="48"/>
  <c r="AG409" i="48"/>
  <c r="AE390" i="17"/>
  <c r="AG390" i="17"/>
  <c r="AG214" i="33"/>
  <c r="E53" i="60"/>
  <c r="E75" i="60" s="1"/>
  <c r="F31" i="60"/>
  <c r="AE27" i="17"/>
  <c r="AG167" i="17"/>
  <c r="AE304" i="17"/>
  <c r="AG316" i="33"/>
  <c r="AE242" i="17"/>
  <c r="AG242" i="17"/>
  <c r="S36" i="5"/>
  <c r="AX36" i="59"/>
  <c r="AW37" i="59"/>
  <c r="AE358" i="17"/>
  <c r="AE391" i="52"/>
  <c r="AG365" i="51"/>
  <c r="AE365" i="51"/>
  <c r="AQ36" i="40"/>
  <c r="AQ36" i="59"/>
  <c r="AG168" i="69"/>
  <c r="AE168" i="69"/>
  <c r="AG186" i="69"/>
  <c r="AE186" i="69"/>
  <c r="AG400" i="64"/>
  <c r="AE400" i="64"/>
  <c r="AG390" i="69"/>
  <c r="AE390" i="69"/>
  <c r="AG400" i="69"/>
  <c r="AE400" i="69"/>
  <c r="L31" i="8"/>
  <c r="L30" i="8"/>
  <c r="L34" i="8"/>
  <c r="L33" i="8"/>
  <c r="L35" i="8"/>
  <c r="L32" i="8"/>
  <c r="K21" i="8"/>
  <c r="AG175" i="48"/>
  <c r="AE175" i="48"/>
  <c r="AG343" i="49"/>
  <c r="AE343" i="49"/>
  <c r="AE183" i="33"/>
  <c r="AG234" i="13"/>
  <c r="AE234" i="13"/>
  <c r="AE183" i="48"/>
  <c r="AE210" i="48"/>
  <c r="AG210" i="48"/>
  <c r="AG282" i="48"/>
  <c r="AE282" i="48"/>
  <c r="AG174" i="50"/>
  <c r="AE174" i="50"/>
  <c r="F60" i="60"/>
  <c r="F38" i="60"/>
  <c r="AG205" i="65"/>
  <c r="AE205" i="65"/>
  <c r="AG253" i="64"/>
  <c r="AE253" i="64"/>
  <c r="AG245" i="64"/>
  <c r="AE245" i="64"/>
  <c r="AG245" i="69"/>
  <c r="AE245" i="69"/>
  <c r="AG253" i="65"/>
  <c r="AE253" i="65"/>
  <c r="AG245" i="65"/>
  <c r="AE245" i="65"/>
  <c r="AG237" i="65"/>
  <c r="AE237" i="65"/>
  <c r="AG264" i="69"/>
  <c r="AE264" i="69"/>
  <c r="AG296" i="64"/>
  <c r="AE296" i="64"/>
  <c r="AG314" i="64"/>
  <c r="AE314" i="64"/>
  <c r="AG306" i="64"/>
  <c r="AE306" i="64"/>
  <c r="AG296" i="69"/>
  <c r="AE296" i="69"/>
  <c r="AG314" i="69"/>
  <c r="AE314" i="69"/>
  <c r="AG306" i="69"/>
  <c r="AG319" i="69" s="1"/>
  <c r="AE306" i="69"/>
  <c r="AG314" i="65"/>
  <c r="AE314" i="65"/>
  <c r="AG328" i="64"/>
  <c r="AE328" i="64"/>
  <c r="AG338" i="64"/>
  <c r="AE338" i="64"/>
  <c r="AG346" i="69"/>
  <c r="AE346" i="69"/>
  <c r="AG328" i="65"/>
  <c r="AE328" i="65"/>
  <c r="AG361" i="64"/>
  <c r="AE361" i="64"/>
  <c r="AG362" i="69"/>
  <c r="AE362" i="69"/>
  <c r="AG372" i="69"/>
  <c r="AG383" i="69" s="1"/>
  <c r="AI20" i="58" s="1"/>
  <c r="AJ32" i="58" s="1"/>
  <c r="AE372" i="69"/>
  <c r="AG362" i="65"/>
  <c r="AE362" i="65"/>
  <c r="AG373" i="65"/>
  <c r="AE373" i="65"/>
  <c r="AG365" i="65"/>
  <c r="AE365" i="65"/>
  <c r="AG399" i="65"/>
  <c r="AE399" i="65"/>
  <c r="E107" i="60"/>
  <c r="F85" i="60"/>
  <c r="E59" i="60"/>
  <c r="F37" i="60"/>
  <c r="D198" i="60"/>
  <c r="L27" i="28"/>
  <c r="K21" i="28"/>
  <c r="L24" i="28"/>
  <c r="L25" i="28"/>
  <c r="L26" i="28"/>
  <c r="L28" i="28"/>
  <c r="L23" i="28"/>
  <c r="AG273" i="17"/>
  <c r="AE273" i="17"/>
  <c r="AE394" i="51"/>
  <c r="AG394" i="51"/>
  <c r="AE237" i="33"/>
  <c r="AG231" i="17"/>
  <c r="AG9" i="17"/>
  <c r="AE9" i="17"/>
  <c r="AG218" i="33"/>
  <c r="AE218" i="33"/>
  <c r="C18" i="2"/>
  <c r="AG348" i="13"/>
  <c r="AE325" i="13"/>
  <c r="AG325" i="13"/>
  <c r="AE343" i="13"/>
  <c r="AG343" i="13"/>
  <c r="AG247" i="49"/>
  <c r="AG221" i="51"/>
  <c r="AG344" i="48"/>
  <c r="AG199" i="48"/>
  <c r="AE201" i="49"/>
  <c r="AG201" i="49"/>
  <c r="AE244" i="51"/>
  <c r="AG244" i="51"/>
  <c r="AG283" i="51"/>
  <c r="AE283" i="51"/>
  <c r="AG328" i="51"/>
  <c r="AE328" i="51"/>
  <c r="AE181" i="65"/>
  <c r="AG209" i="64"/>
  <c r="AE209" i="64"/>
  <c r="AG200" i="69"/>
  <c r="AE200" i="69"/>
  <c r="AE394" i="64"/>
  <c r="AG394" i="64"/>
  <c r="AG406" i="64"/>
  <c r="AE406" i="64"/>
  <c r="AG414" i="69"/>
  <c r="AE414" i="69"/>
  <c r="AG406" i="65"/>
  <c r="AE406" i="65"/>
  <c r="AE410" i="49"/>
  <c r="AG410" i="49"/>
  <c r="AE402" i="48"/>
  <c r="AG402" i="48"/>
  <c r="AE376" i="17"/>
  <c r="AG376" i="17"/>
  <c r="AM36" i="40"/>
  <c r="AG188" i="69"/>
  <c r="AE188" i="69"/>
  <c r="AG173" i="65"/>
  <c r="AE173" i="65"/>
  <c r="E170" i="60"/>
  <c r="F148" i="60"/>
  <c r="AE317" i="33"/>
  <c r="AG278" i="33"/>
  <c r="AE166" i="33"/>
  <c r="AE254" i="33"/>
  <c r="AE10" i="17"/>
  <c r="F210" i="60"/>
  <c r="AG241" i="13"/>
  <c r="AE213" i="13"/>
  <c r="AG309" i="17"/>
  <c r="AE309" i="17"/>
  <c r="AE219" i="50"/>
  <c r="AE175" i="49"/>
  <c r="F27" i="60"/>
  <c r="AG311" i="49"/>
  <c r="AG340" i="48"/>
  <c r="AE340" i="48"/>
  <c r="AE234" i="49"/>
  <c r="AG234" i="49"/>
  <c r="AE184" i="50"/>
  <c r="AG184" i="50"/>
  <c r="AE213" i="51"/>
  <c r="AG213" i="51"/>
  <c r="AE237" i="51"/>
  <c r="AG237" i="51"/>
  <c r="F53" i="60"/>
  <c r="F82" i="60"/>
  <c r="AG198" i="64"/>
  <c r="AG203" i="64" s="1"/>
  <c r="AE198" i="64"/>
  <c r="AG199" i="65"/>
  <c r="AE199" i="65"/>
  <c r="AG211" i="65"/>
  <c r="AE211" i="65"/>
  <c r="AG233" i="64"/>
  <c r="AE233" i="64"/>
  <c r="AG251" i="64"/>
  <c r="AG255" i="64" s="1"/>
  <c r="AE251" i="64"/>
  <c r="AG251" i="69"/>
  <c r="AE251" i="69"/>
  <c r="AG233" i="65"/>
  <c r="AE233" i="65"/>
  <c r="AG286" i="64"/>
  <c r="AE286" i="64"/>
  <c r="AG262" i="69"/>
  <c r="AG267" i="69" s="1"/>
  <c r="AE262" i="69"/>
  <c r="AG272" i="65"/>
  <c r="AE272" i="65"/>
  <c r="AG294" i="64"/>
  <c r="AE294" i="64"/>
  <c r="AG312" i="64"/>
  <c r="AE312" i="64"/>
  <c r="AG312" i="69"/>
  <c r="AE312" i="69"/>
  <c r="AG312" i="65"/>
  <c r="AE312" i="65"/>
  <c r="AG304" i="65"/>
  <c r="AE304" i="65"/>
  <c r="AG344" i="64"/>
  <c r="AE344" i="64"/>
  <c r="AG326" i="69"/>
  <c r="AG331" i="69" s="1"/>
  <c r="AE326" i="69"/>
  <c r="AG344" i="65"/>
  <c r="AE344" i="65"/>
  <c r="AG336" i="65"/>
  <c r="AE336" i="65"/>
  <c r="AG377" i="64"/>
  <c r="AE377" i="64"/>
  <c r="AG370" i="64"/>
  <c r="AG383" i="64" s="1"/>
  <c r="AG20" i="58" s="1"/>
  <c r="AE370" i="64"/>
  <c r="AG378" i="69"/>
  <c r="AE378" i="69"/>
  <c r="L31" i="31"/>
  <c r="L30" i="31"/>
  <c r="L35" i="31"/>
  <c r="L33" i="31"/>
  <c r="L32" i="31"/>
  <c r="L34" i="31"/>
  <c r="K21" i="31"/>
  <c r="L30" i="30"/>
  <c r="L33" i="30"/>
  <c r="L34" i="30"/>
  <c r="L35" i="30"/>
  <c r="L31" i="30"/>
  <c r="L32" i="30"/>
  <c r="K21" i="30"/>
  <c r="AE312" i="13"/>
  <c r="AG312" i="13"/>
  <c r="AE379" i="51"/>
  <c r="AG379" i="51"/>
  <c r="AG170" i="64"/>
  <c r="AG171" i="64" s="1"/>
  <c r="AE170" i="64"/>
  <c r="AE216" i="50"/>
  <c r="AE181" i="48"/>
  <c r="AG181" i="48"/>
  <c r="AG205" i="48"/>
  <c r="AE205" i="48"/>
  <c r="AG269" i="48"/>
  <c r="AE269" i="48"/>
  <c r="AG277" i="48"/>
  <c r="AE277" i="48"/>
  <c r="AE181" i="49"/>
  <c r="AG181" i="49"/>
  <c r="AE246" i="51"/>
  <c r="AG246" i="51"/>
  <c r="AE207" i="52"/>
  <c r="AG207" i="52"/>
  <c r="AE246" i="52"/>
  <c r="AG246" i="52"/>
  <c r="AE254" i="52"/>
  <c r="AG254" i="52"/>
  <c r="AE286" i="52"/>
  <c r="AG286" i="52"/>
  <c r="AG342" i="52"/>
  <c r="AE342" i="52"/>
  <c r="AE180" i="69"/>
  <c r="AE408" i="49"/>
  <c r="AG408" i="49"/>
  <c r="AE375" i="52"/>
  <c r="AG375" i="52"/>
  <c r="AE375" i="33"/>
  <c r="AG375" i="33"/>
  <c r="AG407" i="33"/>
  <c r="AE407" i="33"/>
  <c r="AG366" i="17"/>
  <c r="AE366" i="17"/>
  <c r="AG374" i="17"/>
  <c r="AE374" i="17"/>
  <c r="AG398" i="17"/>
  <c r="AE398" i="17"/>
  <c r="AG406" i="17"/>
  <c r="AE406" i="17"/>
  <c r="AE271" i="64"/>
  <c r="AE218" i="65"/>
  <c r="AG190" i="65"/>
  <c r="AG191" i="65" s="1"/>
  <c r="AE190" i="65"/>
  <c r="AG216" i="69"/>
  <c r="AE216" i="69"/>
  <c r="K37" i="6"/>
  <c r="L36" i="6"/>
  <c r="E255" i="60"/>
  <c r="E277" i="60" s="1"/>
  <c r="F277" i="60" s="1"/>
  <c r="F233" i="60"/>
  <c r="E36" i="59"/>
  <c r="AE369" i="52"/>
  <c r="AG369" i="52"/>
  <c r="AE401" i="52"/>
  <c r="AG401" i="52"/>
  <c r="AE369" i="33"/>
  <c r="AG369" i="33"/>
  <c r="AE245" i="33"/>
  <c r="AG340" i="17"/>
  <c r="AE340" i="17"/>
  <c r="AE326" i="48"/>
  <c r="AG326" i="48"/>
  <c r="E86" i="60"/>
  <c r="E108" i="60" s="1"/>
  <c r="F64" i="60"/>
  <c r="E71" i="60"/>
  <c r="F49" i="60"/>
  <c r="AE294" i="13"/>
  <c r="AE241" i="17"/>
  <c r="AE175" i="33"/>
  <c r="AG338" i="33"/>
  <c r="AG345" i="33"/>
  <c r="AE345" i="33"/>
  <c r="BA28" i="40"/>
  <c r="AU37" i="40"/>
  <c r="AE238" i="49"/>
  <c r="AG238" i="49"/>
  <c r="AG186" i="50"/>
  <c r="AE186" i="50"/>
  <c r="AG250" i="50"/>
  <c r="AE250" i="50"/>
  <c r="AG176" i="51"/>
  <c r="AE176" i="51"/>
  <c r="AE197" i="51"/>
  <c r="AG197" i="51"/>
  <c r="AG402" i="49"/>
  <c r="E237" i="60"/>
  <c r="F215" i="60"/>
  <c r="AE188" i="65"/>
  <c r="AG407" i="17"/>
  <c r="AE407" i="17"/>
  <c r="F42" i="60"/>
  <c r="F126" i="60"/>
  <c r="F211" i="60"/>
  <c r="AE173" i="69"/>
  <c r="AG173" i="69"/>
  <c r="AG191" i="69" s="1"/>
  <c r="AG286" i="51"/>
  <c r="AG233" i="51"/>
  <c r="AG361" i="48"/>
  <c r="AG410" i="33"/>
  <c r="AE392" i="52"/>
  <c r="AE414" i="49"/>
  <c r="AG371" i="50"/>
  <c r="F41" i="60"/>
  <c r="F104" i="60"/>
  <c r="AE217" i="65"/>
  <c r="AE398" i="65"/>
  <c r="AE177" i="69"/>
  <c r="AE208" i="69"/>
  <c r="F188" i="60"/>
  <c r="AU36" i="58"/>
  <c r="O37" i="29"/>
  <c r="P36" i="29"/>
  <c r="AQ36" i="58"/>
  <c r="AE280" i="33"/>
  <c r="AG333" i="33"/>
  <c r="AG206" i="49"/>
  <c r="AG247" i="51"/>
  <c r="AG304" i="51"/>
  <c r="AG270" i="51"/>
  <c r="AG263" i="49"/>
  <c r="Q36" i="40"/>
  <c r="AG315" i="48"/>
  <c r="AG369" i="51"/>
  <c r="AG376" i="51"/>
  <c r="AG413" i="52"/>
  <c r="AG402" i="13"/>
  <c r="AW36" i="40"/>
  <c r="AS36" i="59"/>
  <c r="AE242" i="69"/>
  <c r="AG393" i="48"/>
  <c r="AE405" i="51"/>
  <c r="AE232" i="64"/>
  <c r="AE232" i="65"/>
  <c r="AE215" i="69"/>
  <c r="F194" i="60"/>
  <c r="F190" i="60"/>
  <c r="P36" i="5"/>
  <c r="O37" i="5"/>
  <c r="F5" i="37"/>
  <c r="D22" i="37"/>
  <c r="D198" i="37"/>
  <c r="AE317" i="51"/>
  <c r="AE328" i="52"/>
  <c r="AE201" i="51"/>
  <c r="AG405" i="52"/>
  <c r="AE380" i="17"/>
  <c r="AE405" i="33"/>
  <c r="AE365" i="33"/>
  <c r="Y36" i="40"/>
  <c r="AE210" i="65"/>
  <c r="AE405" i="65"/>
  <c r="O13" i="30"/>
  <c r="O37" i="4"/>
  <c r="P36" i="4"/>
  <c r="AG360" i="33"/>
  <c r="AG403" i="49"/>
  <c r="AE397" i="64"/>
  <c r="AE187" i="65"/>
  <c r="AE311" i="69"/>
  <c r="P36" i="30"/>
  <c r="O37" i="30"/>
  <c r="P36" i="31"/>
  <c r="O37" i="31"/>
  <c r="K37" i="4"/>
  <c r="L36" i="4"/>
  <c r="AG338" i="52"/>
  <c r="AE250" i="52"/>
  <c r="K36" i="40"/>
  <c r="AG397" i="51"/>
  <c r="AG394" i="52"/>
  <c r="AG376" i="13"/>
  <c r="AE250" i="64"/>
  <c r="AY36" i="40"/>
  <c r="AE277" i="64"/>
  <c r="AE414" i="13"/>
  <c r="AE372" i="17"/>
  <c r="AE381" i="33"/>
  <c r="AE358" i="33"/>
  <c r="AE398" i="48"/>
  <c r="AE398" i="49"/>
  <c r="AE270" i="64"/>
  <c r="AE293" i="65"/>
  <c r="AE359" i="65"/>
  <c r="AE369" i="69"/>
  <c r="AK36" i="40"/>
  <c r="W36" i="58"/>
  <c r="L30" i="32"/>
  <c r="L35" i="32"/>
  <c r="L34" i="32"/>
  <c r="L32" i="32"/>
  <c r="L33" i="32"/>
  <c r="L31" i="32"/>
  <c r="K21" i="32"/>
  <c r="P36" i="6"/>
  <c r="O37" i="6"/>
  <c r="C37" i="2"/>
  <c r="C75" i="2"/>
  <c r="C113" i="2"/>
  <c r="C151" i="2"/>
  <c r="C56" i="2"/>
  <c r="C132" i="2"/>
  <c r="C170" i="2"/>
  <c r="I36" i="28"/>
  <c r="F6" i="2"/>
  <c r="C94" i="2"/>
  <c r="P36" i="8"/>
  <c r="O37" i="8"/>
  <c r="U36" i="32"/>
  <c r="U37" i="32" s="1"/>
  <c r="P15" i="28"/>
  <c r="O17" i="28"/>
  <c r="L43" i="28"/>
  <c r="L42" i="28"/>
  <c r="L40" i="28"/>
  <c r="L20" i="28"/>
  <c r="K14" i="28"/>
  <c r="K15" i="28" s="1"/>
  <c r="L41" i="28"/>
  <c r="L19" i="28"/>
  <c r="L21" i="28"/>
  <c r="L39" i="28"/>
  <c r="K16" i="28"/>
  <c r="L44" i="28"/>
  <c r="L8" i="28"/>
  <c r="K13" i="29"/>
  <c r="L7" i="29" s="1"/>
  <c r="L13" i="29" s="1"/>
  <c r="L7" i="28"/>
  <c r="L13" i="28" s="1"/>
  <c r="P20" i="29"/>
  <c r="P41" i="29"/>
  <c r="P40" i="29"/>
  <c r="P39" i="29"/>
  <c r="P21" i="29"/>
  <c r="P42" i="29"/>
  <c r="P19" i="29"/>
  <c r="O16" i="29"/>
  <c r="O14" i="29"/>
  <c r="O15" i="29" s="1"/>
  <c r="P44" i="29"/>
  <c r="P43" i="29"/>
  <c r="P8" i="29"/>
  <c r="P37" i="29"/>
  <c r="H160" i="14"/>
  <c r="O7" i="31" s="1"/>
  <c r="G178" i="14"/>
  <c r="H178" i="14" s="1"/>
  <c r="O7" i="32" s="1"/>
  <c r="H138" i="14"/>
  <c r="K7" i="30" s="1"/>
  <c r="G156" i="14"/>
  <c r="B192" i="14"/>
  <c r="B242" i="14" s="1"/>
  <c r="B292" i="14" s="1"/>
  <c r="B196" i="14"/>
  <c r="B246" i="14" s="1"/>
  <c r="B296" i="14" s="1"/>
  <c r="I36" i="31"/>
  <c r="Q36" i="31"/>
  <c r="R36" i="31" s="1"/>
  <c r="E36" i="31"/>
  <c r="G36" i="31"/>
  <c r="AG410" i="13"/>
  <c r="AE390" i="13"/>
  <c r="AG413" i="13"/>
  <c r="AE366" i="13"/>
  <c r="AE398" i="13"/>
  <c r="AG327" i="17"/>
  <c r="AG369" i="17"/>
  <c r="AG361" i="17"/>
  <c r="AG402" i="33"/>
  <c r="AG409" i="33"/>
  <c r="AE334" i="33"/>
  <c r="AG370" i="33"/>
  <c r="AE349" i="33"/>
  <c r="AG394" i="33"/>
  <c r="Q36" i="32"/>
  <c r="Q37" i="32" s="1"/>
  <c r="R35" i="32"/>
  <c r="S36" i="31"/>
  <c r="U36" i="31"/>
  <c r="S36" i="30"/>
  <c r="T36" i="30" s="1"/>
  <c r="T35" i="30"/>
  <c r="S36" i="29"/>
  <c r="G36" i="29"/>
  <c r="R36" i="29"/>
  <c r="E36" i="29"/>
  <c r="Q36" i="28"/>
  <c r="Q37" i="28" s="1"/>
  <c r="G36" i="28"/>
  <c r="U36" i="28"/>
  <c r="S36" i="28"/>
  <c r="F183" i="37"/>
  <c r="F198" i="37" s="1"/>
  <c r="Q9" i="31" s="1"/>
  <c r="AE170" i="69"/>
  <c r="AE179" i="69"/>
  <c r="AE207" i="69"/>
  <c r="AE261" i="69"/>
  <c r="AE380" i="69"/>
  <c r="AE408" i="69"/>
  <c r="AE316" i="69"/>
  <c r="AE250" i="69"/>
  <c r="AE190" i="69"/>
  <c r="AE266" i="69"/>
  <c r="AE298" i="69"/>
  <c r="AE307" i="69"/>
  <c r="AE334" i="69"/>
  <c r="AE344" i="69"/>
  <c r="AE401" i="69"/>
  <c r="AE359" i="69"/>
  <c r="AE197" i="69"/>
  <c r="AE217" i="69"/>
  <c r="AE237" i="69"/>
  <c r="AE249" i="69"/>
  <c r="AE269" i="69"/>
  <c r="AE286" i="69"/>
  <c r="AE309" i="69"/>
  <c r="AE315" i="69"/>
  <c r="AE335" i="69"/>
  <c r="AE347" i="69"/>
  <c r="AE373" i="69"/>
  <c r="AE402" i="69"/>
  <c r="AE167" i="69"/>
  <c r="AE176" i="69"/>
  <c r="AE184" i="69"/>
  <c r="AE211" i="69"/>
  <c r="AE218" i="69"/>
  <c r="AE238" i="69"/>
  <c r="AE280" i="69"/>
  <c r="AE303" i="69"/>
  <c r="AE310" i="69"/>
  <c r="AE365" i="69"/>
  <c r="AE374" i="69"/>
  <c r="AE391" i="69"/>
  <c r="AE407" i="69"/>
  <c r="AE379" i="69"/>
  <c r="AE274" i="69"/>
  <c r="AE185" i="69"/>
  <c r="AE201" i="69"/>
  <c r="AE212" i="69"/>
  <c r="AE243" i="69"/>
  <c r="AE272" i="69"/>
  <c r="AE281" i="69"/>
  <c r="AE295" i="69"/>
  <c r="AE304" i="69"/>
  <c r="AE340" i="69"/>
  <c r="AE350" i="69"/>
  <c r="AE367" i="69"/>
  <c r="AE393" i="69"/>
  <c r="AE405" i="69"/>
  <c r="AE413" i="69"/>
  <c r="AE382" i="64"/>
  <c r="AE402" i="64"/>
  <c r="AE237" i="64"/>
  <c r="AE210" i="64"/>
  <c r="AE266" i="64"/>
  <c r="AE278" i="64"/>
  <c r="AE366" i="64"/>
  <c r="AE187" i="64"/>
  <c r="AE175" i="64"/>
  <c r="AE293" i="64"/>
  <c r="AE334" i="64"/>
  <c r="AE346" i="64"/>
  <c r="AE372" i="64"/>
  <c r="AE301" i="64"/>
  <c r="AE216" i="64"/>
  <c r="AE284" i="64"/>
  <c r="AE243" i="64"/>
  <c r="AE181" i="64"/>
  <c r="AE200" i="64"/>
  <c r="AE221" i="64"/>
  <c r="AE262" i="64"/>
  <c r="AG203" i="51"/>
  <c r="AG272" i="51"/>
  <c r="AG345" i="51"/>
  <c r="AG238" i="51"/>
  <c r="AE294" i="51"/>
  <c r="AE282" i="51"/>
  <c r="AE249" i="51"/>
  <c r="AE391" i="51"/>
  <c r="AG231" i="51"/>
  <c r="AG235" i="51" s="1"/>
  <c r="AE308" i="51"/>
  <c r="AG368" i="51"/>
  <c r="AE381" i="51"/>
  <c r="AE250" i="51"/>
  <c r="AE218" i="51"/>
  <c r="AE271" i="51"/>
  <c r="AG361" i="51"/>
  <c r="AE374" i="51"/>
  <c r="AG408" i="51"/>
  <c r="AG230" i="51"/>
  <c r="AE333" i="51"/>
  <c r="AG181" i="51"/>
  <c r="AG198" i="51"/>
  <c r="AE277" i="51"/>
  <c r="AE219" i="51"/>
  <c r="AE307" i="51"/>
  <c r="AE261" i="51"/>
  <c r="AE310" i="50"/>
  <c r="AE316" i="50"/>
  <c r="AE179" i="50"/>
  <c r="AG197" i="50"/>
  <c r="AG272" i="50"/>
  <c r="AE231" i="50"/>
  <c r="AE345" i="50"/>
  <c r="AG208" i="50"/>
  <c r="AE252" i="49"/>
  <c r="AG183" i="49"/>
  <c r="AG298" i="49"/>
  <c r="AG242" i="49"/>
  <c r="AG198" i="49"/>
  <c r="AG237" i="49"/>
  <c r="AG174" i="49"/>
  <c r="AG167" i="49"/>
  <c r="AE366" i="49"/>
  <c r="AG217" i="49"/>
  <c r="AE229" i="49"/>
  <c r="AE211" i="49"/>
  <c r="AE358" i="49"/>
  <c r="AG246" i="49"/>
  <c r="AE186" i="49"/>
  <c r="AG296" i="49"/>
  <c r="AE397" i="49"/>
  <c r="AG298" i="48"/>
  <c r="AE343" i="48"/>
  <c r="AE229" i="48"/>
  <c r="AG286" i="48"/>
  <c r="AE186" i="48"/>
  <c r="AE249" i="48"/>
  <c r="AG312" i="48"/>
  <c r="AG368" i="48"/>
  <c r="AE274" i="48"/>
  <c r="AE222" i="48"/>
  <c r="AG245" i="52"/>
  <c r="AG197" i="52"/>
  <c r="AE310" i="52"/>
  <c r="AE334" i="52"/>
  <c r="AE217" i="52"/>
  <c r="AE304" i="52"/>
  <c r="AE398" i="52"/>
  <c r="AE366" i="52"/>
  <c r="AG173" i="52"/>
  <c r="AG278" i="52"/>
  <c r="AG179" i="52"/>
  <c r="AE326" i="52"/>
  <c r="AG233" i="52"/>
  <c r="AE283" i="52"/>
  <c r="AE202" i="52"/>
  <c r="AG409" i="52"/>
  <c r="AE365" i="52"/>
  <c r="AG232" i="52"/>
  <c r="AE178" i="52"/>
  <c r="AG347" i="52"/>
  <c r="AE209" i="52"/>
  <c r="AG166" i="52"/>
  <c r="AG270" i="52"/>
  <c r="AG348" i="52"/>
  <c r="AE277" i="52"/>
  <c r="AE165" i="52"/>
  <c r="AE357" i="52"/>
  <c r="AG238" i="33"/>
  <c r="AE326" i="33"/>
  <c r="AG400" i="33"/>
  <c r="AG392" i="33"/>
  <c r="AG252" i="33"/>
  <c r="AG302" i="33"/>
  <c r="AE247" i="33"/>
  <c r="AE215" i="33"/>
  <c r="AE207" i="33"/>
  <c r="AG184" i="33"/>
  <c r="AG312" i="33"/>
  <c r="AG297" i="33"/>
  <c r="AG272" i="33"/>
  <c r="AG246" i="33"/>
  <c r="AE221" i="33"/>
  <c r="AG188" i="33"/>
  <c r="AE179" i="33"/>
  <c r="AE233" i="33"/>
  <c r="AE350" i="33"/>
  <c r="AE359" i="33"/>
  <c r="AG220" i="33"/>
  <c r="AE346" i="33"/>
  <c r="AE328" i="33"/>
  <c r="AE414" i="33"/>
  <c r="AE397" i="33"/>
  <c r="AE301" i="33"/>
  <c r="AE277" i="33"/>
  <c r="AG244" i="33"/>
  <c r="AE382" i="33"/>
  <c r="AG367" i="33"/>
  <c r="AE266" i="33"/>
  <c r="AG165" i="33"/>
  <c r="AG250" i="33"/>
  <c r="AE283" i="33"/>
  <c r="AE264" i="33"/>
  <c r="AG242" i="33"/>
  <c r="AG231" i="33"/>
  <c r="AE209" i="33"/>
  <c r="AE200" i="33"/>
  <c r="AG182" i="33"/>
  <c r="AG174" i="33"/>
  <c r="AE284" i="33"/>
  <c r="AG362" i="33"/>
  <c r="AG403" i="33"/>
  <c r="AG362" i="17"/>
  <c r="AG270" i="17"/>
  <c r="AE202" i="17"/>
  <c r="AG178" i="17"/>
  <c r="AE216" i="17"/>
  <c r="AE313" i="17"/>
  <c r="AE189" i="17"/>
  <c r="AG389" i="17"/>
  <c r="AG229" i="17"/>
  <c r="AG249" i="17"/>
  <c r="AG215" i="17"/>
  <c r="AE237" i="17"/>
  <c r="AE284" i="17"/>
  <c r="AG310" i="17"/>
  <c r="AE181" i="17"/>
  <c r="AE301" i="17"/>
  <c r="AE382" i="17"/>
  <c r="AG293" i="17"/>
  <c r="AG299" i="17" s="1"/>
  <c r="AG246" i="17"/>
  <c r="AG394" i="17"/>
  <c r="AG412" i="17"/>
  <c r="AE393" i="17"/>
  <c r="AE400" i="13"/>
  <c r="AE208" i="13"/>
  <c r="AE271" i="13"/>
  <c r="AE264" i="13"/>
  <c r="AE283" i="13"/>
  <c r="AE346" i="13"/>
  <c r="AE295" i="13"/>
  <c r="AE252" i="13"/>
  <c r="AE262" i="65"/>
  <c r="AE349" i="65"/>
  <c r="AE167" i="65"/>
  <c r="AE179" i="65"/>
  <c r="AE200" i="65"/>
  <c r="AE238" i="65"/>
  <c r="AE265" i="65"/>
  <c r="AE313" i="65"/>
  <c r="AE342" i="65"/>
  <c r="AE357" i="65"/>
  <c r="AE369" i="65"/>
  <c r="AE411" i="65"/>
  <c r="AE343" i="65"/>
  <c r="AE168" i="65"/>
  <c r="AE180" i="65"/>
  <c r="AE189" i="65"/>
  <c r="AE214" i="65"/>
  <c r="AE230" i="65"/>
  <c r="AE239" i="65"/>
  <c r="AE248" i="65"/>
  <c r="AE281" i="65"/>
  <c r="AE296" i="65"/>
  <c r="AE306" i="65"/>
  <c r="AE334" i="65"/>
  <c r="AE404" i="65"/>
  <c r="AE285" i="65"/>
  <c r="AE178" i="65"/>
  <c r="AE197" i="65"/>
  <c r="AE207" i="65"/>
  <c r="AE242" i="65"/>
  <c r="AE251" i="65"/>
  <c r="AE301" i="65"/>
  <c r="AE346" i="65"/>
  <c r="AE414" i="65"/>
  <c r="AE279" i="65"/>
  <c r="AE175" i="65"/>
  <c r="AE234" i="65"/>
  <c r="AE366" i="65"/>
  <c r="E36" i="5"/>
  <c r="AG17" i="17"/>
  <c r="G36" i="6"/>
  <c r="I36" i="6"/>
  <c r="V28" i="6"/>
  <c r="V28" i="5"/>
  <c r="U36" i="4"/>
  <c r="V36" i="4" s="1"/>
  <c r="I36" i="4"/>
  <c r="V28" i="25"/>
  <c r="I36" i="25"/>
  <c r="V35" i="4"/>
  <c r="G36" i="4"/>
  <c r="E36" i="4"/>
  <c r="I36" i="5"/>
  <c r="S37" i="5"/>
  <c r="Q36" i="6"/>
  <c r="R36" i="6" s="1"/>
  <c r="S36" i="6"/>
  <c r="S37" i="6" s="1"/>
  <c r="U36" i="8"/>
  <c r="V36" i="8" s="1"/>
  <c r="S36" i="8"/>
  <c r="S37" i="8" s="1"/>
  <c r="AG22" i="17"/>
  <c r="AE30" i="17"/>
  <c r="AE391" i="17"/>
  <c r="AG214" i="17"/>
  <c r="AE280" i="17"/>
  <c r="AE262" i="17"/>
  <c r="AE283" i="17"/>
  <c r="AG378" i="17"/>
  <c r="AG333" i="17"/>
  <c r="AG219" i="17"/>
  <c r="AE187" i="17"/>
  <c r="AG13" i="17"/>
  <c r="AG248" i="17"/>
  <c r="AG400" i="17"/>
  <c r="AG272" i="17"/>
  <c r="AG222" i="17"/>
  <c r="AE182" i="17"/>
  <c r="AG265" i="17"/>
  <c r="AG235" i="17"/>
  <c r="G19" i="30" s="1"/>
  <c r="H26" i="30" s="1"/>
  <c r="AG80" i="17"/>
  <c r="AE230" i="17"/>
  <c r="AE341" i="17"/>
  <c r="AE6" i="17"/>
  <c r="AG5" i="17"/>
  <c r="AE5" i="17"/>
  <c r="E36" i="8"/>
  <c r="R35" i="6"/>
  <c r="U36" i="6"/>
  <c r="T36" i="5"/>
  <c r="G36" i="5"/>
  <c r="U36" i="5"/>
  <c r="Q36" i="5"/>
  <c r="Q37" i="5" s="1"/>
  <c r="S36" i="4"/>
  <c r="S37" i="4" s="1"/>
  <c r="S36" i="25"/>
  <c r="S37" i="25" s="1"/>
  <c r="AE262" i="33"/>
  <c r="AE198" i="33"/>
  <c r="AG314" i="33"/>
  <c r="AE251" i="33"/>
  <c r="AG186" i="33"/>
  <c r="AE309" i="33"/>
  <c r="AG270" i="33"/>
  <c r="AG287" i="33" s="1"/>
  <c r="AG240" i="33"/>
  <c r="AG199" i="33"/>
  <c r="AG203" i="33" s="1"/>
  <c r="AG169" i="33"/>
  <c r="AG303" i="33"/>
  <c r="AG295" i="33"/>
  <c r="AE275" i="33"/>
  <c r="AE239" i="33"/>
  <c r="AG212" i="33"/>
  <c r="AG206" i="33"/>
  <c r="AE177" i="33"/>
  <c r="AE168" i="33"/>
  <c r="AE279" i="33"/>
  <c r="AE217" i="33"/>
  <c r="AG222" i="33"/>
  <c r="AE187" i="33"/>
  <c r="AE199" i="17"/>
  <c r="AE295" i="17"/>
  <c r="AG312" i="17"/>
  <c r="AE277" i="17"/>
  <c r="AG210" i="17"/>
  <c r="AG276" i="17"/>
  <c r="AG318" i="17"/>
  <c r="AE232" i="17"/>
  <c r="AE269" i="17"/>
  <c r="AE180" i="17"/>
  <c r="AE221" i="17"/>
  <c r="AE177" i="17"/>
  <c r="AG243" i="17"/>
  <c r="AE282" i="17"/>
  <c r="AG240" i="17"/>
  <c r="AE275" i="17"/>
  <c r="AG263" i="17"/>
  <c r="AE307" i="17"/>
  <c r="AE183" i="17"/>
  <c r="AE205" i="17"/>
  <c r="AG261" i="17"/>
  <c r="AG244" i="17"/>
  <c r="AE173" i="17"/>
  <c r="AE185" i="17"/>
  <c r="AE206" i="17"/>
  <c r="AE239" i="17"/>
  <c r="AG190" i="17"/>
  <c r="AG238" i="17"/>
  <c r="AG303" i="17"/>
  <c r="AG211" i="17"/>
  <c r="AE186" i="17"/>
  <c r="AG252" i="17"/>
  <c r="AE317" i="17"/>
  <c r="AE305" i="17"/>
  <c r="AE174" i="17"/>
  <c r="AE166" i="17"/>
  <c r="AE198" i="17"/>
  <c r="AE311" i="17"/>
  <c r="AE281" i="17"/>
  <c r="AG13" i="52"/>
  <c r="D44" i="27"/>
  <c r="F27" i="27"/>
  <c r="F44" i="27" s="1"/>
  <c r="U12" i="6" s="1"/>
  <c r="AE310" i="65"/>
  <c r="AE317" i="65"/>
  <c r="AE337" i="65"/>
  <c r="AE377" i="65"/>
  <c r="AE264" i="65"/>
  <c r="AE185" i="65"/>
  <c r="AE201" i="65"/>
  <c r="AE213" i="65"/>
  <c r="AE231" i="65"/>
  <c r="AE241" i="65"/>
  <c r="AE274" i="65"/>
  <c r="AE326" i="65"/>
  <c r="AE408" i="65"/>
  <c r="AE298" i="65"/>
  <c r="AE358" i="65"/>
  <c r="AE371" i="65"/>
  <c r="AE282" i="65"/>
  <c r="AE249" i="65"/>
  <c r="AE166" i="65"/>
  <c r="AE206" i="65"/>
  <c r="AE401" i="65"/>
  <c r="AE189" i="69"/>
  <c r="AE248" i="69"/>
  <c r="AE399" i="69"/>
  <c r="AE182" i="69"/>
  <c r="AE210" i="69"/>
  <c r="AE239" i="69"/>
  <c r="AE338" i="69"/>
  <c r="AE174" i="69"/>
  <c r="AE199" i="69"/>
  <c r="AE229" i="69"/>
  <c r="AE240" i="69"/>
  <c r="AE273" i="69"/>
  <c r="AE301" i="69"/>
  <c r="AE389" i="69"/>
  <c r="AE230" i="69"/>
  <c r="AE327" i="69"/>
  <c r="AE360" i="69"/>
  <c r="AE371" i="69"/>
  <c r="AE328" i="69"/>
  <c r="AE263" i="69"/>
  <c r="AE374" i="64"/>
  <c r="AE360" i="64"/>
  <c r="AE315" i="64"/>
  <c r="AE239" i="64"/>
  <c r="AE280" i="64"/>
  <c r="AE345" i="64"/>
  <c r="AE403" i="64"/>
  <c r="AG359" i="64"/>
  <c r="AG363" i="64" s="1"/>
  <c r="AG378" i="64"/>
  <c r="AE405" i="64"/>
  <c r="AE398" i="64"/>
  <c r="AE229" i="64"/>
  <c r="AE178" i="64"/>
  <c r="AE231" i="64"/>
  <c r="AE282" i="64"/>
  <c r="AE337" i="64"/>
  <c r="AE347" i="64"/>
  <c r="AE169" i="64"/>
  <c r="AE412" i="64"/>
  <c r="AE393" i="64"/>
  <c r="AE249" i="64"/>
  <c r="AE222" i="64"/>
  <c r="AE180" i="64"/>
  <c r="AE273" i="64"/>
  <c r="AE410" i="64"/>
  <c r="AE391" i="64"/>
  <c r="AE329" i="64"/>
  <c r="AE307" i="64"/>
  <c r="AE247" i="64"/>
  <c r="AE339" i="64"/>
  <c r="AE367" i="64"/>
  <c r="AE327" i="64"/>
  <c r="AE305" i="64"/>
  <c r="AE186" i="64"/>
  <c r="AE295" i="64"/>
  <c r="AE217" i="64"/>
  <c r="AE188" i="64"/>
  <c r="AE215" i="64"/>
  <c r="AE297" i="64"/>
  <c r="AG6" i="52"/>
  <c r="AG5" i="52"/>
  <c r="AG37" i="13"/>
  <c r="Q36" i="8"/>
  <c r="Q37" i="8" s="1"/>
  <c r="D110" i="27"/>
  <c r="D110" i="61"/>
  <c r="D88" i="61"/>
  <c r="D44" i="61"/>
  <c r="D22" i="61"/>
  <c r="D88" i="37"/>
  <c r="D44" i="37"/>
  <c r="F90" i="14"/>
  <c r="F72" i="14"/>
  <c r="F54" i="14"/>
  <c r="F36" i="14"/>
  <c r="H6" i="14"/>
  <c r="F18" i="14"/>
  <c r="D154" i="37"/>
  <c r="D176" i="37"/>
  <c r="AE179" i="51"/>
  <c r="AG232" i="51"/>
  <c r="AG245" i="51"/>
  <c r="AG212" i="51"/>
  <c r="AE209" i="51"/>
  <c r="AE216" i="51"/>
  <c r="AG189" i="51"/>
  <c r="AG173" i="51"/>
  <c r="AG180" i="51"/>
  <c r="AE210" i="51"/>
  <c r="AG215" i="51"/>
  <c r="AG206" i="51"/>
  <c r="AE229" i="51"/>
  <c r="AG254" i="51"/>
  <c r="AG253" i="51"/>
  <c r="AG220" i="51"/>
  <c r="AG174" i="51"/>
  <c r="AG248" i="51"/>
  <c r="AE186" i="51"/>
  <c r="AG241" i="51"/>
  <c r="AE233" i="50"/>
  <c r="AE297" i="50"/>
  <c r="AE285" i="50"/>
  <c r="AE349" i="50"/>
  <c r="AE273" i="50"/>
  <c r="AG189" i="50"/>
  <c r="AE169" i="50"/>
  <c r="AG265" i="50"/>
  <c r="AG329" i="50"/>
  <c r="AG308" i="49"/>
  <c r="AG309" i="49"/>
  <c r="AG188" i="49"/>
  <c r="AG208" i="49"/>
  <c r="AG369" i="49"/>
  <c r="AE244" i="49"/>
  <c r="AG250" i="49"/>
  <c r="AG325" i="49"/>
  <c r="AG270" i="49"/>
  <c r="AG361" i="49"/>
  <c r="AG239" i="48"/>
  <c r="AG231" i="48"/>
  <c r="AE178" i="48"/>
  <c r="AG220" i="48"/>
  <c r="AG214" i="48"/>
  <c r="AG232" i="48"/>
  <c r="AG177" i="48"/>
  <c r="AG240" i="48"/>
  <c r="AG215" i="13"/>
  <c r="AG223" i="13" s="1"/>
  <c r="AG367" i="13"/>
  <c r="AE214" i="13"/>
  <c r="AE167" i="13"/>
  <c r="AE219" i="13"/>
  <c r="AE209" i="13"/>
  <c r="AE181" i="13"/>
  <c r="AG237" i="13"/>
  <c r="AE242" i="13"/>
  <c r="AE285" i="13"/>
  <c r="AE230" i="13"/>
  <c r="AE337" i="13"/>
  <c r="AG401" i="13"/>
  <c r="AE254" i="13"/>
  <c r="AG379" i="13"/>
  <c r="AG212" i="52"/>
  <c r="AE301" i="52"/>
  <c r="AE169" i="52"/>
  <c r="AG265" i="52"/>
  <c r="AG200" i="52"/>
  <c r="AG273" i="52"/>
  <c r="AG403" i="52"/>
  <c r="AE248" i="52"/>
  <c r="AG198" i="52"/>
  <c r="AG362" i="52"/>
  <c r="AG214" i="52"/>
  <c r="AE177" i="52"/>
  <c r="AG14" i="13"/>
  <c r="H25" i="14"/>
  <c r="E8" i="6" s="1"/>
  <c r="AG8" i="48"/>
  <c r="AG145" i="49"/>
  <c r="AG5" i="13"/>
  <c r="AG53" i="13"/>
  <c r="AG125" i="17"/>
  <c r="AG235" i="33"/>
  <c r="I19" i="30" s="1"/>
  <c r="G36" i="25"/>
  <c r="AE344" i="17"/>
  <c r="AG85" i="49"/>
  <c r="F22" i="37"/>
  <c r="Q9" i="8" s="1"/>
  <c r="AG29" i="13"/>
  <c r="AG8" i="17"/>
  <c r="AG11" i="17" s="1"/>
  <c r="AG10" i="13"/>
  <c r="AG83" i="17"/>
  <c r="AE330" i="13"/>
  <c r="AG118" i="50"/>
  <c r="AE170" i="17"/>
  <c r="AG213" i="17"/>
  <c r="E36" i="25"/>
  <c r="AE350" i="13"/>
  <c r="BA35" i="40"/>
  <c r="AG168" i="51"/>
  <c r="AE168" i="51"/>
  <c r="AG111" i="17"/>
  <c r="F212" i="60"/>
  <c r="AG350" i="17"/>
  <c r="AG330" i="17"/>
  <c r="AG11" i="50"/>
  <c r="AG139" i="33"/>
  <c r="I19" i="25" s="1"/>
  <c r="J23" i="25" s="1"/>
  <c r="F238" i="60"/>
  <c r="AE338" i="13"/>
  <c r="AE329" i="33"/>
  <c r="G36" i="40"/>
  <c r="AG41" i="48"/>
  <c r="AG207" i="49"/>
  <c r="AE207" i="49"/>
  <c r="AG294" i="50"/>
  <c r="AE159" i="64"/>
  <c r="W36" i="59"/>
  <c r="AG16" i="69"/>
  <c r="AG60" i="69"/>
  <c r="AG54" i="69"/>
  <c r="AG88" i="69"/>
  <c r="AE95" i="69"/>
  <c r="AG167" i="64"/>
  <c r="AE167" i="64"/>
  <c r="AG198" i="69"/>
  <c r="AE198" i="69"/>
  <c r="AG220" i="65"/>
  <c r="AG223" i="65" s="1"/>
  <c r="AE220" i="65"/>
  <c r="AG233" i="69"/>
  <c r="AE233" i="69"/>
  <c r="AG253" i="69"/>
  <c r="AE253" i="69"/>
  <c r="AG247" i="69"/>
  <c r="AE247" i="69"/>
  <c r="AG241" i="69"/>
  <c r="AE241" i="69"/>
  <c r="AG254" i="65"/>
  <c r="AE254" i="65"/>
  <c r="AG280" i="65"/>
  <c r="AG287" i="65" s="1"/>
  <c r="AE280" i="65"/>
  <c r="AG336" i="69"/>
  <c r="AE336" i="69"/>
  <c r="AG146" i="48"/>
  <c r="AE266" i="52"/>
  <c r="T36" i="8"/>
  <c r="AG26" i="69"/>
  <c r="AG39" i="69"/>
  <c r="AG71" i="64"/>
  <c r="AG75" i="64" s="1"/>
  <c r="AG93" i="69"/>
  <c r="AG105" i="69"/>
  <c r="AG107" i="69" s="1"/>
  <c r="AG106" i="48"/>
  <c r="AG306" i="48"/>
  <c r="AG284" i="51"/>
  <c r="F22" i="61"/>
  <c r="S11" i="8" s="1"/>
  <c r="AG26" i="64"/>
  <c r="AG81" i="65"/>
  <c r="AG119" i="69"/>
  <c r="AG58" i="52"/>
  <c r="AG84" i="52"/>
  <c r="BA44" i="59"/>
  <c r="AG393" i="33"/>
  <c r="AG46" i="65"/>
  <c r="AG85" i="65"/>
  <c r="AG123" i="64"/>
  <c r="AE159" i="69"/>
  <c r="W36" i="40"/>
  <c r="AG359" i="48"/>
  <c r="D176" i="60"/>
  <c r="AG19" i="65"/>
  <c r="AG77" i="64"/>
  <c r="AG95" i="64" s="1"/>
  <c r="AG89" i="65"/>
  <c r="AG111" i="69"/>
  <c r="AE159" i="65"/>
  <c r="AG49" i="69"/>
  <c r="AG115" i="64"/>
  <c r="AG102" i="65"/>
  <c r="AG107" i="65" s="1"/>
  <c r="AE357" i="64"/>
  <c r="AE390" i="65"/>
  <c r="AE409" i="69"/>
  <c r="F189" i="60"/>
  <c r="AE36" i="58"/>
  <c r="AM36" i="58"/>
  <c r="AY36" i="58"/>
  <c r="AI36" i="58"/>
  <c r="AO36" i="58"/>
  <c r="O36" i="58"/>
  <c r="AG197" i="13"/>
  <c r="D264" i="37"/>
  <c r="D264" i="61"/>
  <c r="F220" i="61"/>
  <c r="S11" i="32" s="1"/>
  <c r="D286" i="61"/>
  <c r="D242" i="61"/>
  <c r="AE374" i="13"/>
  <c r="AG405" i="13"/>
  <c r="AE313" i="13"/>
  <c r="AE327" i="13"/>
  <c r="AG369" i="13"/>
  <c r="AE399" i="13"/>
  <c r="AG357" i="13"/>
  <c r="AE301" i="13"/>
  <c r="AE275" i="52"/>
  <c r="AE262" i="52"/>
  <c r="AG390" i="52"/>
  <c r="AG378" i="52"/>
  <c r="AE269" i="52"/>
  <c r="AE295" i="52"/>
  <c r="AE327" i="52"/>
  <c r="AE315" i="52"/>
  <c r="AE308" i="52"/>
  <c r="AE372" i="52"/>
  <c r="AE318" i="48"/>
  <c r="AG342" i="48"/>
  <c r="AE373" i="48"/>
  <c r="AE367" i="48"/>
  <c r="AE366" i="48"/>
  <c r="AG278" i="48"/>
  <c r="AG377" i="48"/>
  <c r="AG371" i="48"/>
  <c r="AG333" i="48"/>
  <c r="AG266" i="48"/>
  <c r="AE341" i="48"/>
  <c r="AE314" i="48"/>
  <c r="AG329" i="48"/>
  <c r="AG280" i="49"/>
  <c r="AG341" i="49"/>
  <c r="AE350" i="49"/>
  <c r="AG306" i="49"/>
  <c r="AE374" i="49"/>
  <c r="AG330" i="49"/>
  <c r="AE327" i="49"/>
  <c r="AG318" i="49"/>
  <c r="AG362" i="49"/>
  <c r="AE335" i="49"/>
  <c r="AG344" i="49"/>
  <c r="AE365" i="49"/>
  <c r="AG316" i="49"/>
  <c r="AE277" i="49"/>
  <c r="AG401" i="49"/>
  <c r="AG360" i="49"/>
  <c r="AG370" i="49"/>
  <c r="AG338" i="49"/>
  <c r="AG303" i="49"/>
  <c r="AE266" i="49"/>
  <c r="AG298" i="50"/>
  <c r="AE304" i="50"/>
  <c r="AE365" i="50"/>
  <c r="AG403" i="50"/>
  <c r="AG293" i="50"/>
  <c r="AG389" i="50"/>
  <c r="AG299" i="51"/>
  <c r="AE316" i="51"/>
  <c r="AE392" i="51"/>
  <c r="AG280" i="51"/>
  <c r="AG311" i="51"/>
  <c r="AG306" i="51"/>
  <c r="AG409" i="51"/>
  <c r="AG279" i="51"/>
  <c r="AE382" i="51"/>
  <c r="AG346" i="51"/>
  <c r="AG265" i="51"/>
  <c r="AG267" i="51" s="1"/>
  <c r="AE335" i="51"/>
  <c r="AE302" i="51"/>
  <c r="AE275" i="51"/>
  <c r="AG274" i="51"/>
  <c r="AG315" i="51"/>
  <c r="AG339" i="51"/>
  <c r="AG350" i="51"/>
  <c r="AG410" i="51"/>
  <c r="AE327" i="51"/>
  <c r="AE295" i="51"/>
  <c r="AE301" i="51"/>
  <c r="D154" i="27"/>
  <c r="D220" i="27"/>
  <c r="AE199" i="13"/>
  <c r="AE243" i="13"/>
  <c r="AG316" i="13"/>
  <c r="AG272" i="13"/>
  <c r="AE250" i="13"/>
  <c r="AG391" i="13"/>
  <c r="AE248" i="13"/>
  <c r="AE311" i="13"/>
  <c r="AE328" i="13"/>
  <c r="AG368" i="13"/>
  <c r="AE381" i="13"/>
  <c r="AG403" i="13"/>
  <c r="AG375" i="13"/>
  <c r="AE212" i="13"/>
  <c r="AE253" i="13"/>
  <c r="AG306" i="13"/>
  <c r="AG278" i="13"/>
  <c r="AE238" i="13"/>
  <c r="AG361" i="13"/>
  <c r="AE360" i="13"/>
  <c r="AG265" i="13"/>
  <c r="AG267" i="13" s="1"/>
  <c r="E19" i="31" s="1"/>
  <c r="AG293" i="13"/>
  <c r="AE393" i="13"/>
  <c r="AE343" i="52"/>
  <c r="AG185" i="52"/>
  <c r="AE219" i="52"/>
  <c r="AE359" i="52"/>
  <c r="AG311" i="52"/>
  <c r="AG253" i="52"/>
  <c r="AG187" i="52"/>
  <c r="AE333" i="52"/>
  <c r="AE261" i="52"/>
  <c r="AE302" i="52"/>
  <c r="AE231" i="52"/>
  <c r="AE180" i="52"/>
  <c r="AE294" i="52"/>
  <c r="AE188" i="52"/>
  <c r="AG189" i="52"/>
  <c r="AE345" i="52"/>
  <c r="AE282" i="52"/>
  <c r="AG339" i="52"/>
  <c r="AE176" i="52"/>
  <c r="AG397" i="52"/>
  <c r="AG361" i="52"/>
  <c r="AG393" i="52"/>
  <c r="AG305" i="52"/>
  <c r="AG239" i="52"/>
  <c r="AG237" i="52"/>
  <c r="AE229" i="52"/>
  <c r="AE276" i="52"/>
  <c r="AG167" i="52"/>
  <c r="AG264" i="52"/>
  <c r="AG377" i="52"/>
  <c r="AG367" i="52"/>
  <c r="AG412" i="52"/>
  <c r="AE349" i="52"/>
  <c r="AE243" i="52"/>
  <c r="AE201" i="52"/>
  <c r="AG400" i="52"/>
  <c r="AG389" i="52"/>
  <c r="AG313" i="48"/>
  <c r="AE316" i="48"/>
  <c r="AE200" i="48"/>
  <c r="AG276" i="48"/>
  <c r="AG215" i="48"/>
  <c r="AG238" i="48"/>
  <c r="AE414" i="48"/>
  <c r="AG379" i="48"/>
  <c r="AG338" i="48"/>
  <c r="AE211" i="48"/>
  <c r="AG349" i="48"/>
  <c r="AE188" i="48"/>
  <c r="AG273" i="48"/>
  <c r="AG212" i="48"/>
  <c r="AE307" i="48"/>
  <c r="AG360" i="48"/>
  <c r="AE328" i="48"/>
  <c r="AG261" i="48"/>
  <c r="AE392" i="48"/>
  <c r="AE244" i="48"/>
  <c r="AE347" i="48"/>
  <c r="AE221" i="48"/>
  <c r="AG284" i="48"/>
  <c r="AG182" i="48"/>
  <c r="AG245" i="48"/>
  <c r="AG168" i="48"/>
  <c r="AG233" i="48"/>
  <c r="AE281" i="48"/>
  <c r="AG369" i="48"/>
  <c r="AG362" i="48"/>
  <c r="AG390" i="48"/>
  <c r="AG411" i="48"/>
  <c r="AE380" i="48"/>
  <c r="AG184" i="49"/>
  <c r="AG312" i="49"/>
  <c r="AG239" i="49"/>
  <c r="AG304" i="49"/>
  <c r="AG220" i="49"/>
  <c r="AE285" i="49"/>
  <c r="AE241" i="49"/>
  <c r="AG273" i="49"/>
  <c r="AG376" i="49"/>
  <c r="AE373" i="49"/>
  <c r="AG297" i="49"/>
  <c r="AG165" i="49"/>
  <c r="AG348" i="49"/>
  <c r="AG249" i="49"/>
  <c r="AG368" i="49"/>
  <c r="AE406" i="49"/>
  <c r="AE382" i="49"/>
  <c r="AE372" i="49"/>
  <c r="AG222" i="49"/>
  <c r="AG345" i="49"/>
  <c r="AE269" i="49"/>
  <c r="AE262" i="49"/>
  <c r="AG179" i="49"/>
  <c r="AG329" i="49"/>
  <c r="AE334" i="49"/>
  <c r="AG339" i="49"/>
  <c r="AE381" i="49"/>
  <c r="AG367" i="49"/>
  <c r="AG209" i="49"/>
  <c r="AG337" i="49"/>
  <c r="AE230" i="49"/>
  <c r="AE253" i="49"/>
  <c r="AG400" i="49"/>
  <c r="AE392" i="49"/>
  <c r="AG166" i="50"/>
  <c r="AG220" i="50"/>
  <c r="AE176" i="50"/>
  <c r="AE240" i="50"/>
  <c r="AE277" i="50"/>
  <c r="AE217" i="50"/>
  <c r="AG242" i="50"/>
  <c r="AE312" i="50"/>
  <c r="AG232" i="50"/>
  <c r="AE391" i="50"/>
  <c r="AG214" i="50"/>
  <c r="AE283" i="50"/>
  <c r="AE229" i="50"/>
  <c r="AE246" i="50"/>
  <c r="AE165" i="50"/>
  <c r="AE238" i="50"/>
  <c r="AE218" i="50"/>
  <c r="AG313" i="50"/>
  <c r="AE275" i="50"/>
  <c r="AG207" i="50"/>
  <c r="AG272" i="49"/>
  <c r="AG214" i="49"/>
  <c r="AG166" i="49"/>
  <c r="AG283" i="49"/>
  <c r="AG264" i="49"/>
  <c r="AG267" i="49" s="1"/>
  <c r="AE284" i="49"/>
  <c r="AG216" i="49"/>
  <c r="AG295" i="49"/>
  <c r="AG302" i="49"/>
  <c r="AE314" i="49"/>
  <c r="AE182" i="49"/>
  <c r="AG199" i="49"/>
  <c r="AG176" i="49"/>
  <c r="AG197" i="49"/>
  <c r="AG190" i="49"/>
  <c r="AG313" i="49"/>
  <c r="AG189" i="49"/>
  <c r="AG169" i="49"/>
  <c r="AG221" i="49"/>
  <c r="AE310" i="49"/>
  <c r="AE168" i="49"/>
  <c r="AE274" i="49"/>
  <c r="AG278" i="49"/>
  <c r="AE178" i="49"/>
  <c r="AE285" i="48"/>
  <c r="AE308" i="48"/>
  <c r="AG185" i="48"/>
  <c r="AE325" i="48"/>
  <c r="AE243" i="48"/>
  <c r="AG404" i="48"/>
  <c r="AE391" i="48"/>
  <c r="AG400" i="48"/>
  <c r="AE335" i="48"/>
  <c r="AE208" i="48"/>
  <c r="AG207" i="48"/>
  <c r="AG179" i="48"/>
  <c r="AE167" i="48"/>
  <c r="AG165" i="48"/>
  <c r="AE216" i="48"/>
  <c r="AE271" i="48"/>
  <c r="AG202" i="48"/>
  <c r="AE206" i="48"/>
  <c r="AG410" i="48"/>
  <c r="AE374" i="48"/>
  <c r="AE252" i="48"/>
  <c r="AG247" i="48"/>
  <c r="AE242" i="48"/>
  <c r="AG190" i="48"/>
  <c r="AG174" i="48"/>
  <c r="AG301" i="48"/>
  <c r="AE166" i="48"/>
  <c r="AG201" i="48"/>
  <c r="AE399" i="48"/>
  <c r="AG313" i="52"/>
  <c r="AG303" i="52"/>
  <c r="AE307" i="52"/>
  <c r="AE309" i="52"/>
  <c r="AG274" i="52"/>
  <c r="AE314" i="52"/>
  <c r="AG330" i="52"/>
  <c r="AE336" i="52"/>
  <c r="AE414" i="52"/>
  <c r="AG247" i="52"/>
  <c r="AE350" i="52"/>
  <c r="AE213" i="52"/>
  <c r="AG299" i="52"/>
  <c r="AG376" i="52"/>
  <c r="AE381" i="52"/>
  <c r="AG370" i="52"/>
  <c r="AG344" i="52"/>
  <c r="AE297" i="52"/>
  <c r="AE244" i="52"/>
  <c r="AE271" i="52"/>
  <c r="AE249" i="52"/>
  <c r="AE186" i="52"/>
  <c r="AG402" i="52"/>
  <c r="AE379" i="52"/>
  <c r="AG181" i="52"/>
  <c r="AE317" i="52"/>
  <c r="AE285" i="52"/>
  <c r="AE335" i="52"/>
  <c r="AE208" i="52"/>
  <c r="AE183" i="52"/>
  <c r="AG222" i="52"/>
  <c r="AG329" i="52"/>
  <c r="AG281" i="52"/>
  <c r="AE340" i="52"/>
  <c r="AE293" i="52"/>
  <c r="AE242" i="52"/>
  <c r="AE358" i="52"/>
  <c r="AG280" i="13"/>
  <c r="AE309" i="13"/>
  <c r="AG303" i="13"/>
  <c r="AG284" i="13"/>
  <c r="AE266" i="13"/>
  <c r="AE315" i="13"/>
  <c r="AG170" i="13"/>
  <c r="AE186" i="13"/>
  <c r="AG249" i="13"/>
  <c r="AE232" i="13"/>
  <c r="AG166" i="13"/>
  <c r="AE178" i="13"/>
  <c r="AG314" i="13"/>
  <c r="AE275" i="13"/>
  <c r="AG233" i="13"/>
  <c r="AG235" i="13" s="1"/>
  <c r="E19" i="30" s="1"/>
  <c r="AE239" i="13"/>
  <c r="AG304" i="13"/>
  <c r="AE174" i="13"/>
  <c r="AE180" i="13"/>
  <c r="AE210" i="13"/>
  <c r="AE169" i="13"/>
  <c r="AG245" i="13"/>
  <c r="AE198" i="13"/>
  <c r="AE231" i="13"/>
  <c r="AE281" i="13"/>
  <c r="AG274" i="13"/>
  <c r="AE246" i="13"/>
  <c r="AE206" i="13"/>
  <c r="AE220" i="13"/>
  <c r="AE205" i="13"/>
  <c r="AG310" i="13"/>
  <c r="AG297" i="13"/>
  <c r="AE279" i="13"/>
  <c r="AE273" i="13"/>
  <c r="AE262" i="13"/>
  <c r="AE244" i="13"/>
  <c r="AE165" i="13"/>
  <c r="F203" i="27"/>
  <c r="F220" i="27" s="1"/>
  <c r="U12" i="32" s="1"/>
  <c r="D198" i="27"/>
  <c r="D132" i="61"/>
  <c r="D220" i="61"/>
  <c r="D176" i="61"/>
  <c r="G43" i="14"/>
  <c r="G61" i="14" s="1"/>
  <c r="H61" i="14" s="1"/>
  <c r="E8" i="4" s="1"/>
  <c r="AE333" i="50"/>
  <c r="AE328" i="50"/>
  <c r="AG413" i="50"/>
  <c r="AE347" i="50"/>
  <c r="AE392" i="50"/>
  <c r="AG361" i="50"/>
  <c r="AE343" i="50"/>
  <c r="AG143" i="50"/>
  <c r="AG42" i="50"/>
  <c r="AG43" i="50" s="1"/>
  <c r="AG206" i="50"/>
  <c r="AG93" i="50"/>
  <c r="AE330" i="50"/>
  <c r="AG237" i="50"/>
  <c r="AE211" i="50"/>
  <c r="AG339" i="50"/>
  <c r="AE262" i="50"/>
  <c r="AG263" i="50"/>
  <c r="AG47" i="50"/>
  <c r="AG249" i="50"/>
  <c r="AE381" i="50"/>
  <c r="AG181" i="50"/>
  <c r="AG88" i="50"/>
  <c r="AE251" i="50"/>
  <c r="AG167" i="50"/>
  <c r="AG401" i="50"/>
  <c r="AG393" i="50"/>
  <c r="AG112" i="50"/>
  <c r="AG241" i="50"/>
  <c r="AG369" i="50"/>
  <c r="H44" i="14"/>
  <c r="G7" i="5" s="1"/>
  <c r="F254" i="60"/>
  <c r="E276" i="60"/>
  <c r="F276" i="60" s="1"/>
  <c r="AG81" i="48"/>
  <c r="AG327" i="33"/>
  <c r="AE327" i="33"/>
  <c r="AE184" i="48"/>
  <c r="AG184" i="48"/>
  <c r="AG234" i="48"/>
  <c r="AE234" i="48"/>
  <c r="AE337" i="51"/>
  <c r="AG337" i="51"/>
  <c r="AG70" i="52"/>
  <c r="AG373" i="52"/>
  <c r="AE373" i="52"/>
  <c r="V35" i="29"/>
  <c r="U36" i="29"/>
  <c r="AG179" i="13"/>
  <c r="AE14" i="17"/>
  <c r="AG305" i="13"/>
  <c r="AG286" i="13"/>
  <c r="F220" i="37"/>
  <c r="Q9" i="32" s="1"/>
  <c r="AE339" i="33"/>
  <c r="AG339" i="33"/>
  <c r="AG305" i="49"/>
  <c r="AG39" i="48"/>
  <c r="AG173" i="48"/>
  <c r="AE173" i="48"/>
  <c r="AE270" i="48"/>
  <c r="AG270" i="48"/>
  <c r="AE297" i="48"/>
  <c r="AG297" i="48"/>
  <c r="AE346" i="48"/>
  <c r="AG346" i="48"/>
  <c r="AG51" i="49"/>
  <c r="AG63" i="49" s="1"/>
  <c r="AG143" i="49"/>
  <c r="AE271" i="49"/>
  <c r="AG271" i="49"/>
  <c r="F260" i="60"/>
  <c r="E282" i="60"/>
  <c r="F282" i="60" s="1"/>
  <c r="AE344" i="33"/>
  <c r="AG344" i="33"/>
  <c r="AG150" i="48"/>
  <c r="AG152" i="49"/>
  <c r="AE212" i="50"/>
  <c r="AG212" i="50"/>
  <c r="AE282" i="50"/>
  <c r="AG282" i="50"/>
  <c r="AE230" i="52"/>
  <c r="AG230" i="52"/>
  <c r="D110" i="37"/>
  <c r="AE294" i="17"/>
  <c r="D176" i="27"/>
  <c r="F117" i="37"/>
  <c r="F132" i="37" s="1"/>
  <c r="Q9" i="28" s="1"/>
  <c r="D132" i="37"/>
  <c r="AG349" i="13"/>
  <c r="AE349" i="13"/>
  <c r="AG329" i="17"/>
  <c r="AE329" i="17"/>
  <c r="AE337" i="17"/>
  <c r="AG337" i="17"/>
  <c r="AG349" i="17"/>
  <c r="AE349" i="17"/>
  <c r="AG21" i="52"/>
  <c r="AG7" i="48"/>
  <c r="AG26" i="48"/>
  <c r="AG78" i="48"/>
  <c r="AG89" i="48"/>
  <c r="AG107" i="48"/>
  <c r="AG180" i="48"/>
  <c r="AE180" i="48"/>
  <c r="AG197" i="48"/>
  <c r="AE197" i="48"/>
  <c r="AG253" i="48"/>
  <c r="AE253" i="48"/>
  <c r="AG264" i="48"/>
  <c r="AE264" i="48"/>
  <c r="AG309" i="48"/>
  <c r="AE309" i="48"/>
  <c r="AE336" i="48"/>
  <c r="AG336" i="48"/>
  <c r="AE231" i="49"/>
  <c r="AG231" i="49"/>
  <c r="AE254" i="49"/>
  <c r="AG254" i="49"/>
  <c r="AE170" i="50"/>
  <c r="AG170" i="50"/>
  <c r="AG341" i="13"/>
  <c r="AE341" i="13"/>
  <c r="AE205" i="49"/>
  <c r="AG205" i="49"/>
  <c r="AE199" i="50"/>
  <c r="AG199" i="50"/>
  <c r="AG15" i="52"/>
  <c r="AE346" i="52"/>
  <c r="AG346" i="52"/>
  <c r="AE378" i="49"/>
  <c r="AG378" i="49"/>
  <c r="F273" i="27"/>
  <c r="D286" i="27"/>
  <c r="AG46" i="13"/>
  <c r="AE23" i="17"/>
  <c r="F234" i="60"/>
  <c r="AG23" i="13"/>
  <c r="F198" i="27"/>
  <c r="U12" i="31" s="1"/>
  <c r="AG171" i="33"/>
  <c r="I19" i="28" s="1"/>
  <c r="F110" i="27"/>
  <c r="U12" i="25" s="1"/>
  <c r="AE19" i="17"/>
  <c r="AG75" i="17"/>
  <c r="Q36" i="4"/>
  <c r="Q37" i="4" s="1"/>
  <c r="R28" i="4"/>
  <c r="AG19" i="48"/>
  <c r="AG52" i="48"/>
  <c r="AG120" i="48"/>
  <c r="AG213" i="48"/>
  <c r="AE213" i="48"/>
  <c r="AE218" i="48"/>
  <c r="AG218" i="48"/>
  <c r="AG293" i="48"/>
  <c r="AE293" i="48"/>
  <c r="AG94" i="49"/>
  <c r="AG114" i="49"/>
  <c r="AG116" i="50"/>
  <c r="AG121" i="50"/>
  <c r="AE329" i="51"/>
  <c r="AG329" i="51"/>
  <c r="AG379" i="17"/>
  <c r="AE379" i="17"/>
  <c r="F137" i="61"/>
  <c r="F154" i="61" s="1"/>
  <c r="S11" i="29" s="1"/>
  <c r="D154" i="61"/>
  <c r="F232" i="60"/>
  <c r="R36" i="28"/>
  <c r="AG6" i="13"/>
  <c r="AG28" i="17"/>
  <c r="F66" i="37"/>
  <c r="Q9" i="5" s="1"/>
  <c r="AG190" i="33"/>
  <c r="AG155" i="33"/>
  <c r="AE31" i="33"/>
  <c r="AG90" i="13"/>
  <c r="AG95" i="13" s="1"/>
  <c r="E20" i="5" s="1"/>
  <c r="AG326" i="13"/>
  <c r="AE326" i="13"/>
  <c r="AE348" i="33"/>
  <c r="AG348" i="33"/>
  <c r="AG126" i="52"/>
  <c r="AE176" i="48"/>
  <c r="AG176" i="48"/>
  <c r="AG209" i="48"/>
  <c r="AE209" i="48"/>
  <c r="AE283" i="48"/>
  <c r="AG283" i="48"/>
  <c r="AE180" i="49"/>
  <c r="AG180" i="49"/>
  <c r="AG212" i="49"/>
  <c r="AE212" i="49"/>
  <c r="E249" i="60"/>
  <c r="F227" i="60"/>
  <c r="AG59" i="48"/>
  <c r="AG146" i="49"/>
  <c r="AE271" i="50"/>
  <c r="AG271" i="50"/>
  <c r="AG27" i="52"/>
  <c r="AG156" i="52"/>
  <c r="AE402" i="50"/>
  <c r="AG402" i="50"/>
  <c r="AE409" i="13"/>
  <c r="AG409" i="13"/>
  <c r="AE212" i="17"/>
  <c r="G62" i="14"/>
  <c r="AG267" i="33"/>
  <c r="D66" i="27"/>
  <c r="F176" i="37"/>
  <c r="Q9" i="30" s="1"/>
  <c r="AG75" i="33"/>
  <c r="AG188" i="17"/>
  <c r="AE248" i="33"/>
  <c r="AG248" i="33"/>
  <c r="F88" i="37"/>
  <c r="Q9" i="4" s="1"/>
  <c r="AG69" i="48"/>
  <c r="AG75" i="48" s="1"/>
  <c r="AG92" i="48"/>
  <c r="AG116" i="48"/>
  <c r="AG250" i="48"/>
  <c r="AE250" i="48"/>
  <c r="AG279" i="48"/>
  <c r="AE279" i="48"/>
  <c r="AG303" i="48"/>
  <c r="AE303" i="48"/>
  <c r="AE327" i="48"/>
  <c r="AG327" i="48"/>
  <c r="AE350" i="48"/>
  <c r="AG350" i="48"/>
  <c r="AG80" i="49"/>
  <c r="AG13" i="50"/>
  <c r="AE202" i="13"/>
  <c r="D22" i="27"/>
  <c r="G36" i="32"/>
  <c r="AG286" i="17"/>
  <c r="Q36" i="25"/>
  <c r="F44" i="37"/>
  <c r="Q9" i="6" s="1"/>
  <c r="F231" i="60"/>
  <c r="AE348" i="17"/>
  <c r="AE342" i="33"/>
  <c r="AE339" i="13"/>
  <c r="AG342" i="13"/>
  <c r="E36" i="40"/>
  <c r="AE189" i="48"/>
  <c r="AG198" i="48"/>
  <c r="AG237" i="48"/>
  <c r="AG248" i="48"/>
  <c r="AG251" i="48"/>
  <c r="AE280" i="48"/>
  <c r="AG294" i="48"/>
  <c r="AG304" i="48"/>
  <c r="AG337" i="48"/>
  <c r="AG208" i="51"/>
  <c r="AE208" i="51"/>
  <c r="AG119" i="52"/>
  <c r="F154" i="27"/>
  <c r="U12" i="29" s="1"/>
  <c r="E36" i="28"/>
  <c r="AG344" i="13"/>
  <c r="AE325" i="33"/>
  <c r="AG203" i="52"/>
  <c r="AG57" i="48"/>
  <c r="AG241" i="48"/>
  <c r="AG272" i="48"/>
  <c r="AG348" i="48"/>
  <c r="AE219" i="49"/>
  <c r="AG16" i="51"/>
  <c r="AE185" i="51"/>
  <c r="AG185" i="51"/>
  <c r="AG83" i="52"/>
  <c r="AG174" i="52"/>
  <c r="AE174" i="52"/>
  <c r="AG294" i="33"/>
  <c r="AE215" i="49"/>
  <c r="AG215" i="49"/>
  <c r="AG306" i="50"/>
  <c r="AE306" i="50"/>
  <c r="AG93" i="52"/>
  <c r="F209" i="60"/>
  <c r="E230" i="60"/>
  <c r="E252" i="60" s="1"/>
  <c r="AE335" i="13"/>
  <c r="AG342" i="17"/>
  <c r="AE340" i="13"/>
  <c r="AG335" i="33"/>
  <c r="BA44" i="40"/>
  <c r="I36" i="8"/>
  <c r="AE63" i="49"/>
  <c r="AG79" i="49"/>
  <c r="F154" i="37"/>
  <c r="Q9" i="29" s="1"/>
  <c r="AG188" i="50"/>
  <c r="AE188" i="50"/>
  <c r="AG106" i="52"/>
  <c r="AG107" i="52" s="1"/>
  <c r="AG187" i="50"/>
  <c r="AE190" i="51"/>
  <c r="AG10" i="52"/>
  <c r="AG55" i="52"/>
  <c r="AE238" i="52"/>
  <c r="AE365" i="13"/>
  <c r="AE397" i="50"/>
  <c r="AG397" i="50"/>
  <c r="AE371" i="49"/>
  <c r="AG371" i="49"/>
  <c r="AE397" i="48"/>
  <c r="AG397" i="48"/>
  <c r="AE375" i="17"/>
  <c r="AG375" i="17"/>
  <c r="AG180" i="50"/>
  <c r="AG341" i="52"/>
  <c r="I36" i="59"/>
  <c r="AE359" i="51"/>
  <c r="AG359" i="51"/>
  <c r="AG366" i="51"/>
  <c r="AE366" i="51"/>
  <c r="AE393" i="51"/>
  <c r="AG393" i="51"/>
  <c r="AE408" i="17"/>
  <c r="AG408" i="17"/>
  <c r="F8" i="60"/>
  <c r="F22" i="60" s="1"/>
  <c r="D22" i="60"/>
  <c r="AG294" i="49"/>
  <c r="AG307" i="49"/>
  <c r="AG342" i="49"/>
  <c r="AG185" i="50"/>
  <c r="AE270" i="50"/>
  <c r="AE309" i="50"/>
  <c r="AG83" i="51"/>
  <c r="AG95" i="51" s="1"/>
  <c r="AE207" i="51"/>
  <c r="AE240" i="51"/>
  <c r="AE344" i="51"/>
  <c r="AG53" i="52"/>
  <c r="AG88" i="52"/>
  <c r="AE159" i="52"/>
  <c r="AG210" i="52"/>
  <c r="AG252" i="52"/>
  <c r="AE411" i="50"/>
  <c r="AG411" i="50"/>
  <c r="AG359" i="49"/>
  <c r="AE359" i="49"/>
  <c r="AE411" i="49"/>
  <c r="AG411" i="49"/>
  <c r="AG399" i="33"/>
  <c r="AE399" i="33"/>
  <c r="AG365" i="17"/>
  <c r="AE365" i="17"/>
  <c r="AG373" i="13"/>
  <c r="AE373" i="13"/>
  <c r="AG406" i="13"/>
  <c r="AE406" i="13"/>
  <c r="AG215" i="50"/>
  <c r="AG248" i="50"/>
  <c r="AG327" i="50"/>
  <c r="AG175" i="51"/>
  <c r="AE314" i="51"/>
  <c r="AG340" i="51"/>
  <c r="AG190" i="52"/>
  <c r="AG234" i="52"/>
  <c r="AG406" i="50"/>
  <c r="AE406" i="50"/>
  <c r="AG393" i="49"/>
  <c r="AE393" i="49"/>
  <c r="AG382" i="52"/>
  <c r="AE382" i="52"/>
  <c r="AG357" i="33"/>
  <c r="AG363" i="33" s="1"/>
  <c r="I19" i="58" s="1"/>
  <c r="AE357" i="33"/>
  <c r="AE389" i="33"/>
  <c r="AG389" i="33"/>
  <c r="F191" i="61"/>
  <c r="F198" i="61" s="1"/>
  <c r="S11" i="31" s="1"/>
  <c r="D198" i="61"/>
  <c r="AE370" i="48"/>
  <c r="AG370" i="48"/>
  <c r="AG406" i="48"/>
  <c r="AE406" i="48"/>
  <c r="AE360" i="52"/>
  <c r="AG360" i="52"/>
  <c r="AE378" i="33"/>
  <c r="AG378" i="33"/>
  <c r="AG359" i="17"/>
  <c r="AG363" i="17" s="1"/>
  <c r="AE359" i="17"/>
  <c r="AG380" i="13"/>
  <c r="AE380" i="13"/>
  <c r="F44" i="61"/>
  <c r="S11" i="6" s="1"/>
  <c r="AE378" i="51"/>
  <c r="AE357" i="50"/>
  <c r="AG391" i="49"/>
  <c r="AE360" i="17"/>
  <c r="D88" i="60"/>
  <c r="D154" i="60"/>
  <c r="AE399" i="50"/>
  <c r="AE404" i="50"/>
  <c r="AG378" i="13"/>
  <c r="AG408" i="13"/>
  <c r="F88" i="61"/>
  <c r="S11" i="4" s="1"/>
  <c r="AE358" i="51"/>
  <c r="AE405" i="48"/>
  <c r="AG371" i="52"/>
  <c r="D66" i="60"/>
  <c r="D242" i="60"/>
  <c r="AE382" i="48"/>
  <c r="AG408" i="52"/>
  <c r="AE372" i="13"/>
  <c r="AG412" i="13"/>
  <c r="BA28" i="59"/>
  <c r="D110" i="60"/>
  <c r="D220" i="60"/>
  <c r="D286" i="60"/>
  <c r="AG159" i="69"/>
  <c r="AG139" i="65"/>
  <c r="F132" i="61"/>
  <c r="S11" i="28" s="1"/>
  <c r="AI36" i="40"/>
  <c r="AM20" i="58"/>
  <c r="AN30" i="58" s="1"/>
  <c r="AK36" i="59"/>
  <c r="AG69" i="69"/>
  <c r="AG75" i="69" s="1"/>
  <c r="AG91" i="69"/>
  <c r="AG107" i="64"/>
  <c r="M36" i="58"/>
  <c r="AG299" i="69"/>
  <c r="AQ19" i="58"/>
  <c r="AR27" i="58" s="1"/>
  <c r="AQ20" i="59"/>
  <c r="AR33" i="59" s="1"/>
  <c r="AG235" i="69"/>
  <c r="AM20" i="59"/>
  <c r="AN33" i="59" s="1"/>
  <c r="Q36" i="30"/>
  <c r="K36" i="58"/>
  <c r="AG319" i="65"/>
  <c r="F193" i="60"/>
  <c r="AG36" i="58"/>
  <c r="AA36" i="58"/>
  <c r="U36" i="58"/>
  <c r="BA28" i="58"/>
  <c r="AE19" i="40"/>
  <c r="AF23" i="40" s="1"/>
  <c r="S36" i="58"/>
  <c r="Y36" i="58"/>
  <c r="U36" i="30"/>
  <c r="G36" i="30"/>
  <c r="AS36" i="58"/>
  <c r="AG63" i="17"/>
  <c r="G20" i="6" s="1"/>
  <c r="H30" i="6" s="1"/>
  <c r="AG107" i="33"/>
  <c r="I19" i="5"/>
  <c r="J27" i="5" s="1"/>
  <c r="G19" i="5"/>
  <c r="H24" i="5" s="1"/>
  <c r="AG191" i="13"/>
  <c r="F88" i="27"/>
  <c r="U12" i="4" s="1"/>
  <c r="AG127" i="33"/>
  <c r="I20" i="4" s="1"/>
  <c r="J34" i="4" s="1"/>
  <c r="F228" i="60"/>
  <c r="E250" i="60"/>
  <c r="I19" i="31"/>
  <c r="J28" i="31" s="1"/>
  <c r="F66" i="27"/>
  <c r="U12" i="5" s="1"/>
  <c r="AG107" i="13"/>
  <c r="AG127" i="13"/>
  <c r="E20" i="4" s="1"/>
  <c r="F132" i="27"/>
  <c r="U12" i="28" s="1"/>
  <c r="AG75" i="13"/>
  <c r="AG107" i="17"/>
  <c r="AE315" i="33"/>
  <c r="AG315" i="33"/>
  <c r="AG126" i="65"/>
  <c r="E278" i="60"/>
  <c r="F278" i="60" s="1"/>
  <c r="AG218" i="17"/>
  <c r="D88" i="27"/>
  <c r="AG119" i="17"/>
  <c r="AE29" i="17"/>
  <c r="AE296" i="13"/>
  <c r="AE207" i="13"/>
  <c r="AE197" i="17"/>
  <c r="AG151" i="13"/>
  <c r="AE285" i="33"/>
  <c r="AE269" i="33"/>
  <c r="AE213" i="33"/>
  <c r="AE63" i="33"/>
  <c r="F159" i="27"/>
  <c r="F176" i="27" s="1"/>
  <c r="U12" i="30" s="1"/>
  <c r="AE179" i="17"/>
  <c r="D242" i="27"/>
  <c r="E36" i="32"/>
  <c r="AG334" i="13"/>
  <c r="AE334" i="13"/>
  <c r="AE343" i="33"/>
  <c r="AG343" i="33"/>
  <c r="AE240" i="52"/>
  <c r="AG240" i="52"/>
  <c r="E36" i="6"/>
  <c r="AE7" i="17"/>
  <c r="G36" i="8"/>
  <c r="AE173" i="13"/>
  <c r="AG165" i="17"/>
  <c r="AG9" i="33"/>
  <c r="AG11" i="33" s="1"/>
  <c r="AE279" i="17"/>
  <c r="AG302" i="13"/>
  <c r="AE175" i="17"/>
  <c r="AG81" i="33"/>
  <c r="AG95" i="33" s="1"/>
  <c r="AG347" i="13"/>
  <c r="AE347" i="13"/>
  <c r="AE328" i="17"/>
  <c r="AG328" i="17"/>
  <c r="AE338" i="17"/>
  <c r="AG338" i="17"/>
  <c r="AE346" i="17"/>
  <c r="AG346" i="17"/>
  <c r="AT35" i="40"/>
  <c r="AS36" i="40"/>
  <c r="AE330" i="48"/>
  <c r="AG330" i="48"/>
  <c r="AE159" i="49"/>
  <c r="AG157" i="49"/>
  <c r="AE184" i="51"/>
  <c r="AG184" i="51"/>
  <c r="AE239" i="51"/>
  <c r="AG239" i="51"/>
  <c r="AG37" i="52"/>
  <c r="AG43" i="52" s="1"/>
  <c r="AG216" i="52"/>
  <c r="AE216" i="52"/>
  <c r="F206" i="60"/>
  <c r="AE183" i="13"/>
  <c r="AG58" i="13"/>
  <c r="AG176" i="33"/>
  <c r="AG37" i="17"/>
  <c r="AG43" i="17" s="1"/>
  <c r="AE314" i="17"/>
  <c r="AG209" i="17"/>
  <c r="AG16" i="17"/>
  <c r="AG201" i="17"/>
  <c r="AG203" i="17" s="1"/>
  <c r="AG27" i="33"/>
  <c r="AG31" i="33" s="1"/>
  <c r="I20" i="8" s="1"/>
  <c r="J31" i="8" s="1"/>
  <c r="F5" i="27"/>
  <c r="F22" i="27" s="1"/>
  <c r="U12" i="8" s="1"/>
  <c r="AE222" i="13"/>
  <c r="E248" i="60"/>
  <c r="F226" i="60"/>
  <c r="AG336" i="13"/>
  <c r="AE336" i="13"/>
  <c r="AE263" i="48"/>
  <c r="AG263" i="48"/>
  <c r="AG310" i="48"/>
  <c r="AE310" i="48"/>
  <c r="AG314" i="50"/>
  <c r="AE314" i="50"/>
  <c r="F52" i="61"/>
  <c r="F66" i="61" s="1"/>
  <c r="S11" i="5" s="1"/>
  <c r="D66" i="61"/>
  <c r="AG110" i="65"/>
  <c r="D66" i="37"/>
  <c r="F255" i="60"/>
  <c r="AG200" i="13"/>
  <c r="AG24" i="17"/>
  <c r="AG137" i="17"/>
  <c r="AG139" i="17" s="1"/>
  <c r="G19" i="25" s="1"/>
  <c r="AG184" i="17"/>
  <c r="AG159" i="51"/>
  <c r="AE303" i="50"/>
  <c r="AG303" i="50"/>
  <c r="D220" i="37"/>
  <c r="AG57" i="33"/>
  <c r="AG63" i="33" s="1"/>
  <c r="I20" i="6" s="1"/>
  <c r="AG39" i="33"/>
  <c r="AG43" i="33" s="1"/>
  <c r="AG59" i="13"/>
  <c r="I36" i="40"/>
  <c r="AE329" i="13"/>
  <c r="AG329" i="13"/>
  <c r="AG55" i="48"/>
  <c r="AE217" i="48"/>
  <c r="AG217" i="48"/>
  <c r="AG93" i="49"/>
  <c r="AE95" i="49"/>
  <c r="AG154" i="50"/>
  <c r="AE296" i="50"/>
  <c r="AG296" i="50"/>
  <c r="AG330" i="33"/>
  <c r="AE330" i="33"/>
  <c r="AG112" i="69"/>
  <c r="D132" i="27"/>
  <c r="AG141" i="17"/>
  <c r="AG148" i="17"/>
  <c r="AG159" i="17" s="1"/>
  <c r="G20" i="25" s="1"/>
  <c r="H30" i="25" s="1"/>
  <c r="AE188" i="13"/>
  <c r="AG157" i="33"/>
  <c r="AE127" i="33"/>
  <c r="AG21" i="13"/>
  <c r="F263" i="60"/>
  <c r="E285" i="60"/>
  <c r="F285" i="60" s="1"/>
  <c r="AG340" i="33"/>
  <c r="AE340" i="33"/>
  <c r="AE127" i="52"/>
  <c r="AE95" i="51"/>
  <c r="AG51" i="48"/>
  <c r="AG153" i="48"/>
  <c r="AE279" i="49"/>
  <c r="AG279" i="49"/>
  <c r="AG28" i="50"/>
  <c r="AG169" i="17"/>
  <c r="AG38" i="13"/>
  <c r="AE249" i="33"/>
  <c r="AG250" i="17"/>
  <c r="AE285" i="17"/>
  <c r="AG345" i="13"/>
  <c r="AE345" i="13"/>
  <c r="AG325" i="17"/>
  <c r="AE325" i="17"/>
  <c r="AE335" i="17"/>
  <c r="AG335" i="17"/>
  <c r="AE343" i="17"/>
  <c r="AG343" i="17"/>
  <c r="AG336" i="33"/>
  <c r="AE336" i="33"/>
  <c r="AG347" i="33"/>
  <c r="AE347" i="33"/>
  <c r="AE31" i="48"/>
  <c r="AG30" i="48"/>
  <c r="AG47" i="48"/>
  <c r="D242" i="37"/>
  <c r="AG230" i="48"/>
  <c r="AG48" i="48"/>
  <c r="AG119" i="48"/>
  <c r="AG153" i="49"/>
  <c r="AE286" i="49"/>
  <c r="AG286" i="49"/>
  <c r="AG77" i="50"/>
  <c r="AE296" i="48"/>
  <c r="AG296" i="48"/>
  <c r="AE31" i="49"/>
  <c r="AG29" i="49"/>
  <c r="AG282" i="49"/>
  <c r="AE282" i="49"/>
  <c r="AG56" i="51"/>
  <c r="AG63" i="51" s="1"/>
  <c r="AE63" i="51"/>
  <c r="AE349" i="51"/>
  <c r="AG349" i="51"/>
  <c r="AE246" i="48"/>
  <c r="AG246" i="48"/>
  <c r="AG317" i="48"/>
  <c r="AE317" i="48"/>
  <c r="AE31" i="51"/>
  <c r="AG21" i="51"/>
  <c r="AG278" i="17"/>
  <c r="F242" i="37"/>
  <c r="AS9" i="40" s="1"/>
  <c r="AS13" i="40" s="1"/>
  <c r="AT9" i="40" s="1"/>
  <c r="AT13" i="40" s="1"/>
  <c r="AE336" i="17"/>
  <c r="AG326" i="17"/>
  <c r="AG254" i="48"/>
  <c r="AG9" i="48"/>
  <c r="AE275" i="48"/>
  <c r="AG275" i="48"/>
  <c r="AG126" i="49"/>
  <c r="AE301" i="49"/>
  <c r="AG301" i="49"/>
  <c r="AG51" i="50"/>
  <c r="AG85" i="50"/>
  <c r="AG198" i="50"/>
  <c r="AE198" i="50"/>
  <c r="AG122" i="51"/>
  <c r="AG127" i="51" s="1"/>
  <c r="AG73" i="52"/>
  <c r="AG284" i="52"/>
  <c r="AE284" i="52"/>
  <c r="AG347" i="17"/>
  <c r="AG22" i="48"/>
  <c r="AG149" i="49"/>
  <c r="AE340" i="49"/>
  <c r="AG340" i="49"/>
  <c r="AG80" i="50"/>
  <c r="AG187" i="51"/>
  <c r="AE187" i="51"/>
  <c r="AE284" i="50"/>
  <c r="AG284" i="50"/>
  <c r="AG78" i="50"/>
  <c r="AE279" i="50"/>
  <c r="AE325" i="51"/>
  <c r="AE63" i="52"/>
  <c r="AG49" i="52"/>
  <c r="AG316" i="52"/>
  <c r="AE200" i="50"/>
  <c r="AG200" i="50"/>
  <c r="AG336" i="50"/>
  <c r="AE336" i="50"/>
  <c r="AE342" i="50"/>
  <c r="AG342" i="50"/>
  <c r="AG90" i="52"/>
  <c r="AE265" i="48"/>
  <c r="AG311" i="48"/>
  <c r="AG339" i="48"/>
  <c r="AG16" i="49"/>
  <c r="AG113" i="49"/>
  <c r="AG120" i="49"/>
  <c r="AE187" i="49"/>
  <c r="AE200" i="49"/>
  <c r="AG233" i="49"/>
  <c r="AG73" i="50"/>
  <c r="AG119" i="50"/>
  <c r="AG168" i="50"/>
  <c r="AE337" i="50"/>
  <c r="AG337" i="50"/>
  <c r="AE169" i="51"/>
  <c r="AG169" i="51"/>
  <c r="AG171" i="51" s="1"/>
  <c r="AE273" i="51"/>
  <c r="AE342" i="51"/>
  <c r="AG146" i="52"/>
  <c r="BA35" i="59"/>
  <c r="U36" i="59"/>
  <c r="AG147" i="49"/>
  <c r="AG101" i="50"/>
  <c r="AE318" i="50"/>
  <c r="AG318" i="50"/>
  <c r="AE170" i="51"/>
  <c r="AG337" i="52"/>
  <c r="AE337" i="52"/>
  <c r="AE95" i="64"/>
  <c r="F33" i="60"/>
  <c r="D44" i="60"/>
  <c r="D132" i="60"/>
  <c r="F117" i="60"/>
  <c r="AE325" i="50"/>
  <c r="AG325" i="50"/>
  <c r="AE183" i="51"/>
  <c r="AG183" i="51"/>
  <c r="AE379" i="50"/>
  <c r="AG379" i="50"/>
  <c r="AE375" i="48"/>
  <c r="AG375" i="48"/>
  <c r="AE348" i="51"/>
  <c r="AG348" i="51"/>
  <c r="AG205" i="52"/>
  <c r="AE205" i="52"/>
  <c r="AE127" i="64"/>
  <c r="AG343" i="51"/>
  <c r="AG395" i="51"/>
  <c r="U19" i="59" s="1"/>
  <c r="G36" i="59"/>
  <c r="AE372" i="50"/>
  <c r="AG372" i="50"/>
  <c r="AE414" i="50"/>
  <c r="AG414" i="50"/>
  <c r="AG94" i="50"/>
  <c r="AG182" i="50"/>
  <c r="AG170" i="52"/>
  <c r="AG171" i="52" s="1"/>
  <c r="AE215" i="52"/>
  <c r="AE279" i="52"/>
  <c r="AG19" i="69"/>
  <c r="AG394" i="50"/>
  <c r="AE394" i="50"/>
  <c r="AG395" i="17"/>
  <c r="G19" i="59" s="1"/>
  <c r="AE358" i="50"/>
  <c r="AG358" i="50"/>
  <c r="AG406" i="52"/>
  <c r="AE406" i="52"/>
  <c r="AG325" i="52"/>
  <c r="AE360" i="51"/>
  <c r="AG360" i="51"/>
  <c r="AG359" i="50"/>
  <c r="AE359" i="50"/>
  <c r="AE412" i="51"/>
  <c r="AG412" i="51"/>
  <c r="AG390" i="50"/>
  <c r="AE390" i="50"/>
  <c r="AE370" i="51"/>
  <c r="AG370" i="51"/>
  <c r="AE378" i="50"/>
  <c r="AG378" i="50"/>
  <c r="AE370" i="50"/>
  <c r="AE358" i="48"/>
  <c r="AE372" i="48"/>
  <c r="AG407" i="52"/>
  <c r="AG411" i="52"/>
  <c r="AE368" i="17"/>
  <c r="AE401" i="17"/>
  <c r="AE405" i="17"/>
  <c r="AG18" i="64"/>
  <c r="AG9" i="65"/>
  <c r="AG45" i="64"/>
  <c r="AG51" i="69"/>
  <c r="AG28" i="65"/>
  <c r="AG42" i="65"/>
  <c r="AG61" i="65"/>
  <c r="AG407" i="51"/>
  <c r="AG398" i="50"/>
  <c r="AG390" i="49"/>
  <c r="AG408" i="48"/>
  <c r="U36" i="25"/>
  <c r="AG23" i="69"/>
  <c r="AG43" i="64"/>
  <c r="AE407" i="50"/>
  <c r="AE412" i="50"/>
  <c r="AG404" i="49"/>
  <c r="AG404" i="52"/>
  <c r="AE379" i="33"/>
  <c r="AG412" i="33"/>
  <c r="AE370" i="17"/>
  <c r="AE410" i="17"/>
  <c r="AE358" i="13"/>
  <c r="AG20" i="65"/>
  <c r="AG8" i="69"/>
  <c r="AG11" i="69" s="1"/>
  <c r="AG53" i="65"/>
  <c r="AG389" i="48"/>
  <c r="AG395" i="48" s="1"/>
  <c r="O19" i="59" s="1"/>
  <c r="AG391" i="33"/>
  <c r="AG381" i="17"/>
  <c r="AE403" i="17"/>
  <c r="AG407" i="13"/>
  <c r="F286" i="37"/>
  <c r="AS9" i="59" s="1"/>
  <c r="BA9" i="59" s="1"/>
  <c r="F110" i="61"/>
  <c r="S11" i="25" s="1"/>
  <c r="F242" i="61"/>
  <c r="AW11" i="40" s="1"/>
  <c r="BA11" i="40" s="1"/>
  <c r="F286" i="61"/>
  <c r="AW11" i="59" s="1"/>
  <c r="AW13" i="59" s="1"/>
  <c r="AX11" i="59" s="1"/>
  <c r="AX13" i="59" s="1"/>
  <c r="AG15" i="69"/>
  <c r="AG61" i="64"/>
  <c r="AG40" i="69"/>
  <c r="AG7" i="64"/>
  <c r="AG11" i="64" s="1"/>
  <c r="AG5" i="65"/>
  <c r="AG47" i="69"/>
  <c r="AE63" i="69"/>
  <c r="AG79" i="65"/>
  <c r="W19" i="58"/>
  <c r="X25" i="58" s="1"/>
  <c r="AG31" i="64"/>
  <c r="AG24" i="65"/>
  <c r="AG53" i="64"/>
  <c r="AG59" i="69"/>
  <c r="AG38" i="65"/>
  <c r="F286" i="27"/>
  <c r="AY12" i="59" s="1"/>
  <c r="AY13" i="59" s="1"/>
  <c r="AZ41" i="59" s="1"/>
  <c r="S36" i="32"/>
  <c r="S37" i="32" s="1"/>
  <c r="AG75" i="65"/>
  <c r="AG159" i="64"/>
  <c r="AG191" i="64"/>
  <c r="AG139" i="69"/>
  <c r="AG159" i="65"/>
  <c r="AG139" i="64"/>
  <c r="AG319" i="64"/>
  <c r="BA44" i="58"/>
  <c r="AG171" i="65"/>
  <c r="AG235" i="64"/>
  <c r="AG287" i="64"/>
  <c r="AG223" i="69"/>
  <c r="AG171" i="69"/>
  <c r="AG203" i="65"/>
  <c r="AG223" i="64"/>
  <c r="AG235" i="65"/>
  <c r="AG299" i="65"/>
  <c r="AG299" i="64"/>
  <c r="AG351" i="65"/>
  <c r="AK20" i="40" s="1"/>
  <c r="AL33" i="40" s="1"/>
  <c r="AG267" i="65"/>
  <c r="AG287" i="69"/>
  <c r="AG267" i="64"/>
  <c r="AO20" i="40"/>
  <c r="AP31" i="40" s="1"/>
  <c r="AG363" i="69"/>
  <c r="AC20" i="58"/>
  <c r="AD35" i="58" s="1"/>
  <c r="AM20" i="40"/>
  <c r="AN35" i="40" s="1"/>
  <c r="AG363" i="65"/>
  <c r="AG383" i="65"/>
  <c r="AK20" i="58" s="1"/>
  <c r="AL32" i="58" s="1"/>
  <c r="AG415" i="69"/>
  <c r="AI20" i="59" s="1"/>
  <c r="AJ30" i="59" s="1"/>
  <c r="AQ20" i="40"/>
  <c r="AR32" i="40" s="1"/>
  <c r="AG331" i="65"/>
  <c r="AG331" i="64"/>
  <c r="AG351" i="64"/>
  <c r="AG20" i="40" s="1"/>
  <c r="AH32" i="40" s="1"/>
  <c r="AG395" i="65"/>
  <c r="F176" i="61"/>
  <c r="S11" i="30" s="1"/>
  <c r="AG395" i="64"/>
  <c r="AG415" i="64"/>
  <c r="AG20" i="59" s="1"/>
  <c r="AH34" i="59" s="1"/>
  <c r="AG395" i="69"/>
  <c r="F187" i="60"/>
  <c r="G36" i="58"/>
  <c r="AO20" i="59"/>
  <c r="AP33" i="59" s="1"/>
  <c r="I36" i="58"/>
  <c r="BA35" i="58"/>
  <c r="AA20" i="58"/>
  <c r="AB31" i="58" s="1"/>
  <c r="AO20" i="58"/>
  <c r="AP35" i="58" s="1"/>
  <c r="AG415" i="65"/>
  <c r="AK20" i="59" s="1"/>
  <c r="AL32" i="59" s="1"/>
  <c r="F183" i="60"/>
  <c r="E36" i="30"/>
  <c r="AG52" i="50"/>
  <c r="AG45" i="50"/>
  <c r="AG60" i="50"/>
  <c r="F264" i="27"/>
  <c r="AY12" i="58" s="1"/>
  <c r="BA12" i="58" s="1"/>
  <c r="D264" i="27"/>
  <c r="F225" i="27"/>
  <c r="F242" i="27" s="1"/>
  <c r="AY12" i="40" s="1"/>
  <c r="AY13" i="40" s="1"/>
  <c r="AZ12" i="40" s="1"/>
  <c r="AZ13" i="40" s="1"/>
  <c r="AE209" i="50"/>
  <c r="AE274" i="50"/>
  <c r="AG245" i="50"/>
  <c r="AG87" i="50"/>
  <c r="AG91" i="50"/>
  <c r="AE173" i="50"/>
  <c r="AG177" i="50"/>
  <c r="AE201" i="50"/>
  <c r="AE210" i="50"/>
  <c r="AG252" i="50"/>
  <c r="AE278" i="50"/>
  <c r="AE281" i="50"/>
  <c r="AE302" i="50"/>
  <c r="AE305" i="50"/>
  <c r="AE308" i="50"/>
  <c r="AG311" i="50"/>
  <c r="AG315" i="50"/>
  <c r="AE346" i="50"/>
  <c r="AG350" i="50"/>
  <c r="AG222" i="50"/>
  <c r="AE307" i="50"/>
  <c r="AE243" i="50"/>
  <c r="AE276" i="50"/>
  <c r="AG213" i="50"/>
  <c r="AG72" i="50"/>
  <c r="AG261" i="50"/>
  <c r="AG280" i="50"/>
  <c r="AE190" i="50"/>
  <c r="AG264" i="50"/>
  <c r="AG301" i="50"/>
  <c r="AE348" i="50"/>
  <c r="AG183" i="50"/>
  <c r="AG133" i="50"/>
  <c r="AG105" i="50"/>
  <c r="AG110" i="50"/>
  <c r="AG152" i="50"/>
  <c r="AE175" i="50"/>
  <c r="AG205" i="50"/>
  <c r="AG230" i="50"/>
  <c r="AG234" i="50"/>
  <c r="AE247" i="50"/>
  <c r="AG254" i="50"/>
  <c r="AE269" i="50"/>
  <c r="AG286" i="50"/>
  <c r="AG295" i="50"/>
  <c r="AG317" i="50"/>
  <c r="AG326" i="50"/>
  <c r="AE335" i="50"/>
  <c r="AE338" i="50"/>
  <c r="AE341" i="50"/>
  <c r="AG344" i="50"/>
  <c r="AG125" i="50"/>
  <c r="AE221" i="50"/>
  <c r="AG137" i="50"/>
  <c r="AG145" i="50"/>
  <c r="T28" i="32"/>
  <c r="H27" i="14"/>
  <c r="G8" i="6" s="1"/>
  <c r="H24" i="14"/>
  <c r="F126" i="14"/>
  <c r="F162" i="14"/>
  <c r="F144" i="14"/>
  <c r="H64" i="14"/>
  <c r="I7" i="4" s="1"/>
  <c r="G82" i="14"/>
  <c r="G100" i="14" s="1"/>
  <c r="H100" i="14" s="1"/>
  <c r="I7" i="28" s="1"/>
  <c r="H46" i="14"/>
  <c r="I7" i="5" s="1"/>
  <c r="H29" i="14"/>
  <c r="I8" i="6" s="1"/>
  <c r="H28" i="14"/>
  <c r="I7" i="6" s="1"/>
  <c r="AR23" i="58"/>
  <c r="AJ34" i="59"/>
  <c r="AF24" i="40"/>
  <c r="O13" i="59"/>
  <c r="P42" i="59" s="1"/>
  <c r="F33" i="4"/>
  <c r="AZ37" i="59"/>
  <c r="AN30" i="59"/>
  <c r="F110" i="37"/>
  <c r="Q9" i="25" s="1"/>
  <c r="AG159" i="13"/>
  <c r="E20" i="25" s="1"/>
  <c r="AE159" i="13"/>
  <c r="AG139" i="13"/>
  <c r="E19" i="25" s="1"/>
  <c r="AE159" i="33"/>
  <c r="AE159" i="48"/>
  <c r="AG135" i="50"/>
  <c r="AG147" i="50"/>
  <c r="AE159" i="51"/>
  <c r="AG141" i="48"/>
  <c r="AG133" i="48"/>
  <c r="AG139" i="48" s="1"/>
  <c r="AG133" i="52"/>
  <c r="AG139" i="52" s="1"/>
  <c r="AG141" i="33"/>
  <c r="G83" i="14"/>
  <c r="H65" i="14"/>
  <c r="I8" i="4" s="1"/>
  <c r="H47" i="14"/>
  <c r="I8" i="5" s="1"/>
  <c r="G63" i="14"/>
  <c r="H45" i="14"/>
  <c r="G8" i="5" s="1"/>
  <c r="H26" i="14"/>
  <c r="G7" i="6" s="1"/>
  <c r="H42" i="14"/>
  <c r="G60" i="14"/>
  <c r="F230" i="14"/>
  <c r="F330" i="14"/>
  <c r="F180" i="14"/>
  <c r="I8" i="8"/>
  <c r="F280" i="14"/>
  <c r="F108" i="14"/>
  <c r="F264" i="37"/>
  <c r="AS9" i="58" s="1"/>
  <c r="AS13" i="59"/>
  <c r="AT9" i="59" s="1"/>
  <c r="AT13" i="59" s="1"/>
  <c r="D286" i="37"/>
  <c r="F264" i="61"/>
  <c r="AW11" i="58" s="1"/>
  <c r="AW13" i="58" s="1"/>
  <c r="AG359" i="13"/>
  <c r="AG370" i="13"/>
  <c r="AG389" i="13"/>
  <c r="AG392" i="13"/>
  <c r="AG397" i="13"/>
  <c r="AG413" i="17"/>
  <c r="AE373" i="17"/>
  <c r="AG371" i="17"/>
  <c r="AG411" i="17"/>
  <c r="AG377" i="17"/>
  <c r="AE341" i="33"/>
  <c r="AG408" i="33"/>
  <c r="AG377" i="33"/>
  <c r="AE373" i="33"/>
  <c r="AG371" i="33"/>
  <c r="AG390" i="33"/>
  <c r="AG404" i="33"/>
  <c r="AE406" i="33"/>
  <c r="M19" i="58"/>
  <c r="AE407" i="48"/>
  <c r="AE412" i="48"/>
  <c r="AG378" i="48"/>
  <c r="AG381" i="48"/>
  <c r="AE328" i="49"/>
  <c r="AG336" i="49"/>
  <c r="AE379" i="49"/>
  <c r="AE412" i="49"/>
  <c r="AG400" i="50"/>
  <c r="AG408" i="50"/>
  <c r="AG410" i="50"/>
  <c r="AG368" i="50"/>
  <c r="AE374" i="50"/>
  <c r="AG367" i="50"/>
  <c r="AE376" i="50"/>
  <c r="AG377" i="50"/>
  <c r="AE373" i="50"/>
  <c r="AG360" i="50"/>
  <c r="AG380" i="50"/>
  <c r="AE382" i="50"/>
  <c r="AE366" i="50"/>
  <c r="AG375" i="50"/>
  <c r="AG406" i="51"/>
  <c r="AG414" i="51"/>
  <c r="AG330" i="51"/>
  <c r="AG341" i="51"/>
  <c r="AG401" i="51"/>
  <c r="AG403" i="51"/>
  <c r="AG375" i="51"/>
  <c r="AG399" i="51"/>
  <c r="AG404" i="51"/>
  <c r="AG336" i="51"/>
  <c r="AG326" i="51"/>
  <c r="AG347" i="51"/>
  <c r="AG371" i="51"/>
  <c r="AG398" i="51"/>
  <c r="AG338" i="51"/>
  <c r="AE334" i="51"/>
  <c r="AG377" i="51"/>
  <c r="AG357" i="51"/>
  <c r="AE373" i="51"/>
  <c r="X28" i="58"/>
  <c r="X24" i="58"/>
  <c r="AC20" i="59"/>
  <c r="AC19" i="40"/>
  <c r="AC20" i="40"/>
  <c r="AE20" i="58"/>
  <c r="AE20" i="59"/>
  <c r="AA20" i="59"/>
  <c r="AA19" i="40"/>
  <c r="AB33" i="58"/>
  <c r="AH30" i="58" l="1"/>
  <c r="AH34" i="58"/>
  <c r="AH32" i="58"/>
  <c r="AH33" i="58"/>
  <c r="AH35" i="58"/>
  <c r="AH31" i="58"/>
  <c r="AG288" i="33"/>
  <c r="I20" i="31"/>
  <c r="AU37" i="58"/>
  <c r="AV36" i="58"/>
  <c r="E93" i="60"/>
  <c r="F71" i="60"/>
  <c r="AG43" i="65"/>
  <c r="AG127" i="69"/>
  <c r="AT36" i="59"/>
  <c r="AS37" i="59"/>
  <c r="E259" i="60"/>
  <c r="F237" i="60"/>
  <c r="O14" i="30"/>
  <c r="O15" i="30" s="1"/>
  <c r="P44" i="30"/>
  <c r="O16" i="30"/>
  <c r="P39" i="30"/>
  <c r="P42" i="30"/>
  <c r="P43" i="30"/>
  <c r="P41" i="30"/>
  <c r="P40" i="30"/>
  <c r="P8" i="30"/>
  <c r="P19" i="30"/>
  <c r="P20" i="30"/>
  <c r="AG203" i="69"/>
  <c r="AX36" i="40"/>
  <c r="AW37" i="40"/>
  <c r="E130" i="60"/>
  <c r="F108" i="60"/>
  <c r="E192" i="60"/>
  <c r="F170" i="60"/>
  <c r="F30" i="25"/>
  <c r="K13" i="30"/>
  <c r="L7" i="30" s="1"/>
  <c r="L13" i="30" s="1"/>
  <c r="AZ36" i="40"/>
  <c r="AY37" i="40"/>
  <c r="P37" i="30"/>
  <c r="E81" i="60"/>
  <c r="F59" i="60"/>
  <c r="F66" i="60" s="1"/>
  <c r="AG139" i="50"/>
  <c r="AR33" i="40"/>
  <c r="AW13" i="40"/>
  <c r="AX11" i="40" s="1"/>
  <c r="AX13" i="40" s="1"/>
  <c r="F44" i="60"/>
  <c r="AG31" i="51"/>
  <c r="AG255" i="65"/>
  <c r="O13" i="32"/>
  <c r="L36" i="30"/>
  <c r="K37" i="30"/>
  <c r="K37" i="31"/>
  <c r="L36" i="31"/>
  <c r="K37" i="8"/>
  <c r="L36" i="8"/>
  <c r="AG351" i="69"/>
  <c r="AI20" i="40" s="1"/>
  <c r="AJ34" i="40" s="1"/>
  <c r="AD31" i="58"/>
  <c r="AD32" i="58"/>
  <c r="AD34" i="58"/>
  <c r="F230" i="60"/>
  <c r="J27" i="30"/>
  <c r="J24" i="30"/>
  <c r="J25" i="30"/>
  <c r="J26" i="30"/>
  <c r="J23" i="30"/>
  <c r="J28" i="30"/>
  <c r="O13" i="31"/>
  <c r="P7" i="31" s="1"/>
  <c r="P13" i="31" s="1"/>
  <c r="K37" i="32"/>
  <c r="L36" i="32"/>
  <c r="P21" i="30"/>
  <c r="F86" i="60"/>
  <c r="E129" i="60"/>
  <c r="F107" i="60"/>
  <c r="AG31" i="49"/>
  <c r="AG223" i="48"/>
  <c r="AG299" i="13"/>
  <c r="E19" i="32" s="1"/>
  <c r="F28" i="32" s="1"/>
  <c r="AG319" i="17"/>
  <c r="G20" i="32" s="1"/>
  <c r="H32" i="32" s="1"/>
  <c r="P7" i="30"/>
  <c r="P13" i="30" s="1"/>
  <c r="L36" i="28"/>
  <c r="K37" i="28"/>
  <c r="L37" i="28" s="1"/>
  <c r="E97" i="60"/>
  <c r="F75" i="60"/>
  <c r="F18" i="2"/>
  <c r="E6" i="8" s="1"/>
  <c r="Q37" i="31"/>
  <c r="F28" i="25"/>
  <c r="S37" i="30"/>
  <c r="F31" i="4"/>
  <c r="F30" i="5"/>
  <c r="AZ39" i="59"/>
  <c r="V36" i="32"/>
  <c r="S13" i="32"/>
  <c r="T20" i="32" s="1"/>
  <c r="R36" i="32"/>
  <c r="S13" i="30"/>
  <c r="T11" i="30" s="1"/>
  <c r="T13" i="30" s="1"/>
  <c r="U13" i="30"/>
  <c r="U16" i="30" s="1"/>
  <c r="Q13" i="30"/>
  <c r="R9" i="30" s="1"/>
  <c r="R13" i="30" s="1"/>
  <c r="L39" i="29"/>
  <c r="K16" i="29"/>
  <c r="L19" i="29"/>
  <c r="L8" i="29"/>
  <c r="L43" i="29"/>
  <c r="L20" i="29"/>
  <c r="L41" i="29"/>
  <c r="L40" i="29"/>
  <c r="L21" i="29"/>
  <c r="L42" i="29"/>
  <c r="K14" i="29"/>
  <c r="K15" i="29" s="1"/>
  <c r="L44" i="29"/>
  <c r="L37" i="29"/>
  <c r="O45" i="28"/>
  <c r="P17" i="28"/>
  <c r="L15" i="28"/>
  <c r="K17" i="28"/>
  <c r="P15" i="29"/>
  <c r="O17" i="29"/>
  <c r="U13" i="28"/>
  <c r="V39" i="28" s="1"/>
  <c r="H156" i="14"/>
  <c r="K7" i="31" s="1"/>
  <c r="G174" i="14"/>
  <c r="H174" i="14" s="1"/>
  <c r="K7" i="32" s="1"/>
  <c r="U13" i="31"/>
  <c r="V42" i="31" s="1"/>
  <c r="F25" i="31"/>
  <c r="Q13" i="31"/>
  <c r="R9" i="31" s="1"/>
  <c r="R13" i="31" s="1"/>
  <c r="AG363" i="13"/>
  <c r="E19" i="58" s="1"/>
  <c r="AG331" i="33"/>
  <c r="I19" i="40" s="1"/>
  <c r="J27" i="40" s="1"/>
  <c r="Q13" i="32"/>
  <c r="R40" i="32" s="1"/>
  <c r="T36" i="32"/>
  <c r="S13" i="31"/>
  <c r="T44" i="31" s="1"/>
  <c r="S37" i="31"/>
  <c r="T36" i="31"/>
  <c r="V36" i="31"/>
  <c r="U37" i="31"/>
  <c r="H25" i="30"/>
  <c r="S37" i="29"/>
  <c r="T36" i="29"/>
  <c r="Q13" i="29"/>
  <c r="R37" i="29" s="1"/>
  <c r="Q13" i="28"/>
  <c r="R40" i="28" s="1"/>
  <c r="U37" i="28"/>
  <c r="V36" i="28"/>
  <c r="T36" i="28"/>
  <c r="S37" i="28"/>
  <c r="AB35" i="58"/>
  <c r="X27" i="58"/>
  <c r="AP35" i="59"/>
  <c r="AB30" i="58"/>
  <c r="AB32" i="58"/>
  <c r="X23" i="58"/>
  <c r="AF27" i="40"/>
  <c r="AP32" i="59"/>
  <c r="AB34" i="58"/>
  <c r="X26" i="58"/>
  <c r="AN34" i="40"/>
  <c r="AP34" i="59"/>
  <c r="AP34" i="40"/>
  <c r="AP31" i="59"/>
  <c r="AD33" i="58"/>
  <c r="AF25" i="40"/>
  <c r="AD30" i="58"/>
  <c r="AF28" i="40"/>
  <c r="AF26" i="40"/>
  <c r="AP34" i="58"/>
  <c r="AN31" i="59"/>
  <c r="AN35" i="59"/>
  <c r="AN32" i="59"/>
  <c r="AP30" i="40"/>
  <c r="AP30" i="59"/>
  <c r="AN32" i="40"/>
  <c r="AR32" i="59"/>
  <c r="AR25" i="58"/>
  <c r="AR30" i="59"/>
  <c r="AR35" i="59"/>
  <c r="AR28" i="58"/>
  <c r="AR34" i="59"/>
  <c r="AR31" i="59"/>
  <c r="AR24" i="58"/>
  <c r="AR26" i="58"/>
  <c r="AN35" i="58"/>
  <c r="AN32" i="58"/>
  <c r="AN31" i="40"/>
  <c r="AN33" i="58"/>
  <c r="AN34" i="58"/>
  <c r="AN31" i="58"/>
  <c r="U13" i="32"/>
  <c r="V44" i="32" s="1"/>
  <c r="AZ12" i="59"/>
  <c r="AZ13" i="59" s="1"/>
  <c r="BA9" i="40"/>
  <c r="AJ33" i="40"/>
  <c r="AJ30" i="40"/>
  <c r="AJ32" i="40"/>
  <c r="AJ35" i="40"/>
  <c r="AJ31" i="40"/>
  <c r="AJ35" i="59"/>
  <c r="AG363" i="51"/>
  <c r="AG235" i="49"/>
  <c r="AG363" i="49"/>
  <c r="Q19" i="58" s="1"/>
  <c r="AG255" i="49"/>
  <c r="AG255" i="52"/>
  <c r="AG267" i="52"/>
  <c r="J28" i="28"/>
  <c r="J25" i="28"/>
  <c r="J27" i="28"/>
  <c r="J26" i="28"/>
  <c r="J23" i="28"/>
  <c r="J24" i="28"/>
  <c r="AG395" i="33"/>
  <c r="I19" i="59" s="1"/>
  <c r="AG255" i="33"/>
  <c r="I20" i="30" s="1"/>
  <c r="AG223" i="33"/>
  <c r="I20" i="29" s="1"/>
  <c r="J30" i="29" s="1"/>
  <c r="AG299" i="33"/>
  <c r="I19" i="32" s="1"/>
  <c r="AG383" i="33"/>
  <c r="AG384" i="33" s="1"/>
  <c r="J26" i="31"/>
  <c r="AG191" i="33"/>
  <c r="I20" i="28" s="1"/>
  <c r="AG320" i="17"/>
  <c r="G19" i="32"/>
  <c r="H27" i="32" s="1"/>
  <c r="H28" i="30"/>
  <c r="H23" i="30"/>
  <c r="AG267" i="17"/>
  <c r="G19" i="31" s="1"/>
  <c r="H28" i="31" s="1"/>
  <c r="H27" i="30"/>
  <c r="H24" i="30"/>
  <c r="F23" i="30"/>
  <c r="F26" i="30"/>
  <c r="F27" i="30"/>
  <c r="AG331" i="13"/>
  <c r="E19" i="40" s="1"/>
  <c r="F28" i="40" s="1"/>
  <c r="AG255" i="13"/>
  <c r="AL33" i="58"/>
  <c r="AL35" i="58"/>
  <c r="AL30" i="59"/>
  <c r="O13" i="25"/>
  <c r="P7" i="25" s="1"/>
  <c r="P13" i="25" s="1"/>
  <c r="O13" i="5"/>
  <c r="P8" i="5" s="1"/>
  <c r="O13" i="8"/>
  <c r="O13" i="4"/>
  <c r="P8" i="4" s="1"/>
  <c r="O13" i="6"/>
  <c r="P8" i="6" s="1"/>
  <c r="AG127" i="17"/>
  <c r="G20" i="4" s="1"/>
  <c r="H31" i="4" s="1"/>
  <c r="J31" i="4"/>
  <c r="AG159" i="33"/>
  <c r="I20" i="25" s="1"/>
  <c r="J35" i="25" s="1"/>
  <c r="AG95" i="52"/>
  <c r="AG11" i="48"/>
  <c r="AG43" i="48"/>
  <c r="AG127" i="48"/>
  <c r="AG159" i="49"/>
  <c r="AG31" i="50"/>
  <c r="AG159" i="50"/>
  <c r="AG127" i="64"/>
  <c r="AG95" i="69"/>
  <c r="AG127" i="65"/>
  <c r="Q13" i="6"/>
  <c r="R42" i="6" s="1"/>
  <c r="Q13" i="25"/>
  <c r="R9" i="25" s="1"/>
  <c r="R13" i="25" s="1"/>
  <c r="S13" i="25"/>
  <c r="T11" i="25" s="1"/>
  <c r="T13" i="25" s="1"/>
  <c r="U13" i="25"/>
  <c r="U16" i="25" s="1"/>
  <c r="U37" i="8"/>
  <c r="T36" i="6"/>
  <c r="U37" i="6"/>
  <c r="U37" i="4"/>
  <c r="J24" i="25"/>
  <c r="J27" i="25"/>
  <c r="J35" i="4"/>
  <c r="J33" i="4"/>
  <c r="F32" i="4"/>
  <c r="F34" i="4"/>
  <c r="F30" i="4"/>
  <c r="F35" i="4"/>
  <c r="T36" i="4"/>
  <c r="S13" i="4"/>
  <c r="T21" i="4" s="1"/>
  <c r="J26" i="5"/>
  <c r="H27" i="5"/>
  <c r="H26" i="5"/>
  <c r="R36" i="5"/>
  <c r="H25" i="5"/>
  <c r="S13" i="5"/>
  <c r="S14" i="5" s="1"/>
  <c r="Q37" i="6"/>
  <c r="V36" i="6"/>
  <c r="U13" i="8"/>
  <c r="V40" i="8" s="1"/>
  <c r="Q13" i="8"/>
  <c r="R9" i="8" s="1"/>
  <c r="R13" i="8" s="1"/>
  <c r="AG95" i="65"/>
  <c r="AG75" i="50"/>
  <c r="AG159" i="52"/>
  <c r="AG160" i="52" s="1"/>
  <c r="AG127" i="52"/>
  <c r="AG31" i="17"/>
  <c r="G20" i="8" s="1"/>
  <c r="H32" i="8" s="1"/>
  <c r="AE31" i="17"/>
  <c r="H28" i="5"/>
  <c r="AE95" i="17"/>
  <c r="H34" i="6"/>
  <c r="H23" i="5"/>
  <c r="H32" i="6"/>
  <c r="H33" i="6"/>
  <c r="H31" i="6"/>
  <c r="H35" i="6"/>
  <c r="AE159" i="17"/>
  <c r="AG95" i="17"/>
  <c r="G20" i="5" s="1"/>
  <c r="AE11" i="17"/>
  <c r="G79" i="14"/>
  <c r="H79" i="14" s="1"/>
  <c r="E8" i="25" s="1"/>
  <c r="U37" i="5"/>
  <c r="V36" i="5"/>
  <c r="R36" i="4"/>
  <c r="T36" i="25"/>
  <c r="I13" i="8"/>
  <c r="I19" i="29"/>
  <c r="AG319" i="33"/>
  <c r="I21" i="31"/>
  <c r="J36" i="31" s="1"/>
  <c r="J25" i="31"/>
  <c r="J23" i="31"/>
  <c r="J24" i="31"/>
  <c r="J27" i="31"/>
  <c r="H34" i="32"/>
  <c r="AG223" i="17"/>
  <c r="G20" i="29" s="1"/>
  <c r="H34" i="29" s="1"/>
  <c r="AG255" i="17"/>
  <c r="AG191" i="17"/>
  <c r="G20" i="28" s="1"/>
  <c r="H30" i="28" s="1"/>
  <c r="AG43" i="13"/>
  <c r="S13" i="6"/>
  <c r="S16" i="6" s="1"/>
  <c r="R36" i="8"/>
  <c r="AN34" i="59"/>
  <c r="AL30" i="40"/>
  <c r="AL32" i="40"/>
  <c r="AL30" i="58"/>
  <c r="AL31" i="40"/>
  <c r="AL34" i="58"/>
  <c r="AL34" i="40"/>
  <c r="AL31" i="58"/>
  <c r="AL33" i="59"/>
  <c r="AL31" i="59"/>
  <c r="AJ35" i="58"/>
  <c r="AG255" i="69"/>
  <c r="AJ31" i="58"/>
  <c r="AJ30" i="58"/>
  <c r="AJ34" i="58"/>
  <c r="AJ33" i="58"/>
  <c r="AH33" i="59"/>
  <c r="AH31" i="59"/>
  <c r="AH31" i="40"/>
  <c r="AH35" i="59"/>
  <c r="AH34" i="40"/>
  <c r="AH30" i="59"/>
  <c r="AG75" i="52"/>
  <c r="AG11" i="52"/>
  <c r="AG31" i="13"/>
  <c r="E20" i="8" s="1"/>
  <c r="U13" i="5"/>
  <c r="U13" i="6"/>
  <c r="S13" i="8"/>
  <c r="T41" i="8" s="1"/>
  <c r="Q13" i="4"/>
  <c r="R21" i="4" s="1"/>
  <c r="Q13" i="5"/>
  <c r="R9" i="5" s="1"/>
  <c r="R13" i="5" s="1"/>
  <c r="R40" i="6"/>
  <c r="E7" i="6"/>
  <c r="H36" i="14"/>
  <c r="E7" i="5"/>
  <c r="E7" i="8"/>
  <c r="H18" i="14"/>
  <c r="AG11" i="13"/>
  <c r="H43" i="14"/>
  <c r="E8" i="5" s="1"/>
  <c r="R44" i="29"/>
  <c r="AG255" i="51"/>
  <c r="AG223" i="51"/>
  <c r="AG224" i="51" s="1"/>
  <c r="AG383" i="49"/>
  <c r="Q20" i="58" s="1"/>
  <c r="AG191" i="49"/>
  <c r="F23" i="31"/>
  <c r="AG191" i="52"/>
  <c r="AG363" i="52"/>
  <c r="K19" i="58" s="1"/>
  <c r="L23" i="58" s="1"/>
  <c r="F25" i="32"/>
  <c r="AG64" i="49"/>
  <c r="BA11" i="59"/>
  <c r="J25" i="25"/>
  <c r="AE159" i="50"/>
  <c r="AJ33" i="59"/>
  <c r="AZ44" i="59"/>
  <c r="AZ42" i="59"/>
  <c r="BA12" i="59"/>
  <c r="AG63" i="52"/>
  <c r="AE127" i="48"/>
  <c r="AG351" i="17"/>
  <c r="G20" i="40" s="1"/>
  <c r="AG95" i="49"/>
  <c r="AE95" i="33"/>
  <c r="AG96" i="51"/>
  <c r="AG395" i="52"/>
  <c r="K19" i="59" s="1"/>
  <c r="L24" i="59" s="1"/>
  <c r="J28" i="25"/>
  <c r="AG159" i="48"/>
  <c r="AJ31" i="59"/>
  <c r="AY16" i="59"/>
  <c r="F32" i="5"/>
  <c r="AE95" i="65"/>
  <c r="M20" i="59"/>
  <c r="N35" i="59" s="1"/>
  <c r="AG223" i="52"/>
  <c r="AG383" i="52"/>
  <c r="AY37" i="58"/>
  <c r="AZ36" i="58"/>
  <c r="R39" i="29"/>
  <c r="R21" i="29"/>
  <c r="J26" i="25"/>
  <c r="AZ21" i="59"/>
  <c r="F31" i="5"/>
  <c r="AZ40" i="59"/>
  <c r="BA36" i="58"/>
  <c r="AE31" i="64"/>
  <c r="AE95" i="52"/>
  <c r="AE127" i="49"/>
  <c r="AG95" i="48"/>
  <c r="R20" i="29"/>
  <c r="AZ43" i="59"/>
  <c r="AZ20" i="59"/>
  <c r="F34" i="5"/>
  <c r="F33" i="5"/>
  <c r="AE127" i="69"/>
  <c r="AE127" i="17"/>
  <c r="AG31" i="52"/>
  <c r="AG171" i="48"/>
  <c r="AE255" i="13"/>
  <c r="AG319" i="51"/>
  <c r="AG415" i="33"/>
  <c r="I20" i="59" s="1"/>
  <c r="J31" i="59" s="1"/>
  <c r="F35" i="5"/>
  <c r="AG43" i="69"/>
  <c r="AG31" i="69"/>
  <c r="AE127" i="51"/>
  <c r="AG287" i="17"/>
  <c r="G20" i="31" s="1"/>
  <c r="AG287" i="51"/>
  <c r="AG203" i="13"/>
  <c r="E19" i="29" s="1"/>
  <c r="S13" i="28"/>
  <c r="T43" i="28" s="1"/>
  <c r="V19" i="31"/>
  <c r="AY14" i="59"/>
  <c r="AY15" i="59" s="1"/>
  <c r="AZ19" i="59"/>
  <c r="V41" i="31"/>
  <c r="AY13" i="58"/>
  <c r="AZ20" i="58" s="1"/>
  <c r="V40" i="31"/>
  <c r="U16" i="31"/>
  <c r="AG287" i="13"/>
  <c r="E20" i="31" s="1"/>
  <c r="L25" i="59"/>
  <c r="AG287" i="52"/>
  <c r="AG415" i="48"/>
  <c r="AG363" i="48"/>
  <c r="O19" i="58" s="1"/>
  <c r="AG319" i="49"/>
  <c r="AG331" i="49"/>
  <c r="Q19" i="40" s="1"/>
  <c r="R23" i="40" s="1"/>
  <c r="AG383" i="13"/>
  <c r="AG351" i="13"/>
  <c r="AG171" i="13"/>
  <c r="E19" i="28" s="1"/>
  <c r="AE235" i="13"/>
  <c r="AG415" i="13"/>
  <c r="AG319" i="52"/>
  <c r="AG320" i="52" s="1"/>
  <c r="AG351" i="52"/>
  <c r="K20" i="40" s="1"/>
  <c r="L35" i="40" s="1"/>
  <c r="AG331" i="52"/>
  <c r="AG352" i="52" s="1"/>
  <c r="AG191" i="48"/>
  <c r="AG255" i="48"/>
  <c r="AG299" i="49"/>
  <c r="AG415" i="49"/>
  <c r="Q20" i="59" s="1"/>
  <c r="AG351" i="49"/>
  <c r="Q20" i="40" s="1"/>
  <c r="AG395" i="49"/>
  <c r="AG223" i="49"/>
  <c r="AG224" i="49" s="1"/>
  <c r="AG171" i="49"/>
  <c r="AG203" i="49"/>
  <c r="AG299" i="50"/>
  <c r="AG171" i="50"/>
  <c r="AG287" i="48"/>
  <c r="AG288" i="48" s="1"/>
  <c r="AG351" i="48"/>
  <c r="O20" i="40" s="1"/>
  <c r="P30" i="40" s="1"/>
  <c r="AG299" i="48"/>
  <c r="AG235" i="48"/>
  <c r="AG203" i="48"/>
  <c r="AG267" i="48"/>
  <c r="F26" i="31"/>
  <c r="F24" i="30"/>
  <c r="F28" i="30"/>
  <c r="F25" i="30"/>
  <c r="AG319" i="13"/>
  <c r="AG320" i="13" s="1"/>
  <c r="F27" i="31"/>
  <c r="F24" i="31"/>
  <c r="F28" i="31"/>
  <c r="U13" i="29"/>
  <c r="V20" i="29" s="1"/>
  <c r="AG331" i="50"/>
  <c r="AG107" i="50"/>
  <c r="AG395" i="50"/>
  <c r="S19" i="59" s="1"/>
  <c r="T25" i="59" s="1"/>
  <c r="AG95" i="50"/>
  <c r="AG235" i="50"/>
  <c r="AG363" i="50"/>
  <c r="S19" i="58" s="1"/>
  <c r="AG256" i="33"/>
  <c r="N30" i="59"/>
  <c r="N31" i="59"/>
  <c r="L25" i="58"/>
  <c r="L27" i="58"/>
  <c r="S13" i="29"/>
  <c r="T11" i="29" s="1"/>
  <c r="T13" i="29" s="1"/>
  <c r="AG331" i="51"/>
  <c r="AG383" i="48"/>
  <c r="O20" i="58" s="1"/>
  <c r="P35" i="58" s="1"/>
  <c r="AN33" i="40"/>
  <c r="AG63" i="69"/>
  <c r="AG63" i="65"/>
  <c r="AG31" i="65"/>
  <c r="AG203" i="50"/>
  <c r="AG288" i="51"/>
  <c r="AE95" i="13"/>
  <c r="AG331" i="48"/>
  <c r="BA36" i="40"/>
  <c r="AE63" i="13"/>
  <c r="AT36" i="58"/>
  <c r="AS37" i="58"/>
  <c r="AE127" i="13"/>
  <c r="U37" i="29"/>
  <c r="V36" i="29"/>
  <c r="AG63" i="13"/>
  <c r="E20" i="6" s="1"/>
  <c r="H62" i="14"/>
  <c r="G7" i="4" s="1"/>
  <c r="G80" i="14"/>
  <c r="F249" i="60"/>
  <c r="E271" i="60"/>
  <c r="F271" i="60" s="1"/>
  <c r="AG287" i="49"/>
  <c r="AG288" i="49" s="1"/>
  <c r="AE31" i="52"/>
  <c r="AE95" i="48"/>
  <c r="AG235" i="52"/>
  <c r="Y20" i="58"/>
  <c r="Z34" i="58" s="1"/>
  <c r="AG415" i="17"/>
  <c r="G20" i="59" s="1"/>
  <c r="H32" i="59" s="1"/>
  <c r="AG160" i="51"/>
  <c r="AN30" i="40"/>
  <c r="AH32" i="59"/>
  <c r="AE95" i="50"/>
  <c r="AG11" i="65"/>
  <c r="AG31" i="48"/>
  <c r="AE63" i="48"/>
  <c r="AG256" i="51"/>
  <c r="U37" i="30"/>
  <c r="V36" i="30"/>
  <c r="Q37" i="25"/>
  <c r="R36" i="25"/>
  <c r="AG383" i="17"/>
  <c r="G20" i="58" s="1"/>
  <c r="AG287" i="50"/>
  <c r="AG255" i="50"/>
  <c r="AE63" i="65"/>
  <c r="AG191" i="51"/>
  <c r="AG192" i="51" s="1"/>
  <c r="AM19" i="59"/>
  <c r="Q37" i="30"/>
  <c r="R36" i="30"/>
  <c r="AA20" i="40"/>
  <c r="W20" i="40"/>
  <c r="X32" i="40" s="1"/>
  <c r="O20" i="59"/>
  <c r="AG416" i="48"/>
  <c r="AG64" i="33"/>
  <c r="I19" i="6"/>
  <c r="AG128" i="48"/>
  <c r="F25" i="40"/>
  <c r="F23" i="40"/>
  <c r="F24" i="40"/>
  <c r="F27" i="40"/>
  <c r="F26" i="40"/>
  <c r="J30" i="6"/>
  <c r="J32" i="6"/>
  <c r="J33" i="6"/>
  <c r="J31" i="6"/>
  <c r="J35" i="6"/>
  <c r="J34" i="6"/>
  <c r="J33" i="8"/>
  <c r="J30" i="8"/>
  <c r="J35" i="8"/>
  <c r="J32" i="8"/>
  <c r="J34" i="8"/>
  <c r="I20" i="5"/>
  <c r="I21" i="5" s="1"/>
  <c r="AG96" i="33"/>
  <c r="L31" i="40"/>
  <c r="L33" i="40"/>
  <c r="AP33" i="58"/>
  <c r="AP32" i="58"/>
  <c r="AP31" i="58"/>
  <c r="AP30" i="58"/>
  <c r="AG415" i="50"/>
  <c r="AE63" i="64"/>
  <c r="G20" i="30"/>
  <c r="AG256" i="17"/>
  <c r="U13" i="4"/>
  <c r="AG383" i="50"/>
  <c r="S20" i="58" s="1"/>
  <c r="T32" i="58" s="1"/>
  <c r="AG160" i="13"/>
  <c r="AG127" i="49"/>
  <c r="AG288" i="17"/>
  <c r="G19" i="29"/>
  <c r="AG415" i="51"/>
  <c r="AG32" i="64"/>
  <c r="AG192" i="52"/>
  <c r="AG63" i="48"/>
  <c r="AG256" i="13"/>
  <c r="E20" i="30"/>
  <c r="J24" i="5"/>
  <c r="J25" i="5"/>
  <c r="J23" i="5"/>
  <c r="J28" i="5"/>
  <c r="AG383" i="51"/>
  <c r="U20" i="58" s="1"/>
  <c r="V34" i="58" s="1"/>
  <c r="AG351" i="51"/>
  <c r="U20" i="40" s="1"/>
  <c r="V34" i="40" s="1"/>
  <c r="AG160" i="17"/>
  <c r="V41" i="30"/>
  <c r="AI19" i="59"/>
  <c r="AG416" i="69"/>
  <c r="AG19" i="58"/>
  <c r="AG384" i="64"/>
  <c r="AR35" i="40"/>
  <c r="AR31" i="40"/>
  <c r="AR30" i="40"/>
  <c r="AR34" i="40"/>
  <c r="AP33" i="40"/>
  <c r="AP32" i="40"/>
  <c r="AP35" i="40"/>
  <c r="AG288" i="65"/>
  <c r="AG128" i="69"/>
  <c r="AG32" i="33"/>
  <c r="I19" i="8"/>
  <c r="AG351" i="50"/>
  <c r="S20" i="40" s="1"/>
  <c r="T31" i="40" s="1"/>
  <c r="AG127" i="50"/>
  <c r="AG191" i="50"/>
  <c r="AO19" i="40"/>
  <c r="AI19" i="40"/>
  <c r="AG352" i="69"/>
  <c r="AG192" i="64"/>
  <c r="AG63" i="64"/>
  <c r="AG171" i="17"/>
  <c r="AE31" i="13"/>
  <c r="AG96" i="13"/>
  <c r="E19" i="5"/>
  <c r="AG192" i="33"/>
  <c r="E20" i="28"/>
  <c r="AQ19" i="59"/>
  <c r="AG19" i="59"/>
  <c r="AG416" i="64"/>
  <c r="AQ19" i="40"/>
  <c r="AG351" i="33"/>
  <c r="AG64" i="51"/>
  <c r="F248" i="60"/>
  <c r="E270" i="60"/>
  <c r="F270" i="60" s="1"/>
  <c r="AT36" i="40"/>
  <c r="AS37" i="40"/>
  <c r="AL35" i="40"/>
  <c r="AE127" i="50"/>
  <c r="AG19" i="40"/>
  <c r="AG352" i="64"/>
  <c r="AG320" i="64"/>
  <c r="AG256" i="65"/>
  <c r="BA36" i="59"/>
  <c r="F252" i="60"/>
  <c r="E274" i="60"/>
  <c r="F274" i="60" s="1"/>
  <c r="AG128" i="51"/>
  <c r="J30" i="4"/>
  <c r="J32" i="4"/>
  <c r="I19" i="4"/>
  <c r="AG128" i="33"/>
  <c r="AH35" i="40"/>
  <c r="AH30" i="40"/>
  <c r="AE63" i="50"/>
  <c r="AO19" i="58"/>
  <c r="AE20" i="40"/>
  <c r="AK19" i="58"/>
  <c r="AG384" i="65"/>
  <c r="AG320" i="69"/>
  <c r="AG256" i="64"/>
  <c r="AE31" i="65"/>
  <c r="AE63" i="17"/>
  <c r="AK19" i="59"/>
  <c r="AG416" i="65"/>
  <c r="AM19" i="40"/>
  <c r="AG160" i="64"/>
  <c r="AG96" i="69"/>
  <c r="AE31" i="69"/>
  <c r="AG32" i="51"/>
  <c r="AG256" i="49"/>
  <c r="G19" i="6"/>
  <c r="AG64" i="17"/>
  <c r="AG32" i="49"/>
  <c r="E19" i="4"/>
  <c r="AG128" i="13"/>
  <c r="AG224" i="13"/>
  <c r="E20" i="29"/>
  <c r="AO19" i="59"/>
  <c r="AQ20" i="58"/>
  <c r="AM19" i="58"/>
  <c r="AG288" i="69"/>
  <c r="AG320" i="65"/>
  <c r="AG224" i="65"/>
  <c r="AG160" i="65"/>
  <c r="AG96" i="64"/>
  <c r="AG415" i="52"/>
  <c r="AE127" i="65"/>
  <c r="AG320" i="51"/>
  <c r="AG128" i="17"/>
  <c r="G19" i="4"/>
  <c r="G19" i="8"/>
  <c r="E272" i="60"/>
  <c r="F272" i="60" s="1"/>
  <c r="F250" i="60"/>
  <c r="AH33" i="40"/>
  <c r="AJ32" i="59"/>
  <c r="AL34" i="59"/>
  <c r="AL35" i="59"/>
  <c r="AK19" i="40"/>
  <c r="AG352" i="65"/>
  <c r="AI19" i="58"/>
  <c r="AG384" i="69"/>
  <c r="AG288" i="64"/>
  <c r="AG192" i="69"/>
  <c r="AG224" i="64"/>
  <c r="AG224" i="69"/>
  <c r="AG192" i="65"/>
  <c r="AG160" i="69"/>
  <c r="AG128" i="65"/>
  <c r="U37" i="25"/>
  <c r="V36" i="25"/>
  <c r="AG331" i="17"/>
  <c r="E19" i="6"/>
  <c r="AG319" i="48"/>
  <c r="AG63" i="50"/>
  <c r="BA12" i="40"/>
  <c r="AG319" i="50"/>
  <c r="AG223" i="50"/>
  <c r="S19" i="40"/>
  <c r="AG267" i="50"/>
  <c r="F37" i="2"/>
  <c r="E6" i="6" s="1"/>
  <c r="T20" i="30"/>
  <c r="F33" i="25"/>
  <c r="Q16" i="29"/>
  <c r="R41" i="29"/>
  <c r="R40" i="29"/>
  <c r="R19" i="29"/>
  <c r="R43" i="29"/>
  <c r="G118" i="14"/>
  <c r="G136" i="14" s="1"/>
  <c r="H82" i="14"/>
  <c r="I7" i="25" s="1"/>
  <c r="F32" i="25"/>
  <c r="T42" i="30"/>
  <c r="T41" i="30"/>
  <c r="T21" i="30"/>
  <c r="T43" i="30"/>
  <c r="S16" i="30"/>
  <c r="AZ21" i="58"/>
  <c r="S14" i="30"/>
  <c r="S15" i="30" s="1"/>
  <c r="T15" i="30" s="1"/>
  <c r="T39" i="30"/>
  <c r="T19" i="30"/>
  <c r="T44" i="30"/>
  <c r="T40" i="30"/>
  <c r="O16" i="59"/>
  <c r="P44" i="59"/>
  <c r="P40" i="59"/>
  <c r="P43" i="59"/>
  <c r="P41" i="59"/>
  <c r="P7" i="59"/>
  <c r="P13" i="59" s="1"/>
  <c r="O14" i="59"/>
  <c r="O15" i="59" s="1"/>
  <c r="F35" i="25"/>
  <c r="AY16" i="58"/>
  <c r="AZ12" i="58"/>
  <c r="AZ13" i="58" s="1"/>
  <c r="AZ43" i="58"/>
  <c r="P8" i="59"/>
  <c r="F34" i="25"/>
  <c r="P39" i="59"/>
  <c r="AY17" i="59"/>
  <c r="AZ15" i="59"/>
  <c r="R42" i="30"/>
  <c r="R43" i="30"/>
  <c r="R19" i="30"/>
  <c r="AZ40" i="58"/>
  <c r="AZ37" i="58"/>
  <c r="AZ44" i="58"/>
  <c r="AZ19" i="58"/>
  <c r="AZ39" i="58"/>
  <c r="AZ41" i="58"/>
  <c r="AY14" i="58"/>
  <c r="AY15" i="58" s="1"/>
  <c r="AZ15" i="58" s="1"/>
  <c r="AZ42" i="58"/>
  <c r="T21" i="31"/>
  <c r="T20" i="31"/>
  <c r="S16" i="31"/>
  <c r="T43" i="31"/>
  <c r="F26" i="25"/>
  <c r="H34" i="25"/>
  <c r="T41" i="4"/>
  <c r="T40" i="4"/>
  <c r="T42" i="32"/>
  <c r="T11" i="32"/>
  <c r="T13" i="32" s="1"/>
  <c r="H35" i="25"/>
  <c r="F31" i="25"/>
  <c r="H32" i="25"/>
  <c r="AZ43" i="40"/>
  <c r="AZ44" i="40"/>
  <c r="AZ19" i="40"/>
  <c r="AZ39" i="40"/>
  <c r="AY14" i="40"/>
  <c r="AZ20" i="40"/>
  <c r="AZ37" i="40"/>
  <c r="AZ40" i="40"/>
  <c r="AZ42" i="40"/>
  <c r="AZ21" i="40"/>
  <c r="AY16" i="40"/>
  <c r="AZ41" i="40"/>
  <c r="R9" i="28"/>
  <c r="R13" i="28" s="1"/>
  <c r="Q16" i="28"/>
  <c r="R39" i="28"/>
  <c r="J33" i="25"/>
  <c r="H31" i="25"/>
  <c r="F27" i="25"/>
  <c r="H33" i="25"/>
  <c r="F23" i="25"/>
  <c r="J32" i="25"/>
  <c r="J31" i="25"/>
  <c r="J34" i="25"/>
  <c r="AG160" i="33"/>
  <c r="J30" i="25"/>
  <c r="I21" i="25"/>
  <c r="J36" i="25" s="1"/>
  <c r="AG160" i="49"/>
  <c r="AG160" i="50"/>
  <c r="H25" i="25"/>
  <c r="H23" i="25"/>
  <c r="H28" i="25"/>
  <c r="H27" i="25"/>
  <c r="H26" i="25"/>
  <c r="H24" i="25"/>
  <c r="G21" i="25"/>
  <c r="E21" i="25"/>
  <c r="F25" i="25"/>
  <c r="F24" i="25"/>
  <c r="T43" i="25"/>
  <c r="T39" i="25"/>
  <c r="T44" i="25"/>
  <c r="T21" i="25"/>
  <c r="S14" i="25"/>
  <c r="T41" i="25"/>
  <c r="T40" i="25"/>
  <c r="T20" i="25"/>
  <c r="T19" i="25"/>
  <c r="S16" i="25"/>
  <c r="T42" i="25"/>
  <c r="T37" i="25"/>
  <c r="R20" i="25"/>
  <c r="Q14" i="25"/>
  <c r="Q16" i="25"/>
  <c r="R42" i="25"/>
  <c r="G101" i="14"/>
  <c r="H83" i="14"/>
  <c r="I8" i="25" s="1"/>
  <c r="G81" i="14"/>
  <c r="H63" i="14"/>
  <c r="G8" i="4" s="1"/>
  <c r="G78" i="14"/>
  <c r="H60" i="14"/>
  <c r="AT37" i="59"/>
  <c r="AS14" i="59"/>
  <c r="AT44" i="59"/>
  <c r="AT40" i="59"/>
  <c r="AT39" i="59"/>
  <c r="AT41" i="59"/>
  <c r="AS16" i="59"/>
  <c r="AT43" i="59"/>
  <c r="AT20" i="59"/>
  <c r="AT42" i="59"/>
  <c r="AT21" i="59"/>
  <c r="AT19" i="59"/>
  <c r="AT42" i="40"/>
  <c r="AT21" i="40"/>
  <c r="AT43" i="40"/>
  <c r="AS14" i="40"/>
  <c r="AS15" i="40" s="1"/>
  <c r="AT20" i="40"/>
  <c r="AT19" i="40"/>
  <c r="AT44" i="40"/>
  <c r="AT41" i="40"/>
  <c r="AT39" i="40"/>
  <c r="AT40" i="40"/>
  <c r="AS16" i="40"/>
  <c r="AT37" i="40"/>
  <c r="AS13" i="58"/>
  <c r="AT9" i="58" s="1"/>
  <c r="AT13" i="58" s="1"/>
  <c r="BA9" i="58"/>
  <c r="AX11" i="58"/>
  <c r="AX13" i="58" s="1"/>
  <c r="BA11" i="58"/>
  <c r="AX19" i="59"/>
  <c r="AX21" i="59"/>
  <c r="AW16" i="59"/>
  <c r="AX40" i="59"/>
  <c r="AX44" i="59"/>
  <c r="AX43" i="59"/>
  <c r="AX41" i="59"/>
  <c r="AX42" i="59"/>
  <c r="AX37" i="59"/>
  <c r="AW14" i="59"/>
  <c r="AW15" i="59" s="1"/>
  <c r="AX20" i="59"/>
  <c r="AX39" i="59"/>
  <c r="AX20" i="40"/>
  <c r="AX44" i="40"/>
  <c r="AW14" i="40"/>
  <c r="AW15" i="40" s="1"/>
  <c r="AX42" i="40"/>
  <c r="AW16" i="40"/>
  <c r="AX39" i="40"/>
  <c r="AX19" i="40"/>
  <c r="AX21" i="40"/>
  <c r="AX40" i="40"/>
  <c r="AX41" i="40"/>
  <c r="AX37" i="40"/>
  <c r="AX43" i="40"/>
  <c r="AX20" i="58"/>
  <c r="AW16" i="58"/>
  <c r="AX37" i="58"/>
  <c r="AX39" i="58"/>
  <c r="AX41" i="58"/>
  <c r="AX21" i="58"/>
  <c r="AX44" i="58"/>
  <c r="AX40" i="58"/>
  <c r="AW14" i="58"/>
  <c r="AW15" i="58" s="1"/>
  <c r="AX19" i="58"/>
  <c r="AX42" i="58"/>
  <c r="AX43" i="58"/>
  <c r="F26" i="58"/>
  <c r="F27" i="58"/>
  <c r="F24" i="58"/>
  <c r="F25" i="58"/>
  <c r="F28" i="58"/>
  <c r="F23" i="58"/>
  <c r="AG384" i="13"/>
  <c r="E20" i="58"/>
  <c r="E21" i="58" s="1"/>
  <c r="AG395" i="13"/>
  <c r="E19" i="59" s="1"/>
  <c r="E20" i="59"/>
  <c r="H32" i="58"/>
  <c r="H31" i="58"/>
  <c r="H30" i="58"/>
  <c r="H34" i="58"/>
  <c r="H33" i="58"/>
  <c r="H35" i="58"/>
  <c r="H34" i="59"/>
  <c r="AG384" i="17"/>
  <c r="G19" i="58"/>
  <c r="H28" i="59"/>
  <c r="G21" i="59"/>
  <c r="H23" i="59"/>
  <c r="H26" i="59"/>
  <c r="H24" i="59"/>
  <c r="H27" i="59"/>
  <c r="H25" i="59"/>
  <c r="I20" i="58"/>
  <c r="I21" i="58" s="1"/>
  <c r="J33" i="59"/>
  <c r="J28" i="40"/>
  <c r="J28" i="58"/>
  <c r="J25" i="58"/>
  <c r="J23" i="58"/>
  <c r="J24" i="58"/>
  <c r="J27" i="58"/>
  <c r="J26" i="58"/>
  <c r="AG384" i="52"/>
  <c r="K20" i="58"/>
  <c r="N25" i="58"/>
  <c r="N28" i="58"/>
  <c r="N24" i="58"/>
  <c r="N27" i="58"/>
  <c r="N26" i="58"/>
  <c r="N23" i="58"/>
  <c r="M20" i="40"/>
  <c r="N31" i="40" s="1"/>
  <c r="M19" i="40"/>
  <c r="P28" i="59"/>
  <c r="P24" i="59"/>
  <c r="O21" i="59"/>
  <c r="P23" i="59"/>
  <c r="P25" i="59"/>
  <c r="P27" i="59"/>
  <c r="P26" i="59"/>
  <c r="P19" i="59"/>
  <c r="P26" i="58"/>
  <c r="P27" i="58"/>
  <c r="P23" i="58"/>
  <c r="P28" i="58"/>
  <c r="P25" i="58"/>
  <c r="P24" i="58"/>
  <c r="P32" i="59"/>
  <c r="P20" i="59"/>
  <c r="P31" i="59"/>
  <c r="P34" i="59"/>
  <c r="P30" i="59"/>
  <c r="P33" i="59"/>
  <c r="P35" i="59"/>
  <c r="R32" i="58"/>
  <c r="R34" i="58"/>
  <c r="R35" i="58"/>
  <c r="R31" i="58"/>
  <c r="R30" i="58"/>
  <c r="R33" i="58"/>
  <c r="AG384" i="49"/>
  <c r="R24" i="40"/>
  <c r="R25" i="40"/>
  <c r="R28" i="40"/>
  <c r="R26" i="40"/>
  <c r="R27" i="40"/>
  <c r="R28" i="58"/>
  <c r="R24" i="58"/>
  <c r="R26" i="58"/>
  <c r="R23" i="58"/>
  <c r="R25" i="58"/>
  <c r="R27" i="58"/>
  <c r="Q21" i="58"/>
  <c r="S20" i="59"/>
  <c r="AG384" i="50"/>
  <c r="V31" i="40"/>
  <c r="U20" i="59"/>
  <c r="AG416" i="51"/>
  <c r="U19" i="40"/>
  <c r="V23" i="59"/>
  <c r="V26" i="59"/>
  <c r="V25" i="59"/>
  <c r="V24" i="59"/>
  <c r="V27" i="59"/>
  <c r="V28" i="59"/>
  <c r="U19" i="58"/>
  <c r="W20" i="59"/>
  <c r="X31" i="59" s="1"/>
  <c r="W20" i="58"/>
  <c r="W19" i="59"/>
  <c r="W19" i="40"/>
  <c r="X30" i="40"/>
  <c r="X34" i="40"/>
  <c r="X33" i="40"/>
  <c r="Y19" i="59"/>
  <c r="Y20" i="59"/>
  <c r="Y19" i="58"/>
  <c r="Y20" i="40"/>
  <c r="AC19" i="58"/>
  <c r="AC19" i="59"/>
  <c r="AD30" i="59"/>
  <c r="AD32" i="59"/>
  <c r="AD35" i="59"/>
  <c r="AD31" i="59"/>
  <c r="AD33" i="59"/>
  <c r="AD34" i="59"/>
  <c r="AD31" i="40"/>
  <c r="AD32" i="40"/>
  <c r="AD30" i="40"/>
  <c r="AD33" i="40"/>
  <c r="AD34" i="40"/>
  <c r="AD35" i="40"/>
  <c r="AD24" i="40"/>
  <c r="AD27" i="40"/>
  <c r="AD23" i="40"/>
  <c r="AD28" i="40"/>
  <c r="AD26" i="40"/>
  <c r="AD25" i="40"/>
  <c r="AC21" i="40"/>
  <c r="AE19" i="58"/>
  <c r="AE19" i="59"/>
  <c r="AF34" i="59"/>
  <c r="AF35" i="59"/>
  <c r="AF32" i="59"/>
  <c r="AF30" i="59"/>
  <c r="AF31" i="59"/>
  <c r="AF33" i="59"/>
  <c r="AF35" i="58"/>
  <c r="AF33" i="58"/>
  <c r="AF30" i="58"/>
  <c r="AF31" i="58"/>
  <c r="AF32" i="58"/>
  <c r="AF34" i="58"/>
  <c r="AB31" i="59"/>
  <c r="AB33" i="59"/>
  <c r="AB30" i="59"/>
  <c r="AB32" i="59"/>
  <c r="AB35" i="59"/>
  <c r="AB34" i="59"/>
  <c r="AA19" i="59"/>
  <c r="AB27" i="40"/>
  <c r="AB28" i="40"/>
  <c r="AB24" i="40"/>
  <c r="AA21" i="40"/>
  <c r="AB26" i="40"/>
  <c r="AB23" i="40"/>
  <c r="AB25" i="40"/>
  <c r="AA19" i="58"/>
  <c r="AB30" i="40"/>
  <c r="AB31" i="40"/>
  <c r="AB32" i="40"/>
  <c r="AB33" i="40"/>
  <c r="AB35" i="40"/>
  <c r="AB34" i="40"/>
  <c r="F24" i="32" l="1"/>
  <c r="H31" i="32"/>
  <c r="V40" i="32"/>
  <c r="H30" i="32"/>
  <c r="F23" i="32"/>
  <c r="F26" i="32"/>
  <c r="H33" i="32"/>
  <c r="R19" i="32"/>
  <c r="F27" i="32"/>
  <c r="H35" i="32"/>
  <c r="R39" i="25"/>
  <c r="R44" i="25"/>
  <c r="R43" i="25"/>
  <c r="R40" i="25"/>
  <c r="R19" i="25"/>
  <c r="R21" i="25"/>
  <c r="R41" i="25"/>
  <c r="R39" i="4"/>
  <c r="H33" i="4"/>
  <c r="H30" i="4"/>
  <c r="Q16" i="8"/>
  <c r="L37" i="30"/>
  <c r="L21" i="30"/>
  <c r="E214" i="60"/>
  <c r="F192" i="60"/>
  <c r="O17" i="30"/>
  <c r="P15" i="30"/>
  <c r="J25" i="40"/>
  <c r="R39" i="6"/>
  <c r="L39" i="30"/>
  <c r="L43" i="30"/>
  <c r="L41" i="30"/>
  <c r="L44" i="30"/>
  <c r="L40" i="30"/>
  <c r="K14" i="30"/>
  <c r="K15" i="30" s="1"/>
  <c r="L42" i="30"/>
  <c r="K16" i="30"/>
  <c r="L19" i="30"/>
  <c r="L8" i="30"/>
  <c r="L20" i="30"/>
  <c r="J23" i="40"/>
  <c r="E37" i="25"/>
  <c r="E152" i="60"/>
  <c r="F130" i="60"/>
  <c r="E281" i="60"/>
  <c r="F281" i="60" s="1"/>
  <c r="F259" i="60"/>
  <c r="E115" i="60"/>
  <c r="F93" i="60"/>
  <c r="E20" i="32"/>
  <c r="F33" i="32" s="1"/>
  <c r="F24" i="29"/>
  <c r="AG320" i="33"/>
  <c r="I20" i="32"/>
  <c r="P40" i="32"/>
  <c r="P41" i="32"/>
  <c r="P44" i="32"/>
  <c r="O14" i="32"/>
  <c r="O15" i="32" s="1"/>
  <c r="P43" i="32"/>
  <c r="O16" i="32"/>
  <c r="P39" i="32"/>
  <c r="P42" i="32"/>
  <c r="P19" i="32"/>
  <c r="P21" i="32"/>
  <c r="P20" i="32"/>
  <c r="P8" i="32"/>
  <c r="P37" i="32"/>
  <c r="E103" i="60"/>
  <c r="F81" i="60"/>
  <c r="F88" i="60" s="1"/>
  <c r="J26" i="40"/>
  <c r="X32" i="30"/>
  <c r="Q21" i="40"/>
  <c r="V21" i="8"/>
  <c r="J24" i="32"/>
  <c r="J23" i="32"/>
  <c r="J25" i="32"/>
  <c r="J28" i="32"/>
  <c r="I21" i="32"/>
  <c r="J26" i="32"/>
  <c r="J27" i="32"/>
  <c r="K13" i="32"/>
  <c r="L37" i="32" s="1"/>
  <c r="E119" i="60"/>
  <c r="F97" i="60"/>
  <c r="P40" i="31"/>
  <c r="P42" i="31"/>
  <c r="P41" i="31"/>
  <c r="O14" i="31"/>
  <c r="O15" i="31" s="1"/>
  <c r="P43" i="31"/>
  <c r="P39" i="31"/>
  <c r="P44" i="31"/>
  <c r="O16" i="31"/>
  <c r="P19" i="31"/>
  <c r="P20" i="31"/>
  <c r="P8" i="31"/>
  <c r="P21" i="31"/>
  <c r="P7" i="32"/>
  <c r="P13" i="32" s="1"/>
  <c r="P37" i="31"/>
  <c r="J24" i="40"/>
  <c r="R41" i="6"/>
  <c r="H26" i="32"/>
  <c r="K13" i="31"/>
  <c r="L37" i="31" s="1"/>
  <c r="E151" i="60"/>
  <c r="F129" i="60"/>
  <c r="R44" i="6"/>
  <c r="J33" i="30"/>
  <c r="J31" i="30"/>
  <c r="J30" i="30"/>
  <c r="J34" i="30"/>
  <c r="J35" i="30"/>
  <c r="J32" i="30"/>
  <c r="I21" i="30"/>
  <c r="X35" i="4"/>
  <c r="J34" i="31"/>
  <c r="J30" i="31"/>
  <c r="J31" i="31"/>
  <c r="J35" i="31"/>
  <c r="J32" i="31"/>
  <c r="J33" i="31"/>
  <c r="G21" i="32"/>
  <c r="H36" i="32" s="1"/>
  <c r="H24" i="32"/>
  <c r="H25" i="32"/>
  <c r="H23" i="32"/>
  <c r="H28" i="32"/>
  <c r="U14" i="32"/>
  <c r="U15" i="32" s="1"/>
  <c r="V15" i="32" s="1"/>
  <c r="V20" i="32"/>
  <c r="U16" i="32"/>
  <c r="V42" i="32"/>
  <c r="H24" i="31"/>
  <c r="T41" i="31"/>
  <c r="T19" i="31"/>
  <c r="T40" i="31"/>
  <c r="T42" i="31"/>
  <c r="S14" i="31"/>
  <c r="S15" i="31" s="1"/>
  <c r="T15" i="31" s="1"/>
  <c r="T39" i="31"/>
  <c r="T11" i="31"/>
  <c r="T13" i="31" s="1"/>
  <c r="R44" i="28"/>
  <c r="R19" i="28"/>
  <c r="R37" i="28"/>
  <c r="Q14" i="28"/>
  <c r="Q15" i="28" s="1"/>
  <c r="R15" i="28" s="1"/>
  <c r="R41" i="28"/>
  <c r="R43" i="28"/>
  <c r="V19" i="28"/>
  <c r="R20" i="28"/>
  <c r="R21" i="28"/>
  <c r="V44" i="28"/>
  <c r="T37" i="30"/>
  <c r="V21" i="30"/>
  <c r="T11" i="4"/>
  <c r="T13" i="4" s="1"/>
  <c r="T42" i="4"/>
  <c r="S14" i="4"/>
  <c r="S15" i="4" s="1"/>
  <c r="S16" i="4"/>
  <c r="T37" i="4"/>
  <c r="T44" i="4"/>
  <c r="T20" i="4"/>
  <c r="T43" i="4"/>
  <c r="T19" i="4"/>
  <c r="T39" i="4"/>
  <c r="F32" i="6"/>
  <c r="H30" i="8"/>
  <c r="V44" i="8"/>
  <c r="V20" i="8"/>
  <c r="T43" i="32"/>
  <c r="V39" i="32"/>
  <c r="R39" i="32"/>
  <c r="S16" i="32"/>
  <c r="R37" i="32"/>
  <c r="V43" i="32"/>
  <c r="T40" i="32"/>
  <c r="T19" i="32"/>
  <c r="V37" i="32"/>
  <c r="V12" i="32"/>
  <c r="V13" i="32" s="1"/>
  <c r="R9" i="32"/>
  <c r="R13" i="32" s="1"/>
  <c r="T41" i="32"/>
  <c r="S14" i="32"/>
  <c r="S15" i="32" s="1"/>
  <c r="R20" i="32"/>
  <c r="T39" i="32"/>
  <c r="T37" i="32"/>
  <c r="R42" i="32"/>
  <c r="R44" i="32"/>
  <c r="R21" i="32"/>
  <c r="T21" i="32"/>
  <c r="T44" i="32"/>
  <c r="Q14" i="32"/>
  <c r="Q15" i="32" s="1"/>
  <c r="R43" i="32"/>
  <c r="R41" i="32"/>
  <c r="V20" i="31"/>
  <c r="V21" i="31"/>
  <c r="V44" i="31"/>
  <c r="V12" i="31"/>
  <c r="V13" i="31" s="1"/>
  <c r="R42" i="31"/>
  <c r="R20" i="31"/>
  <c r="V43" i="31"/>
  <c r="V39" i="31"/>
  <c r="U14" i="31"/>
  <c r="U15" i="31" s="1"/>
  <c r="V15" i="31" s="1"/>
  <c r="V42" i="30"/>
  <c r="U14" i="30"/>
  <c r="U15" i="30" s="1"/>
  <c r="V15" i="30" s="1"/>
  <c r="V39" i="30"/>
  <c r="V20" i="30"/>
  <c r="Q16" i="30"/>
  <c r="R40" i="30"/>
  <c r="V12" i="30"/>
  <c r="V13" i="30" s="1"/>
  <c r="V44" i="30"/>
  <c r="V19" i="30"/>
  <c r="V43" i="30"/>
  <c r="V37" i="30"/>
  <c r="V40" i="30"/>
  <c r="R20" i="30"/>
  <c r="R39" i="30"/>
  <c r="R44" i="30"/>
  <c r="R37" i="30"/>
  <c r="Q14" i="30"/>
  <c r="Q15" i="30" s="1"/>
  <c r="R15" i="30" s="1"/>
  <c r="R41" i="30"/>
  <c r="R21" i="30"/>
  <c r="K45" i="28"/>
  <c r="L17" i="28"/>
  <c r="K17" i="29"/>
  <c r="L15" i="29"/>
  <c r="O47" i="28"/>
  <c r="O48" i="28" s="1"/>
  <c r="P48" i="28" s="1"/>
  <c r="P45" i="28"/>
  <c r="O45" i="29"/>
  <c r="P17" i="29"/>
  <c r="E21" i="29"/>
  <c r="F28" i="29"/>
  <c r="V40" i="28"/>
  <c r="V12" i="28"/>
  <c r="V13" i="28" s="1"/>
  <c r="V21" i="28"/>
  <c r="V37" i="28"/>
  <c r="V41" i="28"/>
  <c r="V42" i="28"/>
  <c r="V43" i="28"/>
  <c r="U16" i="28"/>
  <c r="R42" i="28"/>
  <c r="U14" i="28"/>
  <c r="U15" i="28" s="1"/>
  <c r="V15" i="28" s="1"/>
  <c r="V20" i="28"/>
  <c r="F28" i="28"/>
  <c r="I37" i="31"/>
  <c r="R39" i="31"/>
  <c r="R41" i="31"/>
  <c r="T37" i="31"/>
  <c r="Q14" i="31"/>
  <c r="Q15" i="31" s="1"/>
  <c r="R15" i="31" s="1"/>
  <c r="Q16" i="31"/>
  <c r="R44" i="31"/>
  <c r="R37" i="31"/>
  <c r="R21" i="31"/>
  <c r="R43" i="31"/>
  <c r="V37" i="31"/>
  <c r="R19" i="31"/>
  <c r="R40" i="31"/>
  <c r="H33" i="59"/>
  <c r="Q16" i="32"/>
  <c r="V41" i="32"/>
  <c r="V21" i="32"/>
  <c r="V19" i="32"/>
  <c r="H25" i="31"/>
  <c r="F27" i="29"/>
  <c r="F26" i="29"/>
  <c r="J32" i="29"/>
  <c r="V39" i="29"/>
  <c r="R42" i="29"/>
  <c r="Q14" i="29"/>
  <c r="Q15" i="29" s="1"/>
  <c r="R15" i="29" s="1"/>
  <c r="R9" i="29"/>
  <c r="R13" i="29" s="1"/>
  <c r="J31" i="29"/>
  <c r="V41" i="29"/>
  <c r="J33" i="29"/>
  <c r="T40" i="28"/>
  <c r="Z30" i="58"/>
  <c r="X31" i="40"/>
  <c r="N34" i="59"/>
  <c r="N33" i="59"/>
  <c r="X35" i="40"/>
  <c r="N32" i="59"/>
  <c r="Z33" i="58"/>
  <c r="Z32" i="58"/>
  <c r="Z35" i="58"/>
  <c r="Z31" i="58"/>
  <c r="AG256" i="69"/>
  <c r="V33" i="40"/>
  <c r="V32" i="40"/>
  <c r="AG352" i="51"/>
  <c r="V30" i="40"/>
  <c r="T24" i="59"/>
  <c r="T28" i="59"/>
  <c r="S21" i="59"/>
  <c r="S37" i="59" s="1"/>
  <c r="P31" i="58"/>
  <c r="J34" i="59"/>
  <c r="J30" i="59"/>
  <c r="J35" i="29"/>
  <c r="J35" i="28"/>
  <c r="J33" i="28"/>
  <c r="J34" i="28"/>
  <c r="J31" i="28"/>
  <c r="J32" i="28"/>
  <c r="J30" i="28"/>
  <c r="I21" i="28"/>
  <c r="AG416" i="33"/>
  <c r="J32" i="59"/>
  <c r="J35" i="59"/>
  <c r="J34" i="29"/>
  <c r="AG224" i="33"/>
  <c r="H30" i="59"/>
  <c r="H35" i="59"/>
  <c r="H27" i="31"/>
  <c r="H26" i="31"/>
  <c r="AG416" i="17"/>
  <c r="H31" i="59"/>
  <c r="H23" i="31"/>
  <c r="H31" i="29"/>
  <c r="F25" i="28"/>
  <c r="G13" i="8"/>
  <c r="Y13" i="8"/>
  <c r="P8" i="25"/>
  <c r="P7" i="6"/>
  <c r="P13" i="6" s="1"/>
  <c r="P39" i="8"/>
  <c r="P43" i="8"/>
  <c r="P42" i="8"/>
  <c r="P40" i="8"/>
  <c r="P44" i="8"/>
  <c r="P20" i="8"/>
  <c r="P21" i="8"/>
  <c r="O16" i="8"/>
  <c r="P41" i="8"/>
  <c r="P19" i="8"/>
  <c r="O14" i="8"/>
  <c r="O15" i="8" s="1"/>
  <c r="P37" i="8"/>
  <c r="P7" i="8"/>
  <c r="P13" i="8" s="1"/>
  <c r="G97" i="14"/>
  <c r="H97" i="14" s="1"/>
  <c r="E8" i="28" s="1"/>
  <c r="P41" i="6"/>
  <c r="P20" i="6"/>
  <c r="O14" i="6"/>
  <c r="O15" i="6" s="1"/>
  <c r="P40" i="6"/>
  <c r="P44" i="6"/>
  <c r="P37" i="6"/>
  <c r="P42" i="6"/>
  <c r="P21" i="6"/>
  <c r="O16" i="6"/>
  <c r="P43" i="6"/>
  <c r="P19" i="6"/>
  <c r="P39" i="6"/>
  <c r="P19" i="5"/>
  <c r="P42" i="5"/>
  <c r="P41" i="5"/>
  <c r="O14" i="5"/>
  <c r="O15" i="5" s="1"/>
  <c r="P40" i="5"/>
  <c r="O16" i="5"/>
  <c r="P20" i="5"/>
  <c r="P21" i="5"/>
  <c r="P43" i="5"/>
  <c r="P44" i="5"/>
  <c r="P39" i="5"/>
  <c r="P37" i="5"/>
  <c r="P7" i="5"/>
  <c r="P13" i="5" s="1"/>
  <c r="P7" i="4"/>
  <c r="P13" i="4" s="1"/>
  <c r="P19" i="4"/>
  <c r="P20" i="4"/>
  <c r="P21" i="4"/>
  <c r="P40" i="4"/>
  <c r="P44" i="4"/>
  <c r="O16" i="4"/>
  <c r="P42" i="4"/>
  <c r="P43" i="4"/>
  <c r="P39" i="4"/>
  <c r="P41" i="4"/>
  <c r="O14" i="4"/>
  <c r="O15" i="4" s="1"/>
  <c r="P37" i="4"/>
  <c r="P8" i="8"/>
  <c r="P40" i="25"/>
  <c r="P41" i="25"/>
  <c r="P20" i="25"/>
  <c r="P21" i="25"/>
  <c r="P44" i="25"/>
  <c r="P19" i="25"/>
  <c r="O14" i="25"/>
  <c r="O15" i="25" s="1"/>
  <c r="O16" i="25"/>
  <c r="P43" i="25"/>
  <c r="P39" i="25"/>
  <c r="P42" i="25"/>
  <c r="P37" i="25"/>
  <c r="V40" i="25"/>
  <c r="T44" i="6"/>
  <c r="H35" i="4"/>
  <c r="H32" i="4"/>
  <c r="H34" i="4"/>
  <c r="AG128" i="52"/>
  <c r="AG96" i="49"/>
  <c r="AG32" i="50"/>
  <c r="X34" i="25"/>
  <c r="X23" i="4"/>
  <c r="AG128" i="64"/>
  <c r="X28" i="25"/>
  <c r="X28" i="6"/>
  <c r="X24" i="5"/>
  <c r="AG96" i="65"/>
  <c r="R21" i="6"/>
  <c r="Q16" i="6"/>
  <c r="Q17" i="6" s="1"/>
  <c r="Q14" i="6"/>
  <c r="Q15" i="6" s="1"/>
  <c r="R37" i="6"/>
  <c r="R19" i="6"/>
  <c r="R9" i="6"/>
  <c r="R13" i="6" s="1"/>
  <c r="R43" i="6"/>
  <c r="R20" i="6"/>
  <c r="R41" i="4"/>
  <c r="R9" i="4"/>
  <c r="R13" i="4" s="1"/>
  <c r="R37" i="25"/>
  <c r="S16" i="5"/>
  <c r="V41" i="8"/>
  <c r="V37" i="8"/>
  <c r="V39" i="8"/>
  <c r="V12" i="8"/>
  <c r="V13" i="8" s="1"/>
  <c r="U16" i="8"/>
  <c r="U14" i="8"/>
  <c r="V42" i="8"/>
  <c r="V19" i="8"/>
  <c r="V43" i="8"/>
  <c r="V12" i="6"/>
  <c r="V13" i="6" s="1"/>
  <c r="V41" i="5"/>
  <c r="V12" i="4"/>
  <c r="V13" i="4" s="1"/>
  <c r="V12" i="25"/>
  <c r="V13" i="25" s="1"/>
  <c r="V43" i="25"/>
  <c r="V21" i="25"/>
  <c r="V20" i="25"/>
  <c r="V44" i="25"/>
  <c r="V19" i="25"/>
  <c r="U14" i="25"/>
  <c r="U15" i="25" s="1"/>
  <c r="V39" i="25"/>
  <c r="V42" i="25"/>
  <c r="V41" i="25"/>
  <c r="V37" i="25"/>
  <c r="S15" i="5"/>
  <c r="T15" i="5" s="1"/>
  <c r="T39" i="5"/>
  <c r="T11" i="5"/>
  <c r="T13" i="5" s="1"/>
  <c r="T21" i="5"/>
  <c r="T41" i="5"/>
  <c r="T19" i="5"/>
  <c r="T43" i="5"/>
  <c r="T42" i="5"/>
  <c r="T40" i="5"/>
  <c r="T44" i="5"/>
  <c r="T20" i="5"/>
  <c r="T37" i="5"/>
  <c r="V19" i="5"/>
  <c r="R19" i="5"/>
  <c r="V20" i="5"/>
  <c r="R37" i="5"/>
  <c r="V37" i="5"/>
  <c r="J36" i="5"/>
  <c r="I37" i="5"/>
  <c r="V44" i="5"/>
  <c r="V12" i="5"/>
  <c r="V13" i="5" s="1"/>
  <c r="U16" i="5"/>
  <c r="V40" i="5"/>
  <c r="V39" i="5"/>
  <c r="T39" i="6"/>
  <c r="T42" i="6"/>
  <c r="T37" i="6"/>
  <c r="T43" i="6"/>
  <c r="S14" i="6"/>
  <c r="S15" i="6" s="1"/>
  <c r="S17" i="6" s="1"/>
  <c r="T17" i="6" s="1"/>
  <c r="T20" i="6"/>
  <c r="T11" i="6"/>
  <c r="T13" i="6" s="1"/>
  <c r="T21" i="6"/>
  <c r="T40" i="6"/>
  <c r="T19" i="6"/>
  <c r="T41" i="6"/>
  <c r="R37" i="8"/>
  <c r="R44" i="8"/>
  <c r="R43" i="8"/>
  <c r="R40" i="8"/>
  <c r="R42" i="8"/>
  <c r="R39" i="8"/>
  <c r="F34" i="8"/>
  <c r="F32" i="8"/>
  <c r="R21" i="8"/>
  <c r="T40" i="8"/>
  <c r="R41" i="8"/>
  <c r="R20" i="8"/>
  <c r="R19" i="8"/>
  <c r="Q14" i="8"/>
  <c r="Q15" i="8" s="1"/>
  <c r="Q16" i="5"/>
  <c r="R41" i="5"/>
  <c r="R40" i="5"/>
  <c r="R39" i="5"/>
  <c r="AG32" i="13"/>
  <c r="E19" i="8"/>
  <c r="AG96" i="17"/>
  <c r="H31" i="8"/>
  <c r="H34" i="8"/>
  <c r="AG32" i="17"/>
  <c r="H35" i="8"/>
  <c r="H33" i="8"/>
  <c r="H30" i="29"/>
  <c r="H32" i="29"/>
  <c r="H35" i="29"/>
  <c r="AG224" i="17"/>
  <c r="H33" i="29"/>
  <c r="J25" i="29"/>
  <c r="J28" i="29"/>
  <c r="J27" i="29"/>
  <c r="I21" i="29"/>
  <c r="J23" i="29"/>
  <c r="J24" i="29"/>
  <c r="J26" i="29"/>
  <c r="H32" i="28"/>
  <c r="H35" i="28"/>
  <c r="H34" i="28"/>
  <c r="H31" i="28"/>
  <c r="H33" i="28"/>
  <c r="AG160" i="48"/>
  <c r="AG96" i="50"/>
  <c r="Q15" i="25"/>
  <c r="Q17" i="25" s="1"/>
  <c r="S15" i="25"/>
  <c r="T15" i="25" s="1"/>
  <c r="V42" i="6"/>
  <c r="V37" i="6"/>
  <c r="V40" i="6"/>
  <c r="V19" i="6"/>
  <c r="V20" i="6"/>
  <c r="U14" i="6"/>
  <c r="V44" i="6"/>
  <c r="V43" i="6"/>
  <c r="U16" i="6"/>
  <c r="V41" i="6"/>
  <c r="V21" i="6"/>
  <c r="V39" i="6"/>
  <c r="AG64" i="65"/>
  <c r="AG32" i="65"/>
  <c r="AG32" i="69"/>
  <c r="AG96" i="52"/>
  <c r="AG64" i="52"/>
  <c r="F35" i="8"/>
  <c r="F30" i="8"/>
  <c r="F31" i="8"/>
  <c r="F33" i="8"/>
  <c r="F30" i="6"/>
  <c r="V21" i="5"/>
  <c r="U14" i="5"/>
  <c r="V42" i="5"/>
  <c r="V43" i="5"/>
  <c r="S16" i="8"/>
  <c r="T44" i="8"/>
  <c r="T21" i="8"/>
  <c r="T42" i="8"/>
  <c r="T19" i="8"/>
  <c r="T43" i="8"/>
  <c r="T39" i="8"/>
  <c r="S14" i="8"/>
  <c r="T20" i="8"/>
  <c r="T37" i="8"/>
  <c r="T11" i="8"/>
  <c r="T13" i="8" s="1"/>
  <c r="Q14" i="5"/>
  <c r="R20" i="5"/>
  <c r="R21" i="5"/>
  <c r="R43" i="5"/>
  <c r="R44" i="5"/>
  <c r="R42" i="5"/>
  <c r="R20" i="4"/>
  <c r="R19" i="4"/>
  <c r="R43" i="4"/>
  <c r="Q16" i="4"/>
  <c r="R42" i="4"/>
  <c r="R40" i="4"/>
  <c r="Q14" i="4"/>
  <c r="R37" i="4"/>
  <c r="R44" i="4"/>
  <c r="E7" i="4"/>
  <c r="H54" i="14"/>
  <c r="AG416" i="50"/>
  <c r="T26" i="59"/>
  <c r="AG192" i="48"/>
  <c r="AG192" i="13"/>
  <c r="F25" i="29"/>
  <c r="F26" i="28"/>
  <c r="F23" i="28"/>
  <c r="F23" i="29"/>
  <c r="F24" i="28"/>
  <c r="L24" i="58"/>
  <c r="L28" i="58"/>
  <c r="L26" i="58"/>
  <c r="F35" i="6"/>
  <c r="AG32" i="48"/>
  <c r="F27" i="28"/>
  <c r="L27" i="59"/>
  <c r="H32" i="40"/>
  <c r="H35" i="40"/>
  <c r="H30" i="40"/>
  <c r="H31" i="40"/>
  <c r="H34" i="40"/>
  <c r="H33" i="40"/>
  <c r="AG192" i="50"/>
  <c r="AG32" i="52"/>
  <c r="L26" i="59"/>
  <c r="AG64" i="64"/>
  <c r="AG224" i="52"/>
  <c r="AG96" i="48"/>
  <c r="L28" i="59"/>
  <c r="V33" i="58"/>
  <c r="AG64" i="13"/>
  <c r="AG320" i="49"/>
  <c r="F34" i="6"/>
  <c r="AG192" i="49"/>
  <c r="L23" i="59"/>
  <c r="AG256" i="48"/>
  <c r="T42" i="28"/>
  <c r="S16" i="28"/>
  <c r="T11" i="28"/>
  <c r="T13" i="28" s="1"/>
  <c r="S14" i="28"/>
  <c r="S15" i="28" s="1"/>
  <c r="T15" i="28" s="1"/>
  <c r="T21" i="28"/>
  <c r="T19" i="28"/>
  <c r="T41" i="28"/>
  <c r="T37" i="28"/>
  <c r="T44" i="28"/>
  <c r="T39" i="28"/>
  <c r="T20" i="28"/>
  <c r="F34" i="31"/>
  <c r="F32" i="31"/>
  <c r="AG288" i="13"/>
  <c r="K19" i="40"/>
  <c r="L24" i="40" s="1"/>
  <c r="AG288" i="52"/>
  <c r="P31" i="40"/>
  <c r="P35" i="40"/>
  <c r="T33" i="40"/>
  <c r="V35" i="58"/>
  <c r="V35" i="40"/>
  <c r="V32" i="58"/>
  <c r="AG384" i="51"/>
  <c r="V31" i="58"/>
  <c r="V30" i="58"/>
  <c r="V21" i="29"/>
  <c r="F31" i="31"/>
  <c r="AG352" i="13"/>
  <c r="E20" i="40"/>
  <c r="F30" i="31"/>
  <c r="E21" i="31"/>
  <c r="F33" i="31"/>
  <c r="F35" i="31"/>
  <c r="L32" i="40"/>
  <c r="L25" i="40"/>
  <c r="L34" i="40"/>
  <c r="L30" i="40"/>
  <c r="O21" i="58"/>
  <c r="AG384" i="48"/>
  <c r="P30" i="58"/>
  <c r="P32" i="58"/>
  <c r="AG224" i="48"/>
  <c r="P34" i="58"/>
  <c r="R33" i="59"/>
  <c r="R31" i="59"/>
  <c r="R32" i="59"/>
  <c r="R35" i="59"/>
  <c r="R30" i="59"/>
  <c r="R34" i="59"/>
  <c r="AG352" i="49"/>
  <c r="Q19" i="59"/>
  <c r="AG416" i="49"/>
  <c r="T34" i="58"/>
  <c r="T30" i="58"/>
  <c r="T30" i="40"/>
  <c r="T31" i="58"/>
  <c r="AG352" i="50"/>
  <c r="T35" i="40"/>
  <c r="T34" i="40"/>
  <c r="V40" i="29"/>
  <c r="V19" i="29"/>
  <c r="U16" i="29"/>
  <c r="AG256" i="50"/>
  <c r="P33" i="58"/>
  <c r="P32" i="40"/>
  <c r="P34" i="40"/>
  <c r="P33" i="40"/>
  <c r="AG256" i="52"/>
  <c r="V42" i="29"/>
  <c r="V44" i="29"/>
  <c r="V12" i="29"/>
  <c r="V13" i="29" s="1"/>
  <c r="V43" i="29"/>
  <c r="U14" i="29"/>
  <c r="U15" i="29" s="1"/>
  <c r="V15" i="29" s="1"/>
  <c r="V37" i="29"/>
  <c r="T27" i="59"/>
  <c r="T33" i="58"/>
  <c r="T23" i="59"/>
  <c r="T35" i="58"/>
  <c r="T32" i="40"/>
  <c r="AG128" i="50"/>
  <c r="F33" i="6"/>
  <c r="F31" i="6"/>
  <c r="F27" i="8"/>
  <c r="G98" i="14"/>
  <c r="H80" i="14"/>
  <c r="G7" i="25" s="1"/>
  <c r="T44" i="29"/>
  <c r="S16" i="29"/>
  <c r="T41" i="29"/>
  <c r="T43" i="29"/>
  <c r="T21" i="29"/>
  <c r="T37" i="29"/>
  <c r="T20" i="29"/>
  <c r="T39" i="29"/>
  <c r="T19" i="29"/>
  <c r="T42" i="29"/>
  <c r="S14" i="29"/>
  <c r="S15" i="29" s="1"/>
  <c r="T15" i="29" s="1"/>
  <c r="T40" i="29"/>
  <c r="AG64" i="69"/>
  <c r="M19" i="59"/>
  <c r="AG352" i="48"/>
  <c r="O19" i="40"/>
  <c r="AN26" i="59"/>
  <c r="AN25" i="59"/>
  <c r="AN27" i="59"/>
  <c r="AN23" i="59"/>
  <c r="AN28" i="59"/>
  <c r="AM21" i="59"/>
  <c r="AN24" i="59"/>
  <c r="F23" i="6"/>
  <c r="F25" i="6"/>
  <c r="F27" i="6"/>
  <c r="E21" i="6"/>
  <c r="F26" i="6"/>
  <c r="F24" i="6"/>
  <c r="F28" i="6"/>
  <c r="F25" i="4"/>
  <c r="E21" i="4"/>
  <c r="F28" i="4"/>
  <c r="F27" i="4"/>
  <c r="F24" i="4"/>
  <c r="F23" i="4"/>
  <c r="F26" i="4"/>
  <c r="J24" i="4"/>
  <c r="J26" i="4"/>
  <c r="J25" i="4"/>
  <c r="J27" i="4"/>
  <c r="J23" i="4"/>
  <c r="I21" i="4"/>
  <c r="J28" i="4"/>
  <c r="AR23" i="59"/>
  <c r="AR25" i="59"/>
  <c r="AR27" i="59"/>
  <c r="AR24" i="59"/>
  <c r="AR26" i="59"/>
  <c r="AQ21" i="59"/>
  <c r="AR28" i="59"/>
  <c r="AH23" i="58"/>
  <c r="AH28" i="58"/>
  <c r="AH27" i="58"/>
  <c r="AG21" i="58"/>
  <c r="AH24" i="58"/>
  <c r="AH25" i="58"/>
  <c r="AH26" i="58"/>
  <c r="G19" i="40"/>
  <c r="AG352" i="17"/>
  <c r="H23" i="4"/>
  <c r="H26" i="4"/>
  <c r="H28" i="4"/>
  <c r="H25" i="4"/>
  <c r="G21" i="4"/>
  <c r="H24" i="4"/>
  <c r="H27" i="4"/>
  <c r="AR31" i="58"/>
  <c r="AR30" i="58"/>
  <c r="AR33" i="58"/>
  <c r="AQ21" i="58"/>
  <c r="AR34" i="58"/>
  <c r="AR35" i="58"/>
  <c r="AR32" i="58"/>
  <c r="AF34" i="40"/>
  <c r="AE21" i="40"/>
  <c r="AF33" i="40"/>
  <c r="AF31" i="40"/>
  <c r="AF30" i="40"/>
  <c r="AF32" i="40"/>
  <c r="AF35" i="40"/>
  <c r="AH23" i="40"/>
  <c r="AH28" i="40"/>
  <c r="AH27" i="40"/>
  <c r="AH26" i="40"/>
  <c r="AG21" i="40"/>
  <c r="AH24" i="40"/>
  <c r="AH25" i="40"/>
  <c r="V43" i="4"/>
  <c r="V40" i="4"/>
  <c r="V19" i="4"/>
  <c r="U14" i="4"/>
  <c r="V42" i="4"/>
  <c r="V44" i="4"/>
  <c r="U16" i="4"/>
  <c r="V37" i="4"/>
  <c r="V21" i="4"/>
  <c r="V39" i="4"/>
  <c r="V20" i="4"/>
  <c r="V41" i="4"/>
  <c r="H34" i="30"/>
  <c r="H33" i="30"/>
  <c r="H31" i="30"/>
  <c r="H35" i="30"/>
  <c r="H32" i="30"/>
  <c r="G21" i="30"/>
  <c r="H30" i="30"/>
  <c r="AG416" i="52"/>
  <c r="K20" i="59"/>
  <c r="BA20" i="59" s="1"/>
  <c r="BB31" i="59" s="1"/>
  <c r="F31" i="28"/>
  <c r="F32" i="28"/>
  <c r="E21" i="28"/>
  <c r="F34" i="28"/>
  <c r="F33" i="28"/>
  <c r="F30" i="28"/>
  <c r="F35" i="28"/>
  <c r="AG320" i="48"/>
  <c r="AJ27" i="59"/>
  <c r="AJ26" i="59"/>
  <c r="AJ25" i="59"/>
  <c r="AJ28" i="59"/>
  <c r="AI21" i="59"/>
  <c r="AJ24" i="59"/>
  <c r="AJ23" i="59"/>
  <c r="AP26" i="59"/>
  <c r="AP28" i="59"/>
  <c r="AP25" i="59"/>
  <c r="AP27" i="59"/>
  <c r="AP24" i="59"/>
  <c r="AP23" i="59"/>
  <c r="AO21" i="59"/>
  <c r="H27" i="6"/>
  <c r="H26" i="6"/>
  <c r="H28" i="6"/>
  <c r="H25" i="6"/>
  <c r="G21" i="6"/>
  <c r="H23" i="6"/>
  <c r="H24" i="6"/>
  <c r="AL26" i="59"/>
  <c r="AL23" i="59"/>
  <c r="AL25" i="59"/>
  <c r="AL24" i="59"/>
  <c r="AK21" i="59"/>
  <c r="AL27" i="59"/>
  <c r="AL28" i="59"/>
  <c r="AP28" i="58"/>
  <c r="AP23" i="58"/>
  <c r="AP24" i="58"/>
  <c r="AP27" i="58"/>
  <c r="AP26" i="58"/>
  <c r="AO21" i="58"/>
  <c r="AP25" i="58"/>
  <c r="AJ26" i="40"/>
  <c r="AJ23" i="40"/>
  <c r="AI21" i="40"/>
  <c r="AJ24" i="40"/>
  <c r="AJ28" i="40"/>
  <c r="AJ27" i="40"/>
  <c r="AJ25" i="40"/>
  <c r="F32" i="30"/>
  <c r="F35" i="30"/>
  <c r="F30" i="30"/>
  <c r="F31" i="30"/>
  <c r="F34" i="30"/>
  <c r="E21" i="30"/>
  <c r="F33" i="30"/>
  <c r="AG64" i="48"/>
  <c r="AG128" i="49"/>
  <c r="J27" i="6"/>
  <c r="J25" i="6"/>
  <c r="J28" i="6"/>
  <c r="J23" i="6"/>
  <c r="I21" i="6"/>
  <c r="J24" i="6"/>
  <c r="J26" i="6"/>
  <c r="AG416" i="13"/>
  <c r="AG64" i="50"/>
  <c r="AR24" i="40"/>
  <c r="AR25" i="40"/>
  <c r="AR28" i="40"/>
  <c r="AR26" i="40"/>
  <c r="AR27" i="40"/>
  <c r="AR23" i="40"/>
  <c r="AQ21" i="40"/>
  <c r="F25" i="5"/>
  <c r="F23" i="5"/>
  <c r="F28" i="5"/>
  <c r="F27" i="5"/>
  <c r="F24" i="5"/>
  <c r="E21" i="5"/>
  <c r="F26" i="5"/>
  <c r="H34" i="5"/>
  <c r="H31" i="5"/>
  <c r="H32" i="5"/>
  <c r="H33" i="5"/>
  <c r="H30" i="5"/>
  <c r="G21" i="5"/>
  <c r="H35" i="5"/>
  <c r="J31" i="5"/>
  <c r="J34" i="5"/>
  <c r="J35" i="5"/>
  <c r="J30" i="5"/>
  <c r="J32" i="5"/>
  <c r="J33" i="5"/>
  <c r="AJ25" i="58"/>
  <c r="AJ28" i="58"/>
  <c r="AJ26" i="58"/>
  <c r="AI21" i="58"/>
  <c r="AJ27" i="58"/>
  <c r="AJ24" i="58"/>
  <c r="AJ23" i="58"/>
  <c r="F34" i="29"/>
  <c r="F32" i="29"/>
  <c r="F30" i="29"/>
  <c r="F35" i="29"/>
  <c r="F31" i="29"/>
  <c r="F33" i="29"/>
  <c r="I20" i="40"/>
  <c r="BA20" i="40" s="1"/>
  <c r="BB30" i="40" s="1"/>
  <c r="AG352" i="33"/>
  <c r="AP25" i="40"/>
  <c r="AP26" i="40"/>
  <c r="AP28" i="40"/>
  <c r="AP27" i="40"/>
  <c r="AO21" i="40"/>
  <c r="AP24" i="40"/>
  <c r="AP23" i="40"/>
  <c r="I21" i="8"/>
  <c r="J21" i="8" s="1"/>
  <c r="J24" i="8"/>
  <c r="J26" i="8"/>
  <c r="J23" i="8"/>
  <c r="J27" i="8"/>
  <c r="J28" i="8"/>
  <c r="J25" i="8"/>
  <c r="F35" i="32"/>
  <c r="H26" i="29"/>
  <c r="H28" i="29"/>
  <c r="H24" i="29"/>
  <c r="H25" i="29"/>
  <c r="G21" i="29"/>
  <c r="H23" i="29"/>
  <c r="H27" i="29"/>
  <c r="AH27" i="59"/>
  <c r="AH23" i="59"/>
  <c r="AH26" i="59"/>
  <c r="AG21" i="59"/>
  <c r="AH25" i="59"/>
  <c r="AH28" i="59"/>
  <c r="AH24" i="59"/>
  <c r="AL26" i="40"/>
  <c r="AK21" i="40"/>
  <c r="AL25" i="40"/>
  <c r="AL24" i="40"/>
  <c r="AL23" i="40"/>
  <c r="AL28" i="40"/>
  <c r="AL27" i="40"/>
  <c r="H24" i="8"/>
  <c r="H25" i="8"/>
  <c r="G21" i="8"/>
  <c r="H26" i="8"/>
  <c r="H27" i="8"/>
  <c r="H28" i="8"/>
  <c r="H23" i="8"/>
  <c r="AN23" i="58"/>
  <c r="AN28" i="58"/>
  <c r="AN27" i="58"/>
  <c r="AN26" i="58"/>
  <c r="AN25" i="58"/>
  <c r="AN24" i="58"/>
  <c r="AM21" i="58"/>
  <c r="AN23" i="40"/>
  <c r="AN24" i="40"/>
  <c r="AN27" i="40"/>
  <c r="AN25" i="40"/>
  <c r="AM21" i="40"/>
  <c r="AN26" i="40"/>
  <c r="AN28" i="40"/>
  <c r="AL23" i="58"/>
  <c r="AL26" i="58"/>
  <c r="AL27" i="58"/>
  <c r="AK21" i="58"/>
  <c r="AL24" i="58"/>
  <c r="AL25" i="58"/>
  <c r="AL28" i="58"/>
  <c r="AG192" i="17"/>
  <c r="G19" i="28"/>
  <c r="G21" i="31"/>
  <c r="H30" i="31"/>
  <c r="H34" i="31"/>
  <c r="H33" i="31"/>
  <c r="H31" i="31"/>
  <c r="H32" i="31"/>
  <c r="H35" i="31"/>
  <c r="AG288" i="50"/>
  <c r="T24" i="40"/>
  <c r="S21" i="40"/>
  <c r="T27" i="40"/>
  <c r="T28" i="40"/>
  <c r="T26" i="40"/>
  <c r="T23" i="40"/>
  <c r="T25" i="40"/>
  <c r="AG320" i="50"/>
  <c r="AG224" i="50"/>
  <c r="F56" i="2"/>
  <c r="E6" i="5" s="1"/>
  <c r="E13" i="8"/>
  <c r="S17" i="30"/>
  <c r="S45" i="30" s="1"/>
  <c r="H118" i="14"/>
  <c r="I7" i="29" s="1"/>
  <c r="AY17" i="58"/>
  <c r="AZ17" i="58" s="1"/>
  <c r="O17" i="59"/>
  <c r="P17" i="59" s="1"/>
  <c r="P15" i="59"/>
  <c r="X35" i="59"/>
  <c r="AZ17" i="59"/>
  <c r="AY45" i="59"/>
  <c r="X32" i="59"/>
  <c r="N34" i="40"/>
  <c r="N35" i="40"/>
  <c r="N30" i="40"/>
  <c r="R15" i="6"/>
  <c r="N32" i="40"/>
  <c r="X33" i="59"/>
  <c r="N33" i="40"/>
  <c r="S17" i="31"/>
  <c r="S45" i="31" s="1"/>
  <c r="X30" i="59"/>
  <c r="X34" i="59"/>
  <c r="AY15" i="40"/>
  <c r="I37" i="25"/>
  <c r="H36" i="25"/>
  <c r="G37" i="25"/>
  <c r="F36" i="25"/>
  <c r="G119" i="14"/>
  <c r="H101" i="14"/>
  <c r="I8" i="28" s="1"/>
  <c r="H136" i="14"/>
  <c r="I7" i="30" s="1"/>
  <c r="G154" i="14"/>
  <c r="G99" i="14"/>
  <c r="H81" i="14"/>
  <c r="G8" i="25" s="1"/>
  <c r="G96" i="14"/>
  <c r="H78" i="14"/>
  <c r="J39" i="8"/>
  <c r="I14" i="8"/>
  <c r="J43" i="8"/>
  <c r="I16" i="8"/>
  <c r="J41" i="8"/>
  <c r="J20" i="8"/>
  <c r="J19" i="8"/>
  <c r="J40" i="8"/>
  <c r="J7" i="8"/>
  <c r="J44" i="8"/>
  <c r="J42" i="8"/>
  <c r="J8" i="8"/>
  <c r="AS15" i="59"/>
  <c r="AS17" i="40"/>
  <c r="AT15" i="40"/>
  <c r="AT44" i="58"/>
  <c r="AS16" i="58"/>
  <c r="AT37" i="58"/>
  <c r="AT21" i="58"/>
  <c r="AT20" i="58"/>
  <c r="AT41" i="58"/>
  <c r="AT19" i="58"/>
  <c r="AT40" i="58"/>
  <c r="AS14" i="58"/>
  <c r="AT43" i="58"/>
  <c r="AT42" i="58"/>
  <c r="AT39" i="58"/>
  <c r="AX15" i="59"/>
  <c r="AW17" i="59"/>
  <c r="AX15" i="58"/>
  <c r="AW17" i="58"/>
  <c r="AX15" i="40"/>
  <c r="AW17" i="40"/>
  <c r="F36" i="58"/>
  <c r="E37" i="58"/>
  <c r="F24" i="59"/>
  <c r="F25" i="59"/>
  <c r="F26" i="59"/>
  <c r="F28" i="59"/>
  <c r="F23" i="59"/>
  <c r="F27" i="59"/>
  <c r="E21" i="59"/>
  <c r="F30" i="59"/>
  <c r="F32" i="59"/>
  <c r="F31" i="59"/>
  <c r="F34" i="59"/>
  <c r="F33" i="59"/>
  <c r="F35" i="59"/>
  <c r="F31" i="58"/>
  <c r="F35" i="58"/>
  <c r="F30" i="58"/>
  <c r="F32" i="58"/>
  <c r="F34" i="58"/>
  <c r="F33" i="58"/>
  <c r="G37" i="59"/>
  <c r="H36" i="59"/>
  <c r="H26" i="58"/>
  <c r="H27" i="58"/>
  <c r="H25" i="58"/>
  <c r="H23" i="58"/>
  <c r="H28" i="58"/>
  <c r="G21" i="58"/>
  <c r="H24" i="58"/>
  <c r="J36" i="58"/>
  <c r="I37" i="58"/>
  <c r="J32" i="58"/>
  <c r="J35" i="58"/>
  <c r="J31" i="58"/>
  <c r="J34" i="58"/>
  <c r="J30" i="58"/>
  <c r="J33" i="58"/>
  <c r="J28" i="59"/>
  <c r="J25" i="59"/>
  <c r="J23" i="59"/>
  <c r="I21" i="59"/>
  <c r="J24" i="59"/>
  <c r="J27" i="59"/>
  <c r="J26" i="59"/>
  <c r="L31" i="58"/>
  <c r="L33" i="58"/>
  <c r="L34" i="58"/>
  <c r="K21" i="58"/>
  <c r="L35" i="58"/>
  <c r="L32" i="58"/>
  <c r="L30" i="58"/>
  <c r="M20" i="58"/>
  <c r="M21" i="40"/>
  <c r="N24" i="40"/>
  <c r="N26" i="40"/>
  <c r="N23" i="40"/>
  <c r="N28" i="40"/>
  <c r="N25" i="40"/>
  <c r="N27" i="40"/>
  <c r="P21" i="59"/>
  <c r="P36" i="59"/>
  <c r="O37" i="59"/>
  <c r="O37" i="58"/>
  <c r="P36" i="58"/>
  <c r="Q37" i="40"/>
  <c r="R36" i="40"/>
  <c r="Q37" i="58"/>
  <c r="R36" i="58"/>
  <c r="R33" i="40"/>
  <c r="R30" i="40"/>
  <c r="R31" i="40"/>
  <c r="R35" i="40"/>
  <c r="R34" i="40"/>
  <c r="R32" i="40"/>
  <c r="T33" i="59"/>
  <c r="T30" i="59"/>
  <c r="T32" i="59"/>
  <c r="T35" i="59"/>
  <c r="T34" i="59"/>
  <c r="T31" i="59"/>
  <c r="T28" i="58"/>
  <c r="T23" i="58"/>
  <c r="T27" i="58"/>
  <c r="T24" i="58"/>
  <c r="S21" i="58"/>
  <c r="T25" i="58"/>
  <c r="T26" i="58"/>
  <c r="V27" i="58"/>
  <c r="V26" i="58"/>
  <c r="V24" i="58"/>
  <c r="V25" i="58"/>
  <c r="V23" i="58"/>
  <c r="U21" i="58"/>
  <c r="V28" i="58"/>
  <c r="V30" i="59"/>
  <c r="V32" i="59"/>
  <c r="V33" i="59"/>
  <c r="V34" i="59"/>
  <c r="V31" i="59"/>
  <c r="V35" i="59"/>
  <c r="U21" i="59"/>
  <c r="V28" i="40"/>
  <c r="V23" i="40"/>
  <c r="V24" i="40"/>
  <c r="U21" i="40"/>
  <c r="V26" i="40"/>
  <c r="V27" i="40"/>
  <c r="V25" i="40"/>
  <c r="X28" i="59"/>
  <c r="W21" i="59"/>
  <c r="X25" i="59"/>
  <c r="X27" i="59"/>
  <c r="X23" i="59"/>
  <c r="X24" i="59"/>
  <c r="X26" i="59"/>
  <c r="X35" i="58"/>
  <c r="X32" i="58"/>
  <c r="X31" i="58"/>
  <c r="X30" i="58"/>
  <c r="X33" i="58"/>
  <c r="X34" i="58"/>
  <c r="W21" i="58"/>
  <c r="X24" i="40"/>
  <c r="X25" i="40"/>
  <c r="X26" i="40"/>
  <c r="X23" i="40"/>
  <c r="X27" i="40"/>
  <c r="X28" i="40"/>
  <c r="W21" i="40"/>
  <c r="Z26" i="59"/>
  <c r="Z27" i="59"/>
  <c r="Z25" i="59"/>
  <c r="Z24" i="59"/>
  <c r="Z23" i="59"/>
  <c r="Y21" i="59"/>
  <c r="Z28" i="59"/>
  <c r="Z34" i="59"/>
  <c r="Z31" i="59"/>
  <c r="Z30" i="59"/>
  <c r="Z33" i="59"/>
  <c r="Z32" i="59"/>
  <c r="Z35" i="59"/>
  <c r="Z30" i="40"/>
  <c r="Z32" i="40"/>
  <c r="Z34" i="40"/>
  <c r="Z33" i="40"/>
  <c r="Z35" i="40"/>
  <c r="Z31" i="40"/>
  <c r="Y21" i="58"/>
  <c r="Z28" i="58"/>
  <c r="Z27" i="58"/>
  <c r="Z23" i="58"/>
  <c r="Z25" i="58"/>
  <c r="Z24" i="58"/>
  <c r="Z26" i="58"/>
  <c r="Y19" i="40"/>
  <c r="AD27" i="59"/>
  <c r="AD26" i="59"/>
  <c r="AD28" i="59"/>
  <c r="AD25" i="59"/>
  <c r="AC21" i="59"/>
  <c r="AD23" i="59"/>
  <c r="AD24" i="59"/>
  <c r="AD28" i="58"/>
  <c r="AD25" i="58"/>
  <c r="AC21" i="58"/>
  <c r="AD23" i="58"/>
  <c r="AD27" i="58"/>
  <c r="AD24" i="58"/>
  <c r="AD26" i="58"/>
  <c r="AC37" i="40"/>
  <c r="AD36" i="40"/>
  <c r="AF26" i="59"/>
  <c r="AF27" i="59"/>
  <c r="AF25" i="59"/>
  <c r="AF23" i="59"/>
  <c r="AF24" i="59"/>
  <c r="AF28" i="59"/>
  <c r="AE21" i="59"/>
  <c r="AF25" i="58"/>
  <c r="AF28" i="58"/>
  <c r="AF24" i="58"/>
  <c r="AE21" i="58"/>
  <c r="AF23" i="58"/>
  <c r="AF27" i="58"/>
  <c r="AF26" i="58"/>
  <c r="AB25" i="59"/>
  <c r="AB27" i="59"/>
  <c r="AA21" i="59"/>
  <c r="AB24" i="59"/>
  <c r="AB28" i="59"/>
  <c r="AB26" i="59"/>
  <c r="AB23" i="59"/>
  <c r="AA21" i="58"/>
  <c r="AB27" i="58"/>
  <c r="AB28" i="58"/>
  <c r="AB25" i="58"/>
  <c r="AB23" i="58"/>
  <c r="BA19" i="58"/>
  <c r="AB24" i="58"/>
  <c r="AB26" i="58"/>
  <c r="AA37" i="40"/>
  <c r="AB36" i="40"/>
  <c r="U15" i="8" l="1"/>
  <c r="Q17" i="8"/>
  <c r="U15" i="5"/>
  <c r="F34" i="32"/>
  <c r="F31" i="32"/>
  <c r="G37" i="32"/>
  <c r="F32" i="32"/>
  <c r="E21" i="32"/>
  <c r="F30" i="32"/>
  <c r="U17" i="32"/>
  <c r="V17" i="32" s="1"/>
  <c r="Q17" i="28"/>
  <c r="R17" i="28" s="1"/>
  <c r="L7" i="32"/>
  <c r="L13" i="32" s="1"/>
  <c r="L7" i="31"/>
  <c r="L13" i="31" s="1"/>
  <c r="S17" i="4"/>
  <c r="S45" i="4" s="1"/>
  <c r="T15" i="4"/>
  <c r="I37" i="30"/>
  <c r="J36" i="30"/>
  <c r="E137" i="60"/>
  <c r="F115" i="60"/>
  <c r="L15" i="30"/>
  <c r="K17" i="30"/>
  <c r="E141" i="60"/>
  <c r="F119" i="60"/>
  <c r="O17" i="32"/>
  <c r="P15" i="32"/>
  <c r="J30" i="32"/>
  <c r="J33" i="32"/>
  <c r="J34" i="32"/>
  <c r="J31" i="32"/>
  <c r="J32" i="32"/>
  <c r="J35" i="32"/>
  <c r="L39" i="32"/>
  <c r="K16" i="32"/>
  <c r="L44" i="32"/>
  <c r="L40" i="32"/>
  <c r="L42" i="32"/>
  <c r="L43" i="32"/>
  <c r="K14" i="32"/>
  <c r="K15" i="32" s="1"/>
  <c r="L41" i="32"/>
  <c r="L19" i="32"/>
  <c r="L8" i="32"/>
  <c r="L20" i="32"/>
  <c r="L21" i="32"/>
  <c r="E125" i="60"/>
  <c r="F103" i="60"/>
  <c r="F110" i="60" s="1"/>
  <c r="L27" i="40"/>
  <c r="E173" i="60"/>
  <c r="F151" i="60"/>
  <c r="P15" i="31"/>
  <c r="O17" i="31"/>
  <c r="E174" i="60"/>
  <c r="F152" i="60"/>
  <c r="P17" i="30"/>
  <c r="O45" i="30"/>
  <c r="L40" i="31"/>
  <c r="L42" i="31"/>
  <c r="L19" i="31"/>
  <c r="L41" i="31"/>
  <c r="L39" i="31"/>
  <c r="K14" i="31"/>
  <c r="K15" i="31" s="1"/>
  <c r="K16" i="31"/>
  <c r="L44" i="31"/>
  <c r="L43" i="31"/>
  <c r="L20" i="31"/>
  <c r="L8" i="31"/>
  <c r="L21" i="31"/>
  <c r="J36" i="32"/>
  <c r="I37" i="32"/>
  <c r="X32" i="32"/>
  <c r="E236" i="60"/>
  <c r="F214" i="60"/>
  <c r="U17" i="31"/>
  <c r="V17" i="31" s="1"/>
  <c r="Q17" i="30"/>
  <c r="Q45" i="30" s="1"/>
  <c r="U17" i="30"/>
  <c r="U45" i="30" s="1"/>
  <c r="U47" i="30" s="1"/>
  <c r="U48" i="30" s="1"/>
  <c r="V48" i="30" s="1"/>
  <c r="E37" i="29"/>
  <c r="I13" i="6"/>
  <c r="H7" i="8"/>
  <c r="Q17" i="32"/>
  <c r="Q45" i="32" s="1"/>
  <c r="R15" i="32"/>
  <c r="U45" i="32"/>
  <c r="U47" i="32" s="1"/>
  <c r="U48" i="32" s="1"/>
  <c r="V48" i="32" s="1"/>
  <c r="U45" i="31"/>
  <c r="V45" i="31" s="1"/>
  <c r="X27" i="30"/>
  <c r="K45" i="29"/>
  <c r="L17" i="29"/>
  <c r="O49" i="28"/>
  <c r="P49" i="28" s="1"/>
  <c r="K47" i="28"/>
  <c r="K48" i="28" s="1"/>
  <c r="L48" i="28" s="1"/>
  <c r="L45" i="28"/>
  <c r="O47" i="29"/>
  <c r="O48" i="29" s="1"/>
  <c r="P48" i="29" s="1"/>
  <c r="P45" i="29"/>
  <c r="F36" i="29"/>
  <c r="U17" i="28"/>
  <c r="V17" i="28" s="1"/>
  <c r="X34" i="31"/>
  <c r="Q17" i="31"/>
  <c r="R17" i="31" s="1"/>
  <c r="H44" i="8"/>
  <c r="H8" i="8"/>
  <c r="G16" i="8"/>
  <c r="H39" i="8"/>
  <c r="H20" i="8"/>
  <c r="H19" i="8"/>
  <c r="H43" i="8"/>
  <c r="H41" i="8"/>
  <c r="H21" i="8"/>
  <c r="H40" i="8"/>
  <c r="G14" i="8"/>
  <c r="G15" i="8" s="1"/>
  <c r="H15" i="8" s="1"/>
  <c r="H42" i="8"/>
  <c r="Q17" i="29"/>
  <c r="S17" i="28"/>
  <c r="T17" i="28" s="1"/>
  <c r="BA19" i="59"/>
  <c r="BB23" i="59" s="1"/>
  <c r="S17" i="29"/>
  <c r="S45" i="29" s="1"/>
  <c r="T36" i="59"/>
  <c r="I37" i="28"/>
  <c r="J36" i="28"/>
  <c r="G13" i="6"/>
  <c r="K13" i="8"/>
  <c r="O17" i="4"/>
  <c r="P15" i="4"/>
  <c r="G115" i="14"/>
  <c r="G133" i="14" s="1"/>
  <c r="O17" i="25"/>
  <c r="P15" i="25"/>
  <c r="O17" i="6"/>
  <c r="P15" i="6"/>
  <c r="P15" i="8"/>
  <c r="O17" i="8"/>
  <c r="P15" i="5"/>
  <c r="O17" i="5"/>
  <c r="S45" i="6"/>
  <c r="T45" i="6" s="1"/>
  <c r="X24" i="4"/>
  <c r="X33" i="25"/>
  <c r="X26" i="4"/>
  <c r="X31" i="25"/>
  <c r="X32" i="25"/>
  <c r="X35" i="25"/>
  <c r="X30" i="25"/>
  <c r="X23" i="6"/>
  <c r="X28" i="4"/>
  <c r="X25" i="4"/>
  <c r="X27" i="4"/>
  <c r="Y21" i="25"/>
  <c r="X26" i="6"/>
  <c r="Y21" i="4"/>
  <c r="X34" i="4"/>
  <c r="X33" i="4"/>
  <c r="X32" i="4"/>
  <c r="X30" i="4"/>
  <c r="X31" i="4"/>
  <c r="X27" i="25"/>
  <c r="X25" i="25"/>
  <c r="X23" i="25"/>
  <c r="X24" i="25"/>
  <c r="X26" i="25"/>
  <c r="X24" i="6"/>
  <c r="X25" i="6"/>
  <c r="X27" i="6"/>
  <c r="X26" i="5"/>
  <c r="X23" i="5"/>
  <c r="X25" i="5"/>
  <c r="X28" i="5"/>
  <c r="X27" i="5"/>
  <c r="Y37" i="25"/>
  <c r="X31" i="6"/>
  <c r="Y21" i="6"/>
  <c r="X34" i="6"/>
  <c r="X32" i="6"/>
  <c r="X33" i="6"/>
  <c r="X30" i="6"/>
  <c r="X35" i="6"/>
  <c r="X31" i="5"/>
  <c r="Y21" i="5"/>
  <c r="X34" i="5"/>
  <c r="X30" i="5"/>
  <c r="X33" i="5"/>
  <c r="X32" i="5"/>
  <c r="X35" i="5"/>
  <c r="Y21" i="8"/>
  <c r="I15" i="8"/>
  <c r="I17" i="8" s="1"/>
  <c r="U17" i="25"/>
  <c r="U45" i="25" s="1"/>
  <c r="R15" i="25"/>
  <c r="S17" i="25"/>
  <c r="T17" i="25" s="1"/>
  <c r="S17" i="5"/>
  <c r="S45" i="5" s="1"/>
  <c r="T45" i="5" s="1"/>
  <c r="T15" i="6"/>
  <c r="E21" i="8"/>
  <c r="F28" i="8"/>
  <c r="F24" i="8"/>
  <c r="F26" i="8"/>
  <c r="F25" i="8"/>
  <c r="F23" i="8"/>
  <c r="V15" i="25"/>
  <c r="R15" i="8"/>
  <c r="J13" i="8"/>
  <c r="J36" i="29"/>
  <c r="I37" i="29"/>
  <c r="Q15" i="4"/>
  <c r="R15" i="4" s="1"/>
  <c r="Q15" i="5"/>
  <c r="S15" i="8"/>
  <c r="T15" i="8" s="1"/>
  <c r="U15" i="4"/>
  <c r="U15" i="6"/>
  <c r="X33" i="30"/>
  <c r="E7" i="25"/>
  <c r="H72" i="14"/>
  <c r="U17" i="29"/>
  <c r="U45" i="29" s="1"/>
  <c r="L23" i="40"/>
  <c r="L28" i="40"/>
  <c r="K21" i="40"/>
  <c r="L26" i="40"/>
  <c r="E37" i="31"/>
  <c r="F36" i="31"/>
  <c r="F30" i="40"/>
  <c r="F31" i="40"/>
  <c r="F33" i="40"/>
  <c r="F35" i="40"/>
  <c r="E21" i="40"/>
  <c r="F32" i="40"/>
  <c r="F34" i="40"/>
  <c r="X30" i="30"/>
  <c r="X34" i="30"/>
  <c r="X35" i="30"/>
  <c r="X31" i="30"/>
  <c r="Q21" i="59"/>
  <c r="R24" i="59"/>
  <c r="R23" i="59"/>
  <c r="R28" i="59"/>
  <c r="R25" i="59"/>
  <c r="R26" i="59"/>
  <c r="R27" i="59"/>
  <c r="E13" i="6"/>
  <c r="AN36" i="59"/>
  <c r="AM37" i="59"/>
  <c r="O21" i="40"/>
  <c r="P25" i="40"/>
  <c r="P28" i="40"/>
  <c r="P26" i="40"/>
  <c r="P23" i="40"/>
  <c r="P24" i="40"/>
  <c r="P27" i="40"/>
  <c r="N26" i="59"/>
  <c r="M21" i="59"/>
  <c r="N25" i="59"/>
  <c r="N27" i="59"/>
  <c r="N24" i="59"/>
  <c r="N28" i="59"/>
  <c r="N23" i="59"/>
  <c r="H98" i="14"/>
  <c r="G7" i="28" s="1"/>
  <c r="G116" i="14"/>
  <c r="AN36" i="58"/>
  <c r="AM37" i="58"/>
  <c r="G37" i="31"/>
  <c r="H36" i="31"/>
  <c r="AN36" i="40"/>
  <c r="AM37" i="40"/>
  <c r="AO37" i="40"/>
  <c r="AP36" i="40"/>
  <c r="H25" i="28"/>
  <c r="H28" i="28"/>
  <c r="H23" i="28"/>
  <c r="H26" i="28"/>
  <c r="H27" i="28"/>
  <c r="G21" i="28"/>
  <c r="H24" i="28"/>
  <c r="G37" i="8"/>
  <c r="H37" i="8" s="1"/>
  <c r="H36" i="8"/>
  <c r="AK37" i="40"/>
  <c r="AL36" i="40"/>
  <c r="AI37" i="58"/>
  <c r="AJ36" i="58"/>
  <c r="F36" i="5"/>
  <c r="E37" i="5"/>
  <c r="E37" i="4"/>
  <c r="F36" i="4"/>
  <c r="E37" i="6"/>
  <c r="F36" i="6"/>
  <c r="AP36" i="58"/>
  <c r="AO37" i="58"/>
  <c r="AI37" i="59"/>
  <c r="AJ36" i="59"/>
  <c r="E37" i="28"/>
  <c r="F36" i="28"/>
  <c r="AQ37" i="58"/>
  <c r="AR36" i="58"/>
  <c r="H26" i="40"/>
  <c r="H27" i="40"/>
  <c r="H23" i="40"/>
  <c r="H25" i="40"/>
  <c r="G21" i="40"/>
  <c r="H28" i="40"/>
  <c r="H24" i="40"/>
  <c r="AQ37" i="59"/>
  <c r="AR36" i="59"/>
  <c r="AH36" i="59"/>
  <c r="AG37" i="59"/>
  <c r="E37" i="32"/>
  <c r="F36" i="32"/>
  <c r="G37" i="5"/>
  <c r="H36" i="5"/>
  <c r="AO37" i="59"/>
  <c r="AP36" i="59"/>
  <c r="AH36" i="58"/>
  <c r="AG37" i="58"/>
  <c r="J36" i="6"/>
  <c r="I37" i="6"/>
  <c r="H36" i="6"/>
  <c r="G37" i="6"/>
  <c r="X25" i="8"/>
  <c r="X24" i="8"/>
  <c r="X27" i="8"/>
  <c r="X28" i="8"/>
  <c r="X23" i="8"/>
  <c r="X26" i="8"/>
  <c r="AL36" i="59"/>
  <c r="AK37" i="59"/>
  <c r="H36" i="30"/>
  <c r="G37" i="30"/>
  <c r="H36" i="29"/>
  <c r="G37" i="29"/>
  <c r="I37" i="8"/>
  <c r="J37" i="8" s="1"/>
  <c r="J36" i="8"/>
  <c r="J35" i="40"/>
  <c r="J31" i="40"/>
  <c r="J30" i="40"/>
  <c r="J32" i="40"/>
  <c r="J33" i="40"/>
  <c r="J34" i="40"/>
  <c r="I21" i="40"/>
  <c r="E37" i="30"/>
  <c r="F36" i="30"/>
  <c r="L32" i="59"/>
  <c r="K21" i="59"/>
  <c r="L31" i="59"/>
  <c r="L34" i="59"/>
  <c r="L30" i="59"/>
  <c r="L33" i="59"/>
  <c r="L35" i="59"/>
  <c r="AG37" i="40"/>
  <c r="AH36" i="40"/>
  <c r="H36" i="4"/>
  <c r="G37" i="4"/>
  <c r="J36" i="4"/>
  <c r="I37" i="4"/>
  <c r="AR36" i="40"/>
  <c r="AQ37" i="40"/>
  <c r="AL36" i="58"/>
  <c r="AK37" i="58"/>
  <c r="AJ36" i="40"/>
  <c r="AI37" i="40"/>
  <c r="AF36" i="40"/>
  <c r="AE37" i="40"/>
  <c r="T36" i="40"/>
  <c r="S37" i="40"/>
  <c r="X25" i="32"/>
  <c r="X28" i="32"/>
  <c r="X23" i="32"/>
  <c r="X24" i="32"/>
  <c r="X26" i="32"/>
  <c r="X27" i="32"/>
  <c r="X33" i="28"/>
  <c r="X30" i="28"/>
  <c r="X35" i="28"/>
  <c r="X34" i="28"/>
  <c r="X31" i="28"/>
  <c r="X32" i="28"/>
  <c r="F75" i="2"/>
  <c r="E6" i="4" s="1"/>
  <c r="F44" i="8"/>
  <c r="E16" i="8"/>
  <c r="F40" i="8"/>
  <c r="F19" i="8"/>
  <c r="F39" i="8"/>
  <c r="F43" i="8"/>
  <c r="F8" i="8"/>
  <c r="F7" i="8"/>
  <c r="F20" i="8"/>
  <c r="F42" i="8"/>
  <c r="E14" i="8"/>
  <c r="F41" i="8"/>
  <c r="F6" i="8"/>
  <c r="T17" i="30"/>
  <c r="AY45" i="58"/>
  <c r="AZ45" i="58" s="1"/>
  <c r="T17" i="31"/>
  <c r="Q45" i="31"/>
  <c r="AZ45" i="59"/>
  <c r="AY47" i="59"/>
  <c r="AY48" i="59" s="1"/>
  <c r="AZ48" i="59" s="1"/>
  <c r="BB34" i="40"/>
  <c r="BB31" i="40"/>
  <c r="BB33" i="40"/>
  <c r="AZ15" i="40"/>
  <c r="AY17" i="40"/>
  <c r="S47" i="30"/>
  <c r="T45" i="30"/>
  <c r="BB32" i="40"/>
  <c r="Q45" i="28"/>
  <c r="V15" i="5"/>
  <c r="R17" i="32"/>
  <c r="R17" i="8"/>
  <c r="Q45" i="8"/>
  <c r="T15" i="32"/>
  <c r="S17" i="32"/>
  <c r="V45" i="30"/>
  <c r="T17" i="4"/>
  <c r="BB35" i="40"/>
  <c r="R17" i="6"/>
  <c r="Q45" i="6"/>
  <c r="X35" i="8"/>
  <c r="X34" i="8"/>
  <c r="X33" i="8"/>
  <c r="X30" i="8"/>
  <c r="X32" i="8"/>
  <c r="X31" i="8"/>
  <c r="Q45" i="25"/>
  <c r="R17" i="25"/>
  <c r="G137" i="14"/>
  <c r="H119" i="14"/>
  <c r="I8" i="29" s="1"/>
  <c r="G172" i="14"/>
  <c r="H154" i="14"/>
  <c r="I7" i="31" s="1"/>
  <c r="G117" i="14"/>
  <c r="H99" i="14"/>
  <c r="G8" i="28" s="1"/>
  <c r="G114" i="14"/>
  <c r="H96" i="14"/>
  <c r="E7" i="28" s="1"/>
  <c r="G225" i="14"/>
  <c r="G221" i="14"/>
  <c r="AS15" i="58"/>
  <c r="AS17" i="59"/>
  <c r="AT15" i="59"/>
  <c r="AS45" i="40"/>
  <c r="AT17" i="40"/>
  <c r="AX17" i="59"/>
  <c r="AW45" i="59"/>
  <c r="AW45" i="58"/>
  <c r="AX17" i="58"/>
  <c r="AX17" i="40"/>
  <c r="AW45" i="40"/>
  <c r="E37" i="59"/>
  <c r="F36" i="59"/>
  <c r="H36" i="58"/>
  <c r="G37" i="58"/>
  <c r="J36" i="59"/>
  <c r="I37" i="59"/>
  <c r="K37" i="58"/>
  <c r="L36" i="58"/>
  <c r="BB32" i="59"/>
  <c r="N35" i="58"/>
  <c r="N31" i="58"/>
  <c r="N30" i="58"/>
  <c r="N34" i="58"/>
  <c r="N32" i="58"/>
  <c r="N33" i="58"/>
  <c r="M21" i="58"/>
  <c r="BA21" i="58" s="1"/>
  <c r="BA20" i="58"/>
  <c r="M37" i="40"/>
  <c r="N36" i="40"/>
  <c r="P37" i="59"/>
  <c r="O45" i="59"/>
  <c r="BB35" i="59"/>
  <c r="BB33" i="59"/>
  <c r="BB30" i="59"/>
  <c r="BB34" i="59"/>
  <c r="S37" i="58"/>
  <c r="T36" i="58"/>
  <c r="V36" i="40"/>
  <c r="U37" i="40"/>
  <c r="U37" i="58"/>
  <c r="V36" i="58"/>
  <c r="V36" i="59"/>
  <c r="U37" i="59"/>
  <c r="X36" i="59"/>
  <c r="W37" i="59"/>
  <c r="X36" i="58"/>
  <c r="W37" i="58"/>
  <c r="X36" i="40"/>
  <c r="W37" i="40"/>
  <c r="Y37" i="59"/>
  <c r="Z36" i="59"/>
  <c r="Z26" i="40"/>
  <c r="Z28" i="40"/>
  <c r="Y21" i="40"/>
  <c r="Z25" i="40"/>
  <c r="Z27" i="40"/>
  <c r="Z23" i="40"/>
  <c r="Z24" i="40"/>
  <c r="BA19" i="40"/>
  <c r="Y37" i="58"/>
  <c r="Z36" i="58"/>
  <c r="AC37" i="58"/>
  <c r="AD36" i="58"/>
  <c r="AD36" i="59"/>
  <c r="AC37" i="59"/>
  <c r="AE37" i="58"/>
  <c r="AF36" i="58"/>
  <c r="AF36" i="59"/>
  <c r="AE37" i="59"/>
  <c r="AA37" i="59"/>
  <c r="AB36" i="59"/>
  <c r="BB26" i="59"/>
  <c r="BB24" i="59"/>
  <c r="BB24" i="58"/>
  <c r="BB26" i="58"/>
  <c r="BB28" i="58"/>
  <c r="BB23" i="58"/>
  <c r="BB27" i="58"/>
  <c r="BB25" i="58"/>
  <c r="AB36" i="58"/>
  <c r="AA37" i="58"/>
  <c r="T45" i="31"/>
  <c r="S47" i="31"/>
  <c r="S48" i="31" s="1"/>
  <c r="T48" i="31" s="1"/>
  <c r="T17" i="29"/>
  <c r="V15" i="8" l="1"/>
  <c r="U17" i="8"/>
  <c r="V17" i="8" s="1"/>
  <c r="U17" i="5"/>
  <c r="U45" i="5" s="1"/>
  <c r="S47" i="6"/>
  <c r="S48" i="6" s="1"/>
  <c r="T48" i="6" s="1"/>
  <c r="U45" i="8"/>
  <c r="F132" i="60"/>
  <c r="R17" i="30"/>
  <c r="O49" i="29"/>
  <c r="P49" i="29" s="1"/>
  <c r="V17" i="30"/>
  <c r="K17" i="31"/>
  <c r="L15" i="31"/>
  <c r="E159" i="60"/>
  <c r="F137" i="60"/>
  <c r="E195" i="60"/>
  <c r="F173" i="60"/>
  <c r="O47" i="30"/>
  <c r="O48" i="30" s="1"/>
  <c r="P48" i="30" s="1"/>
  <c r="P45" i="30"/>
  <c r="O45" i="32"/>
  <c r="P17" i="32"/>
  <c r="K17" i="32"/>
  <c r="L15" i="32"/>
  <c r="E163" i="60"/>
  <c r="F141" i="60"/>
  <c r="E196" i="60"/>
  <c r="F174" i="60"/>
  <c r="E147" i="60"/>
  <c r="F125" i="60"/>
  <c r="K45" i="30"/>
  <c r="L17" i="30"/>
  <c r="E258" i="60"/>
  <c r="F236" i="60"/>
  <c r="P17" i="31"/>
  <c r="O45" i="31"/>
  <c r="X36" i="32"/>
  <c r="S45" i="28"/>
  <c r="K49" i="28"/>
  <c r="L49" i="28" s="1"/>
  <c r="U45" i="28"/>
  <c r="F36" i="8"/>
  <c r="H13" i="8"/>
  <c r="J40" i="6"/>
  <c r="I16" i="6"/>
  <c r="I14" i="6"/>
  <c r="I15" i="6" s="1"/>
  <c r="J21" i="6"/>
  <c r="J42" i="6"/>
  <c r="J41" i="6"/>
  <c r="J44" i="6"/>
  <c r="J39" i="6"/>
  <c r="J19" i="6"/>
  <c r="J20" i="6"/>
  <c r="J7" i="6"/>
  <c r="J8" i="6"/>
  <c r="J43" i="6"/>
  <c r="J37" i="6"/>
  <c r="I13" i="5"/>
  <c r="H43" i="6"/>
  <c r="V45" i="32"/>
  <c r="U47" i="31"/>
  <c r="U48" i="31" s="1"/>
  <c r="V48" i="31" s="1"/>
  <c r="K47" i="29"/>
  <c r="K48" i="29" s="1"/>
  <c r="L48" i="29" s="1"/>
  <c r="L45" i="29"/>
  <c r="X36" i="28"/>
  <c r="H19" i="6"/>
  <c r="H42" i="6"/>
  <c r="H20" i="6"/>
  <c r="G16" i="6"/>
  <c r="H115" i="14"/>
  <c r="E8" i="29" s="1"/>
  <c r="H39" i="6"/>
  <c r="H41" i="6"/>
  <c r="H8" i="6"/>
  <c r="H37" i="6"/>
  <c r="H21" i="6"/>
  <c r="H7" i="6"/>
  <c r="H40" i="6"/>
  <c r="G14" i="6"/>
  <c r="G15" i="6" s="1"/>
  <c r="H44" i="6"/>
  <c r="BB28" i="59"/>
  <c r="BB27" i="59"/>
  <c r="BB25" i="59"/>
  <c r="V17" i="29"/>
  <c r="R17" i="29"/>
  <c r="Q45" i="29"/>
  <c r="X36" i="30"/>
  <c r="X31" i="31"/>
  <c r="X30" i="31"/>
  <c r="X33" i="31"/>
  <c r="X32" i="31"/>
  <c r="X35" i="31"/>
  <c r="X35" i="32"/>
  <c r="X30" i="32"/>
  <c r="X31" i="32"/>
  <c r="BA21" i="59"/>
  <c r="BB36" i="59" s="1"/>
  <c r="X33" i="32"/>
  <c r="X34" i="32"/>
  <c r="G13" i="5"/>
  <c r="Y13" i="6"/>
  <c r="K13" i="6"/>
  <c r="L20" i="8"/>
  <c r="K14" i="8"/>
  <c r="L19" i="8"/>
  <c r="L42" i="8"/>
  <c r="L43" i="8"/>
  <c r="L41" i="8"/>
  <c r="K16" i="8"/>
  <c r="W16" i="8" s="1"/>
  <c r="L8" i="8"/>
  <c r="L40" i="8"/>
  <c r="L7" i="8"/>
  <c r="L39" i="8"/>
  <c r="L44" i="8"/>
  <c r="L21" i="8"/>
  <c r="L37" i="8"/>
  <c r="X11" i="8"/>
  <c r="G17" i="8"/>
  <c r="G45" i="8" s="1"/>
  <c r="H45" i="8" s="1"/>
  <c r="G227" i="14"/>
  <c r="G277" i="14" s="1"/>
  <c r="P17" i="5"/>
  <c r="O45" i="5"/>
  <c r="O45" i="25"/>
  <c r="P17" i="25"/>
  <c r="O45" i="8"/>
  <c r="P17" i="8"/>
  <c r="O45" i="6"/>
  <c r="P17" i="6"/>
  <c r="O45" i="4"/>
  <c r="P17" i="4"/>
  <c r="E13" i="5"/>
  <c r="J15" i="8"/>
  <c r="F6" i="6"/>
  <c r="F21" i="8"/>
  <c r="Y37" i="4"/>
  <c r="X36" i="25"/>
  <c r="X36" i="6"/>
  <c r="Y37" i="6"/>
  <c r="Y37" i="5"/>
  <c r="X36" i="5"/>
  <c r="S45" i="25"/>
  <c r="T45" i="25" s="1"/>
  <c r="S47" i="5"/>
  <c r="S48" i="5" s="1"/>
  <c r="T48" i="5" s="1"/>
  <c r="T17" i="5"/>
  <c r="V15" i="4"/>
  <c r="V17" i="25"/>
  <c r="U47" i="25"/>
  <c r="U49" i="25" s="1"/>
  <c r="E15" i="8"/>
  <c r="E37" i="8"/>
  <c r="S17" i="8"/>
  <c r="S45" i="8" s="1"/>
  <c r="Q17" i="4"/>
  <c r="Q17" i="5"/>
  <c r="R15" i="5"/>
  <c r="U17" i="4"/>
  <c r="U17" i="6"/>
  <c r="V15" i="6"/>
  <c r="X25" i="30"/>
  <c r="V45" i="25"/>
  <c r="H90" i="14"/>
  <c r="F13" i="8"/>
  <c r="L36" i="40"/>
  <c r="K37" i="40"/>
  <c r="F37" i="6"/>
  <c r="F36" i="40"/>
  <c r="E37" i="40"/>
  <c r="R36" i="59"/>
  <c r="Q37" i="59"/>
  <c r="X24" i="30"/>
  <c r="X23" i="30"/>
  <c r="X26" i="30"/>
  <c r="X28" i="30"/>
  <c r="F8" i="6"/>
  <c r="F21" i="6"/>
  <c r="F19" i="6"/>
  <c r="F42" i="6"/>
  <c r="F43" i="6"/>
  <c r="F7" i="6"/>
  <c r="F39" i="6"/>
  <c r="E16" i="6"/>
  <c r="F40" i="6"/>
  <c r="E14" i="6"/>
  <c r="F41" i="6"/>
  <c r="F44" i="6"/>
  <c r="F20" i="6"/>
  <c r="H116" i="14"/>
  <c r="G7" i="29" s="1"/>
  <c r="G134" i="14"/>
  <c r="P36" i="40"/>
  <c r="O37" i="40"/>
  <c r="M37" i="59"/>
  <c r="N36" i="59"/>
  <c r="I37" i="40"/>
  <c r="J36" i="40"/>
  <c r="X24" i="28"/>
  <c r="X26" i="28"/>
  <c r="X23" i="28"/>
  <c r="X25" i="28"/>
  <c r="X28" i="28"/>
  <c r="X27" i="28"/>
  <c r="H36" i="40"/>
  <c r="G37" i="40"/>
  <c r="K37" i="59"/>
  <c r="L36" i="59"/>
  <c r="H36" i="28"/>
  <c r="G37" i="28"/>
  <c r="X28" i="29"/>
  <c r="X26" i="29"/>
  <c r="X23" i="29"/>
  <c r="X24" i="29"/>
  <c r="X25" i="29"/>
  <c r="X27" i="29"/>
  <c r="X25" i="31"/>
  <c r="X28" i="31"/>
  <c r="X24" i="31"/>
  <c r="X26" i="31"/>
  <c r="X27" i="31"/>
  <c r="X23" i="31"/>
  <c r="X32" i="29"/>
  <c r="X34" i="29"/>
  <c r="X30" i="29"/>
  <c r="X33" i="29"/>
  <c r="X35" i="29"/>
  <c r="X31" i="29"/>
  <c r="X36" i="29"/>
  <c r="X36" i="31"/>
  <c r="F94" i="2"/>
  <c r="E6" i="25" s="1"/>
  <c r="H133" i="14"/>
  <c r="E8" i="30" s="1"/>
  <c r="G151" i="14"/>
  <c r="G207" i="14"/>
  <c r="G202" i="14"/>
  <c r="AY49" i="59"/>
  <c r="AZ49" i="59" s="1"/>
  <c r="G210" i="14"/>
  <c r="AY47" i="58"/>
  <c r="AY48" i="58" s="1"/>
  <c r="AZ48" i="58" s="1"/>
  <c r="S49" i="6"/>
  <c r="T49" i="6" s="1"/>
  <c r="T45" i="28"/>
  <c r="S47" i="28"/>
  <c r="S48" i="28" s="1"/>
  <c r="T48" i="28" s="1"/>
  <c r="U49" i="30"/>
  <c r="V49" i="30" s="1"/>
  <c r="Q47" i="30"/>
  <c r="R45" i="30"/>
  <c r="R45" i="31"/>
  <c r="Q47" i="31"/>
  <c r="Q48" i="31" s="1"/>
  <c r="R48" i="31" s="1"/>
  <c r="S49" i="31"/>
  <c r="T49" i="31" s="1"/>
  <c r="R45" i="6"/>
  <c r="Q47" i="6"/>
  <c r="Q48" i="6" s="1"/>
  <c r="R48" i="6" s="1"/>
  <c r="R45" i="8"/>
  <c r="Q47" i="8"/>
  <c r="V45" i="8"/>
  <c r="U47" i="8"/>
  <c r="T45" i="4"/>
  <c r="S47" i="4"/>
  <c r="S48" i="4" s="1"/>
  <c r="T48" i="4" s="1"/>
  <c r="S48" i="30"/>
  <c r="T48" i="30" s="1"/>
  <c r="S49" i="30"/>
  <c r="T49" i="30" s="1"/>
  <c r="T17" i="32"/>
  <c r="S45" i="32"/>
  <c r="AZ17" i="40"/>
  <c r="AY45" i="40"/>
  <c r="R45" i="32"/>
  <c r="Q47" i="32"/>
  <c r="Q48" i="32" s="1"/>
  <c r="R48" i="32" s="1"/>
  <c r="Q47" i="28"/>
  <c r="Q48" i="28" s="1"/>
  <c r="R48" i="28" s="1"/>
  <c r="R45" i="28"/>
  <c r="U49" i="32"/>
  <c r="V49" i="32" s="1"/>
  <c r="R45" i="25"/>
  <c r="Q47" i="25"/>
  <c r="Q48" i="25" s="1"/>
  <c r="R48" i="25" s="1"/>
  <c r="H137" i="14"/>
  <c r="I8" i="30" s="1"/>
  <c r="G155" i="14"/>
  <c r="G190" i="14"/>
  <c r="H172" i="14"/>
  <c r="I7" i="32" s="1"/>
  <c r="H117" i="14"/>
  <c r="G8" i="29" s="1"/>
  <c r="G135" i="14"/>
  <c r="G132" i="14"/>
  <c r="H114" i="14"/>
  <c r="E7" i="29" s="1"/>
  <c r="G214" i="14"/>
  <c r="H225" i="14"/>
  <c r="AQ8" i="40" s="1"/>
  <c r="G275" i="14"/>
  <c r="G218" i="14"/>
  <c r="G220" i="14"/>
  <c r="G271" i="14"/>
  <c r="H221" i="14"/>
  <c r="AM8" i="40" s="1"/>
  <c r="J17" i="8"/>
  <c r="I45" i="8"/>
  <c r="AS47" i="40"/>
  <c r="AS48" i="40" s="1"/>
  <c r="AT48" i="40" s="1"/>
  <c r="AT45" i="40"/>
  <c r="AS45" i="59"/>
  <c r="AT17" i="59"/>
  <c r="AS17" i="58"/>
  <c r="AT15" i="58"/>
  <c r="AW47" i="59"/>
  <c r="AW48" i="59" s="1"/>
  <c r="AX48" i="59" s="1"/>
  <c r="AX45" i="59"/>
  <c r="AX45" i="40"/>
  <c r="AW47" i="40"/>
  <c r="AW48" i="40" s="1"/>
  <c r="AX48" i="40" s="1"/>
  <c r="AW47" i="58"/>
  <c r="AW48" i="58" s="1"/>
  <c r="AX48" i="58" s="1"/>
  <c r="AX45" i="58"/>
  <c r="BB35" i="58"/>
  <c r="BB33" i="58"/>
  <c r="BB30" i="58"/>
  <c r="BB32" i="58"/>
  <c r="BB34" i="58"/>
  <c r="BB31" i="58"/>
  <c r="M37" i="58"/>
  <c r="BA37" i="58" s="1"/>
  <c r="N36" i="58"/>
  <c r="P45" i="59"/>
  <c r="O47" i="59"/>
  <c r="O48" i="59" s="1"/>
  <c r="P48" i="59" s="1"/>
  <c r="Y37" i="40"/>
  <c r="Z36" i="40"/>
  <c r="BA21" i="40"/>
  <c r="BB27" i="40"/>
  <c r="BB25" i="40"/>
  <c r="BB26" i="40"/>
  <c r="BB24" i="40"/>
  <c r="BB28" i="40"/>
  <c r="BB23" i="40"/>
  <c r="BB36" i="58"/>
  <c r="T45" i="29"/>
  <c r="S47" i="29"/>
  <c r="S48" i="29" s="1"/>
  <c r="T48" i="29" s="1"/>
  <c r="V45" i="29"/>
  <c r="U47" i="29"/>
  <c r="U48" i="29" s="1"/>
  <c r="V48" i="29" s="1"/>
  <c r="K15" i="8" l="1"/>
  <c r="W15" i="8" s="1"/>
  <c r="Y17" i="8" s="1"/>
  <c r="W14" i="8"/>
  <c r="U48" i="8"/>
  <c r="V17" i="5"/>
  <c r="U45" i="4"/>
  <c r="O49" i="30"/>
  <c r="P49" i="30" s="1"/>
  <c r="X14" i="8"/>
  <c r="E181" i="60"/>
  <c r="F159" i="60"/>
  <c r="K47" i="30"/>
  <c r="K48" i="30" s="1"/>
  <c r="L48" i="30" s="1"/>
  <c r="L45" i="30"/>
  <c r="K45" i="32"/>
  <c r="L17" i="32"/>
  <c r="L17" i="31"/>
  <c r="K45" i="31"/>
  <c r="O47" i="31"/>
  <c r="O48" i="31" s="1"/>
  <c r="P48" i="31" s="1"/>
  <c r="P45" i="31"/>
  <c r="E169" i="60"/>
  <c r="F147" i="60"/>
  <c r="E217" i="60"/>
  <c r="F195" i="60"/>
  <c r="F196" i="60"/>
  <c r="E218" i="60"/>
  <c r="E280" i="60"/>
  <c r="F280" i="60" s="1"/>
  <c r="F258" i="60"/>
  <c r="E185" i="60"/>
  <c r="F163" i="60"/>
  <c r="O47" i="32"/>
  <c r="O48" i="32" s="1"/>
  <c r="P48" i="32" s="1"/>
  <c r="P45" i="32"/>
  <c r="F154" i="60"/>
  <c r="F44" i="5"/>
  <c r="E15" i="6"/>
  <c r="U47" i="28"/>
  <c r="V45" i="28"/>
  <c r="K49" i="29"/>
  <c r="L49" i="29" s="1"/>
  <c r="J13" i="6"/>
  <c r="J43" i="5"/>
  <c r="I14" i="5"/>
  <c r="I15" i="5" s="1"/>
  <c r="J15" i="5" s="1"/>
  <c r="J21" i="5"/>
  <c r="I16" i="5"/>
  <c r="J37" i="5"/>
  <c r="J44" i="5"/>
  <c r="J19" i="5"/>
  <c r="J41" i="5"/>
  <c r="J40" i="5"/>
  <c r="J8" i="5"/>
  <c r="J42" i="5"/>
  <c r="J7" i="5"/>
  <c r="J20" i="5"/>
  <c r="J39" i="5"/>
  <c r="I17" i="6"/>
  <c r="J17" i="6" s="1"/>
  <c r="I13" i="4"/>
  <c r="H13" i="6"/>
  <c r="H8" i="5"/>
  <c r="U49" i="31"/>
  <c r="V49" i="31" s="1"/>
  <c r="H40" i="5"/>
  <c r="H19" i="5"/>
  <c r="H44" i="5"/>
  <c r="G14" i="5"/>
  <c r="G15" i="5" s="1"/>
  <c r="H227" i="14"/>
  <c r="H7" i="5"/>
  <c r="H41" i="5"/>
  <c r="H42" i="5"/>
  <c r="H21" i="5"/>
  <c r="H20" i="5"/>
  <c r="H37" i="5"/>
  <c r="H39" i="5"/>
  <c r="G16" i="5"/>
  <c r="H43" i="5"/>
  <c r="Q47" i="29"/>
  <c r="Q48" i="29" s="1"/>
  <c r="R48" i="29" s="1"/>
  <c r="R45" i="29"/>
  <c r="I13" i="25"/>
  <c r="X9" i="8"/>
  <c r="X44" i="8"/>
  <c r="X10" i="8"/>
  <c r="X8" i="8"/>
  <c r="X21" i="6"/>
  <c r="X39" i="8"/>
  <c r="X19" i="8"/>
  <c r="X42" i="8"/>
  <c r="X16" i="8"/>
  <c r="X41" i="8"/>
  <c r="X43" i="8"/>
  <c r="X20" i="8"/>
  <c r="X7" i="8"/>
  <c r="X12" i="8"/>
  <c r="X40" i="8"/>
  <c r="X6" i="8"/>
  <c r="X21" i="8"/>
  <c r="G13" i="4"/>
  <c r="Y13" i="4"/>
  <c r="K13" i="5"/>
  <c r="Y13" i="5"/>
  <c r="L44" i="6"/>
  <c r="L7" i="6"/>
  <c r="L20" i="6"/>
  <c r="L21" i="6"/>
  <c r="L19" i="6"/>
  <c r="L40" i="6"/>
  <c r="L41" i="6"/>
  <c r="L42" i="6"/>
  <c r="K16" i="6"/>
  <c r="W16" i="6" s="1"/>
  <c r="L8" i="6"/>
  <c r="L43" i="6"/>
  <c r="L39" i="6"/>
  <c r="K14" i="6"/>
  <c r="L37" i="6"/>
  <c r="L13" i="8"/>
  <c r="H15" i="6"/>
  <c r="H17" i="8"/>
  <c r="O47" i="6"/>
  <c r="O48" i="6" s="1"/>
  <c r="P48" i="6" s="1"/>
  <c r="P45" i="6"/>
  <c r="P45" i="25"/>
  <c r="O47" i="25"/>
  <c r="O48" i="25" s="1"/>
  <c r="P48" i="25" s="1"/>
  <c r="P45" i="5"/>
  <c r="O47" i="5"/>
  <c r="O48" i="5" s="1"/>
  <c r="P48" i="5" s="1"/>
  <c r="O47" i="8"/>
  <c r="O48" i="8" s="1"/>
  <c r="P48" i="8" s="1"/>
  <c r="P45" i="8"/>
  <c r="O47" i="4"/>
  <c r="O48" i="4" s="1"/>
  <c r="P48" i="4" s="1"/>
  <c r="P45" i="4"/>
  <c r="E14" i="5"/>
  <c r="F40" i="5"/>
  <c r="F19" i="5"/>
  <c r="E16" i="5"/>
  <c r="F20" i="5"/>
  <c r="F42" i="5"/>
  <c r="E17" i="8"/>
  <c r="F8" i="5"/>
  <c r="F37" i="5"/>
  <c r="F6" i="5"/>
  <c r="F41" i="5"/>
  <c r="F39" i="5"/>
  <c r="F7" i="5"/>
  <c r="F21" i="5"/>
  <c r="F43" i="5"/>
  <c r="E13" i="4"/>
  <c r="X36" i="4"/>
  <c r="S49" i="5"/>
  <c r="T49" i="5" s="1"/>
  <c r="S47" i="25"/>
  <c r="S48" i="25" s="1"/>
  <c r="T48" i="25" s="1"/>
  <c r="J15" i="6"/>
  <c r="V49" i="25"/>
  <c r="U48" i="25"/>
  <c r="Y37" i="8"/>
  <c r="X36" i="8"/>
  <c r="X37" i="8"/>
  <c r="F37" i="8"/>
  <c r="T17" i="8"/>
  <c r="G17" i="6"/>
  <c r="R17" i="4"/>
  <c r="Q45" i="4"/>
  <c r="R17" i="5"/>
  <c r="Q45" i="5"/>
  <c r="Q48" i="8"/>
  <c r="R48" i="8" s="1"/>
  <c r="V17" i="4"/>
  <c r="V17" i="6"/>
  <c r="U45" i="6"/>
  <c r="S47" i="8"/>
  <c r="S48" i="8" s="1"/>
  <c r="T45" i="8"/>
  <c r="F13" i="6"/>
  <c r="BA37" i="59"/>
  <c r="F15" i="8"/>
  <c r="G217" i="14"/>
  <c r="G47" i="8"/>
  <c r="H134" i="14"/>
  <c r="G7" i="30" s="1"/>
  <c r="G152" i="14"/>
  <c r="F113" i="2"/>
  <c r="E6" i="28" s="1"/>
  <c r="F189" i="2"/>
  <c r="E6" i="32" s="1"/>
  <c r="G169" i="14"/>
  <c r="H151" i="14"/>
  <c r="E8" i="31" s="1"/>
  <c r="G203" i="14"/>
  <c r="H202" i="14"/>
  <c r="U7" i="40" s="1"/>
  <c r="G252" i="14"/>
  <c r="G205" i="14"/>
  <c r="H207" i="14"/>
  <c r="Y8" i="40" s="1"/>
  <c r="G257" i="14"/>
  <c r="H210" i="14"/>
  <c r="AC7" i="40" s="1"/>
  <c r="G260" i="14"/>
  <c r="AY49" i="58"/>
  <c r="AZ49" i="58" s="1"/>
  <c r="Q49" i="32"/>
  <c r="R49" i="32" s="1"/>
  <c r="Q49" i="31"/>
  <c r="R49" i="31" s="1"/>
  <c r="S49" i="28"/>
  <c r="T49" i="28" s="1"/>
  <c r="Q49" i="28"/>
  <c r="R49" i="28" s="1"/>
  <c r="Q49" i="30"/>
  <c r="R49" i="30" s="1"/>
  <c r="Q48" i="30"/>
  <c r="R48" i="30" s="1"/>
  <c r="Q49" i="6"/>
  <c r="R49" i="6" s="1"/>
  <c r="AY47" i="40"/>
  <c r="AY48" i="40" s="1"/>
  <c r="AZ48" i="40" s="1"/>
  <c r="AZ45" i="40"/>
  <c r="AW49" i="59"/>
  <c r="AX49" i="59" s="1"/>
  <c r="U47" i="5"/>
  <c r="V45" i="5"/>
  <c r="U49" i="8"/>
  <c r="AW49" i="40"/>
  <c r="AX49" i="40" s="1"/>
  <c r="T45" i="32"/>
  <c r="S47" i="32"/>
  <c r="S48" i="32" s="1"/>
  <c r="T48" i="32" s="1"/>
  <c r="S49" i="4"/>
  <c r="T49" i="4" s="1"/>
  <c r="Q49" i="8"/>
  <c r="R49" i="8" s="1"/>
  <c r="Q49" i="25"/>
  <c r="R49" i="25" s="1"/>
  <c r="G173" i="14"/>
  <c r="H155" i="14"/>
  <c r="I8" i="31" s="1"/>
  <c r="G240" i="14"/>
  <c r="H190" i="14"/>
  <c r="I7" i="40" s="1"/>
  <c r="G153" i="14"/>
  <c r="H135" i="14"/>
  <c r="G8" i="30" s="1"/>
  <c r="H132" i="14"/>
  <c r="E7" i="30" s="1"/>
  <c r="G150" i="14"/>
  <c r="H214" i="14"/>
  <c r="AG7" i="40" s="1"/>
  <c r="G264" i="14"/>
  <c r="G215" i="14"/>
  <c r="G327" i="14"/>
  <c r="H327" i="14" s="1"/>
  <c r="H277" i="14"/>
  <c r="G325" i="14"/>
  <c r="H325" i="14" s="1"/>
  <c r="AQ8" i="59" s="1"/>
  <c r="H275" i="14"/>
  <c r="AQ8" i="58" s="1"/>
  <c r="G270" i="14"/>
  <c r="H220" i="14"/>
  <c r="AM7" i="40" s="1"/>
  <c r="G268" i="14"/>
  <c r="H218" i="14"/>
  <c r="AK7" i="40" s="1"/>
  <c r="G321" i="14"/>
  <c r="H321" i="14" s="1"/>
  <c r="AM8" i="59" s="1"/>
  <c r="H271" i="14"/>
  <c r="AM8" i="58" s="1"/>
  <c r="I47" i="8"/>
  <c r="J45" i="8"/>
  <c r="H108" i="14"/>
  <c r="AS47" i="59"/>
  <c r="AS48" i="59" s="1"/>
  <c r="AT48" i="59" s="1"/>
  <c r="AT45" i="59"/>
  <c r="AS45" i="58"/>
  <c r="AT17" i="58"/>
  <c r="AS49" i="40"/>
  <c r="AT49" i="40" s="1"/>
  <c r="AW49" i="58"/>
  <c r="AX49" i="58" s="1"/>
  <c r="O49" i="59"/>
  <c r="P49" i="59" s="1"/>
  <c r="BB36" i="40"/>
  <c r="BA37" i="40"/>
  <c r="U49" i="29"/>
  <c r="V49" i="29" s="1"/>
  <c r="S49" i="29"/>
  <c r="T49" i="29" s="1"/>
  <c r="K17" i="8" l="1"/>
  <c r="W17" i="8" s="1"/>
  <c r="X17" i="8" s="1"/>
  <c r="L15" i="8"/>
  <c r="V49" i="8"/>
  <c r="V48" i="8"/>
  <c r="K15" i="6"/>
  <c r="W15" i="6" s="1"/>
  <c r="Y17" i="6" s="1"/>
  <c r="W14" i="6"/>
  <c r="X14" i="6" s="1"/>
  <c r="W16" i="5"/>
  <c r="V45" i="4"/>
  <c r="U47" i="4"/>
  <c r="U49" i="4" s="1"/>
  <c r="O49" i="31"/>
  <c r="P49" i="31" s="1"/>
  <c r="K49" i="30"/>
  <c r="L49" i="30" s="1"/>
  <c r="F185" i="60"/>
  <c r="E207" i="60"/>
  <c r="E239" i="60"/>
  <c r="F217" i="60"/>
  <c r="L45" i="32"/>
  <c r="K47" i="32"/>
  <c r="K48" i="32" s="1"/>
  <c r="L48" i="32" s="1"/>
  <c r="O49" i="32"/>
  <c r="P49" i="32" s="1"/>
  <c r="E191" i="60"/>
  <c r="F169" i="60"/>
  <c r="S49" i="25"/>
  <c r="T49" i="25" s="1"/>
  <c r="F218" i="60"/>
  <c r="E240" i="60"/>
  <c r="L45" i="31"/>
  <c r="K47" i="31"/>
  <c r="K48" i="31" s="1"/>
  <c r="L48" i="31" s="1"/>
  <c r="F176" i="60"/>
  <c r="F181" i="60"/>
  <c r="E203" i="60"/>
  <c r="E17" i="6"/>
  <c r="F15" i="6"/>
  <c r="E15" i="5"/>
  <c r="F44" i="4"/>
  <c r="U48" i="28"/>
  <c r="V48" i="28" s="1"/>
  <c r="U49" i="28"/>
  <c r="V49" i="28" s="1"/>
  <c r="J13" i="5"/>
  <c r="I45" i="6"/>
  <c r="J45" i="6" s="1"/>
  <c r="J8" i="4"/>
  <c r="J43" i="4"/>
  <c r="J7" i="4"/>
  <c r="I14" i="4"/>
  <c r="I15" i="4" s="1"/>
  <c r="J15" i="4" s="1"/>
  <c r="J21" i="4"/>
  <c r="J42" i="4"/>
  <c r="J20" i="4"/>
  <c r="J44" i="4"/>
  <c r="J40" i="4"/>
  <c r="J41" i="4"/>
  <c r="J19" i="4"/>
  <c r="J39" i="4"/>
  <c r="I16" i="4"/>
  <c r="J37" i="4"/>
  <c r="I13" i="28"/>
  <c r="H13" i="5"/>
  <c r="H8" i="4"/>
  <c r="Q49" i="29"/>
  <c r="R49" i="29" s="1"/>
  <c r="H42" i="4"/>
  <c r="H7" i="4"/>
  <c r="H40" i="4"/>
  <c r="H19" i="4"/>
  <c r="G16" i="4"/>
  <c r="H20" i="4"/>
  <c r="H44" i="4"/>
  <c r="H21" i="4"/>
  <c r="H43" i="4"/>
  <c r="G14" i="4"/>
  <c r="G15" i="4" s="1"/>
  <c r="H37" i="4"/>
  <c r="H39" i="4"/>
  <c r="H41" i="4"/>
  <c r="F13" i="5"/>
  <c r="L13" i="6"/>
  <c r="X13" i="8"/>
  <c r="X19" i="6"/>
  <c r="Y15" i="8"/>
  <c r="X40" i="6"/>
  <c r="X43" i="6"/>
  <c r="X8" i="6"/>
  <c r="X37" i="6"/>
  <c r="X44" i="6"/>
  <c r="X42" i="6"/>
  <c r="X12" i="6"/>
  <c r="X6" i="6"/>
  <c r="X41" i="6"/>
  <c r="X39" i="6"/>
  <c r="X9" i="6"/>
  <c r="X20" i="6"/>
  <c r="X10" i="6"/>
  <c r="X11" i="6"/>
  <c r="X7" i="6"/>
  <c r="X16" i="6"/>
  <c r="Y13" i="25"/>
  <c r="K13" i="25"/>
  <c r="K13" i="4"/>
  <c r="K14" i="5"/>
  <c r="L44" i="5"/>
  <c r="L41" i="5"/>
  <c r="L20" i="5"/>
  <c r="L19" i="5"/>
  <c r="L40" i="5"/>
  <c r="K16" i="5"/>
  <c r="L7" i="5"/>
  <c r="L13" i="5" s="1"/>
  <c r="L21" i="5"/>
  <c r="L42" i="5"/>
  <c r="L43" i="5"/>
  <c r="L8" i="5"/>
  <c r="L39" i="5"/>
  <c r="L37" i="5"/>
  <c r="X21" i="5"/>
  <c r="K17" i="6"/>
  <c r="L15" i="6"/>
  <c r="H15" i="5"/>
  <c r="G45" i="6"/>
  <c r="H45" i="6" s="1"/>
  <c r="X15" i="8"/>
  <c r="F17" i="8"/>
  <c r="O49" i="8"/>
  <c r="P49" i="8" s="1"/>
  <c r="O49" i="5"/>
  <c r="P49" i="5" s="1"/>
  <c r="F40" i="4"/>
  <c r="O49" i="4"/>
  <c r="P49" i="4" s="1"/>
  <c r="O49" i="25"/>
  <c r="P49" i="25" s="1"/>
  <c r="F39" i="4"/>
  <c r="O49" i="6"/>
  <c r="P49" i="6" s="1"/>
  <c r="F41" i="4"/>
  <c r="E16" i="4"/>
  <c r="F19" i="4"/>
  <c r="E14" i="4"/>
  <c r="F6" i="4"/>
  <c r="F20" i="4"/>
  <c r="E45" i="8"/>
  <c r="F42" i="4"/>
  <c r="F8" i="4"/>
  <c r="F7" i="4"/>
  <c r="F21" i="4"/>
  <c r="F37" i="4"/>
  <c r="F43" i="4"/>
  <c r="G48" i="8"/>
  <c r="H48" i="8" s="1"/>
  <c r="I49" i="8"/>
  <c r="J49" i="8" s="1"/>
  <c r="I48" i="8"/>
  <c r="U48" i="5"/>
  <c r="U48" i="4"/>
  <c r="V48" i="25"/>
  <c r="I17" i="5"/>
  <c r="I45" i="5" s="1"/>
  <c r="J45" i="5" s="1"/>
  <c r="G13" i="25"/>
  <c r="H17" i="6"/>
  <c r="G17" i="5"/>
  <c r="Q47" i="4"/>
  <c r="Q48" i="4" s="1"/>
  <c r="R48" i="4" s="1"/>
  <c r="R45" i="4"/>
  <c r="R45" i="5"/>
  <c r="Q47" i="5"/>
  <c r="Q48" i="5" s="1"/>
  <c r="R48" i="5" s="1"/>
  <c r="V45" i="6"/>
  <c r="U47" i="6"/>
  <c r="T48" i="8"/>
  <c r="S49" i="8"/>
  <c r="T49" i="8" s="1"/>
  <c r="G267" i="14"/>
  <c r="H217" i="14"/>
  <c r="AI8" i="40" s="1"/>
  <c r="G49" i="8"/>
  <c r="H49" i="8" s="1"/>
  <c r="E13" i="25"/>
  <c r="G170" i="14"/>
  <c r="H152" i="14"/>
  <c r="G7" i="31" s="1"/>
  <c r="G192" i="14"/>
  <c r="F132" i="2"/>
  <c r="E6" i="29" s="1"/>
  <c r="J8" i="25"/>
  <c r="J7" i="25"/>
  <c r="J44" i="25"/>
  <c r="J42" i="25"/>
  <c r="J21" i="25"/>
  <c r="J43" i="25"/>
  <c r="I16" i="25"/>
  <c r="J41" i="25"/>
  <c r="J20" i="25"/>
  <c r="J40" i="25"/>
  <c r="I14" i="25"/>
  <c r="J37" i="25"/>
  <c r="J39" i="25"/>
  <c r="J19" i="25"/>
  <c r="G197" i="14"/>
  <c r="G196" i="14"/>
  <c r="H169" i="14"/>
  <c r="E8" i="32" s="1"/>
  <c r="G187" i="14"/>
  <c r="H203" i="14"/>
  <c r="U8" i="40" s="1"/>
  <c r="U13" i="40" s="1"/>
  <c r="G253" i="14"/>
  <c r="G307" i="14"/>
  <c r="H307" i="14" s="1"/>
  <c r="Y8" i="59" s="1"/>
  <c r="H257" i="14"/>
  <c r="Y8" i="58" s="1"/>
  <c r="H252" i="14"/>
  <c r="U7" i="58" s="1"/>
  <c r="G302" i="14"/>
  <c r="H302" i="14" s="1"/>
  <c r="U7" i="59" s="1"/>
  <c r="G255" i="14"/>
  <c r="H205" i="14"/>
  <c r="W8" i="40" s="1"/>
  <c r="G310" i="14"/>
  <c r="H310" i="14" s="1"/>
  <c r="AC7" i="59" s="1"/>
  <c r="H260" i="14"/>
  <c r="AC7" i="58" s="1"/>
  <c r="S49" i="32"/>
  <c r="T49" i="32" s="1"/>
  <c r="AY49" i="40"/>
  <c r="AZ49" i="40" s="1"/>
  <c r="AS49" i="59"/>
  <c r="AT49" i="59" s="1"/>
  <c r="U49" i="5"/>
  <c r="G206" i="14"/>
  <c r="G204" i="14"/>
  <c r="G191" i="14"/>
  <c r="H173" i="14"/>
  <c r="I8" i="32" s="1"/>
  <c r="H240" i="14"/>
  <c r="I7" i="58" s="1"/>
  <c r="G290" i="14"/>
  <c r="H290" i="14" s="1"/>
  <c r="I7" i="59" s="1"/>
  <c r="G171" i="14"/>
  <c r="H153" i="14"/>
  <c r="G8" i="31" s="1"/>
  <c r="G168" i="14"/>
  <c r="H150" i="14"/>
  <c r="E7" i="31" s="1"/>
  <c r="H264" i="14"/>
  <c r="AG7" i="58" s="1"/>
  <c r="G314" i="14"/>
  <c r="H314" i="14" s="1"/>
  <c r="AG7" i="59" s="1"/>
  <c r="G265" i="14"/>
  <c r="H215" i="14"/>
  <c r="AG8" i="40" s="1"/>
  <c r="AM13" i="40"/>
  <c r="H268" i="14"/>
  <c r="AK7" i="58" s="1"/>
  <c r="G318" i="14"/>
  <c r="H318" i="14" s="1"/>
  <c r="AK7" i="59" s="1"/>
  <c r="G320" i="14"/>
  <c r="H320" i="14" s="1"/>
  <c r="AM7" i="59" s="1"/>
  <c r="H270" i="14"/>
  <c r="AM7" i="58" s="1"/>
  <c r="G224" i="14"/>
  <c r="H126" i="14"/>
  <c r="G195" i="14"/>
  <c r="AS47" i="58"/>
  <c r="AS48" i="58" s="1"/>
  <c r="AT48" i="58" s="1"/>
  <c r="AT45" i="58"/>
  <c r="L17" i="8" l="1"/>
  <c r="K45" i="8"/>
  <c r="W45" i="8"/>
  <c r="X45" i="8" s="1"/>
  <c r="F17" i="6"/>
  <c r="W17" i="6"/>
  <c r="X17" i="6" s="1"/>
  <c r="K15" i="5"/>
  <c r="W15" i="5" s="1"/>
  <c r="Y17" i="5" s="1"/>
  <c r="W14" i="5"/>
  <c r="Y15" i="5" s="1"/>
  <c r="E45" i="6"/>
  <c r="E17" i="5"/>
  <c r="E262" i="60"/>
  <c r="F240" i="60"/>
  <c r="K49" i="32"/>
  <c r="L49" i="32" s="1"/>
  <c r="E225" i="60"/>
  <c r="F203" i="60"/>
  <c r="F198" i="60"/>
  <c r="E213" i="60"/>
  <c r="F191" i="60"/>
  <c r="F239" i="60"/>
  <c r="E261" i="60"/>
  <c r="K49" i="31"/>
  <c r="L49" i="31" s="1"/>
  <c r="E229" i="60"/>
  <c r="F207" i="60"/>
  <c r="F15" i="5"/>
  <c r="E15" i="4"/>
  <c r="E17" i="4" s="1"/>
  <c r="H13" i="4"/>
  <c r="J13" i="4"/>
  <c r="I47" i="6"/>
  <c r="I49" i="6" s="1"/>
  <c r="J49" i="6" s="1"/>
  <c r="G13" i="29"/>
  <c r="F13" i="4"/>
  <c r="X13" i="6"/>
  <c r="X7" i="5"/>
  <c r="X15" i="6"/>
  <c r="X16" i="5"/>
  <c r="X8" i="5"/>
  <c r="L7" i="25"/>
  <c r="L20" i="25"/>
  <c r="K16" i="25"/>
  <c r="L44" i="25"/>
  <c r="L41" i="25"/>
  <c r="L39" i="25"/>
  <c r="K14" i="25"/>
  <c r="K15" i="25" s="1"/>
  <c r="L42" i="25"/>
  <c r="L43" i="25"/>
  <c r="L19" i="25"/>
  <c r="L40" i="25"/>
  <c r="L21" i="25"/>
  <c r="L8" i="25"/>
  <c r="L37" i="25"/>
  <c r="L7" i="4"/>
  <c r="L13" i="4" s="1"/>
  <c r="L42" i="4"/>
  <c r="L44" i="4"/>
  <c r="L8" i="4"/>
  <c r="L43" i="4"/>
  <c r="L39" i="4"/>
  <c r="L20" i="4"/>
  <c r="L41" i="4"/>
  <c r="K14" i="4"/>
  <c r="L21" i="4"/>
  <c r="L37" i="4"/>
  <c r="L40" i="4"/>
  <c r="L19" i="4"/>
  <c r="K16" i="4"/>
  <c r="W16" i="4" s="1"/>
  <c r="X37" i="4"/>
  <c r="X10" i="5"/>
  <c r="X12" i="5"/>
  <c r="X39" i="5"/>
  <c r="X20" i="5"/>
  <c r="X43" i="5"/>
  <c r="X11" i="5"/>
  <c r="X41" i="5"/>
  <c r="X42" i="5"/>
  <c r="X44" i="5"/>
  <c r="X6" i="5"/>
  <c r="X40" i="5"/>
  <c r="X9" i="5"/>
  <c r="X19" i="5"/>
  <c r="X37" i="5"/>
  <c r="Y15" i="6"/>
  <c r="L17" i="6"/>
  <c r="K45" i="6"/>
  <c r="L45" i="8"/>
  <c r="K47" i="8"/>
  <c r="G17" i="4"/>
  <c r="G45" i="4" s="1"/>
  <c r="H17" i="5"/>
  <c r="G47" i="6"/>
  <c r="Y45" i="8"/>
  <c r="H41" i="25"/>
  <c r="E47" i="8"/>
  <c r="F45" i="8"/>
  <c r="F19" i="25"/>
  <c r="V49" i="5"/>
  <c r="V48" i="5"/>
  <c r="V48" i="4"/>
  <c r="V49" i="4"/>
  <c r="J17" i="5"/>
  <c r="I47" i="5"/>
  <c r="I48" i="5" s="1"/>
  <c r="J48" i="5" s="1"/>
  <c r="J13" i="25"/>
  <c r="H42" i="25"/>
  <c r="H43" i="25"/>
  <c r="H44" i="25"/>
  <c r="H21" i="25"/>
  <c r="H7" i="25"/>
  <c r="H8" i="25"/>
  <c r="H20" i="25"/>
  <c r="G14" i="25"/>
  <c r="H19" i="25"/>
  <c r="H39" i="25"/>
  <c r="G16" i="25"/>
  <c r="H40" i="25"/>
  <c r="H37" i="25"/>
  <c r="I17" i="4"/>
  <c r="J17" i="4" s="1"/>
  <c r="I15" i="25"/>
  <c r="H15" i="4"/>
  <c r="G45" i="5"/>
  <c r="Q49" i="5"/>
  <c r="R49" i="5" s="1"/>
  <c r="Q49" i="4"/>
  <c r="R49" i="4" s="1"/>
  <c r="U48" i="6"/>
  <c r="U49" i="6"/>
  <c r="G317" i="14"/>
  <c r="H317" i="14" s="1"/>
  <c r="AI8" i="59" s="1"/>
  <c r="H267" i="14"/>
  <c r="AI8" i="58" s="1"/>
  <c r="E16" i="25"/>
  <c r="F44" i="25"/>
  <c r="F43" i="25"/>
  <c r="F21" i="25"/>
  <c r="F40" i="25"/>
  <c r="F41" i="25"/>
  <c r="F20" i="25"/>
  <c r="F7" i="25"/>
  <c r="E14" i="25"/>
  <c r="W14" i="25" s="1"/>
  <c r="F6" i="25"/>
  <c r="F8" i="25"/>
  <c r="F42" i="25"/>
  <c r="F39" i="25"/>
  <c r="F37" i="25"/>
  <c r="H170" i="14"/>
  <c r="G7" i="32" s="1"/>
  <c r="G188" i="14"/>
  <c r="G222" i="14"/>
  <c r="G219" i="14"/>
  <c r="H192" i="14"/>
  <c r="K7" i="40" s="1"/>
  <c r="G242" i="14"/>
  <c r="G200" i="14"/>
  <c r="F151" i="2"/>
  <c r="E6" i="30" s="1"/>
  <c r="E13" i="28"/>
  <c r="G13" i="28"/>
  <c r="I13" i="29"/>
  <c r="J40" i="28"/>
  <c r="J37" i="28"/>
  <c r="J41" i="28"/>
  <c r="J20" i="28"/>
  <c r="J21" i="28"/>
  <c r="J19" i="28"/>
  <c r="J43" i="28"/>
  <c r="J44" i="28"/>
  <c r="I16" i="28"/>
  <c r="I14" i="28"/>
  <c r="I15" i="28" s="1"/>
  <c r="J8" i="28"/>
  <c r="J7" i="28"/>
  <c r="J13" i="28" s="1"/>
  <c r="J42" i="28"/>
  <c r="J39" i="28"/>
  <c r="G201" i="14"/>
  <c r="G247" i="14"/>
  <c r="H197" i="14"/>
  <c r="O8" i="40" s="1"/>
  <c r="H196" i="14"/>
  <c r="O7" i="40" s="1"/>
  <c r="G246" i="14"/>
  <c r="H187" i="14"/>
  <c r="E8" i="40" s="1"/>
  <c r="G237" i="14"/>
  <c r="V19" i="40"/>
  <c r="V39" i="40"/>
  <c r="V43" i="40"/>
  <c r="V41" i="40"/>
  <c r="U16" i="40"/>
  <c r="V44" i="40"/>
  <c r="V40" i="40"/>
  <c r="V21" i="40"/>
  <c r="U14" i="40"/>
  <c r="U15" i="40" s="1"/>
  <c r="V20" i="40"/>
  <c r="V42" i="40"/>
  <c r="V37" i="40"/>
  <c r="V7" i="40"/>
  <c r="V13" i="40" s="1"/>
  <c r="H255" i="14"/>
  <c r="W8" i="58" s="1"/>
  <c r="G305" i="14"/>
  <c r="H305" i="14" s="1"/>
  <c r="W8" i="59" s="1"/>
  <c r="H253" i="14"/>
  <c r="U8" i="58" s="1"/>
  <c r="U13" i="58" s="1"/>
  <c r="G303" i="14"/>
  <c r="H303" i="14" s="1"/>
  <c r="U8" i="59" s="1"/>
  <c r="U13" i="59" s="1"/>
  <c r="V8" i="40"/>
  <c r="G208" i="14"/>
  <c r="G209" i="14"/>
  <c r="G256" i="14"/>
  <c r="H206" i="14"/>
  <c r="Y7" i="40" s="1"/>
  <c r="H204" i="14"/>
  <c r="W7" i="40" s="1"/>
  <c r="W13" i="40" s="1"/>
  <c r="G254" i="14"/>
  <c r="G199" i="14"/>
  <c r="G198" i="14"/>
  <c r="H191" i="14"/>
  <c r="I8" i="40" s="1"/>
  <c r="G241" i="14"/>
  <c r="G189" i="14"/>
  <c r="H171" i="14"/>
  <c r="G8" i="32" s="1"/>
  <c r="G186" i="14"/>
  <c r="H168" i="14"/>
  <c r="E7" i="32" s="1"/>
  <c r="G213" i="14"/>
  <c r="G229" i="14"/>
  <c r="G223" i="14"/>
  <c r="AG13" i="40"/>
  <c r="AH8" i="40" s="1"/>
  <c r="G228" i="14"/>
  <c r="H265" i="14"/>
  <c r="AG8" i="58" s="1"/>
  <c r="G315" i="14"/>
  <c r="H315" i="14" s="1"/>
  <c r="AG8" i="59" s="1"/>
  <c r="AG13" i="59" s="1"/>
  <c r="AN19" i="40"/>
  <c r="AN21" i="40"/>
  <c r="AN39" i="40"/>
  <c r="AM14" i="40"/>
  <c r="AM15" i="40" s="1"/>
  <c r="AM16" i="40"/>
  <c r="AN37" i="40"/>
  <c r="AN20" i="40"/>
  <c r="AN42" i="40"/>
  <c r="AN41" i="40"/>
  <c r="AN40" i="40"/>
  <c r="AN44" i="40"/>
  <c r="AN43" i="40"/>
  <c r="AN8" i="40"/>
  <c r="AM13" i="58"/>
  <c r="AN7" i="58" s="1"/>
  <c r="AN13" i="58" s="1"/>
  <c r="AM13" i="59"/>
  <c r="AN7" i="59" s="1"/>
  <c r="AN13" i="59" s="1"/>
  <c r="AN7" i="40"/>
  <c r="AN13" i="40" s="1"/>
  <c r="G226" i="14"/>
  <c r="G211" i="14"/>
  <c r="H144" i="14"/>
  <c r="H224" i="14"/>
  <c r="AQ7" i="40" s="1"/>
  <c r="G274" i="14"/>
  <c r="G245" i="14"/>
  <c r="H195" i="14"/>
  <c r="M8" i="40" s="1"/>
  <c r="J48" i="8"/>
  <c r="AS49" i="58"/>
  <c r="AT49" i="58" s="1"/>
  <c r="K48" i="8" l="1"/>
  <c r="W47" i="8"/>
  <c r="Y47" i="8" s="1"/>
  <c r="Y49" i="8" s="1"/>
  <c r="E47" i="6"/>
  <c r="E48" i="6" s="1"/>
  <c r="W45" i="6"/>
  <c r="X45" i="6" s="1"/>
  <c r="X15" i="5"/>
  <c r="L15" i="5"/>
  <c r="K17" i="5"/>
  <c r="F17" i="5"/>
  <c r="W17" i="5"/>
  <c r="X17" i="5" s="1"/>
  <c r="K15" i="4"/>
  <c r="W15" i="4" s="1"/>
  <c r="X15" i="4" s="1"/>
  <c r="W14" i="4"/>
  <c r="Y15" i="4" s="1"/>
  <c r="W16" i="25"/>
  <c r="X16" i="25" s="1"/>
  <c r="F45" i="6"/>
  <c r="E45" i="5"/>
  <c r="I48" i="6"/>
  <c r="J48" i="6" s="1"/>
  <c r="Y45" i="6"/>
  <c r="F261" i="60"/>
  <c r="E283" i="60"/>
  <c r="F283" i="60" s="1"/>
  <c r="F225" i="60"/>
  <c r="E247" i="60"/>
  <c r="X41" i="28"/>
  <c r="E284" i="60"/>
  <c r="F284" i="60" s="1"/>
  <c r="F262" i="60"/>
  <c r="E251" i="60"/>
  <c r="F229" i="60"/>
  <c r="E235" i="60"/>
  <c r="F213" i="60"/>
  <c r="F220" i="60" s="1"/>
  <c r="F17" i="4"/>
  <c r="E15" i="25"/>
  <c r="Y15" i="25"/>
  <c r="F15" i="4"/>
  <c r="G13" i="30"/>
  <c r="H8" i="29"/>
  <c r="E13" i="29"/>
  <c r="H17" i="4"/>
  <c r="F6" i="28"/>
  <c r="F13" i="28" s="1"/>
  <c r="L13" i="25"/>
  <c r="X13" i="5"/>
  <c r="X14" i="5"/>
  <c r="X44" i="4"/>
  <c r="X6" i="4"/>
  <c r="X39" i="4"/>
  <c r="X42" i="4"/>
  <c r="X43" i="4"/>
  <c r="X9" i="4"/>
  <c r="X19" i="4"/>
  <c r="X11" i="4"/>
  <c r="X10" i="4"/>
  <c r="X20" i="4"/>
  <c r="X21" i="4"/>
  <c r="X7" i="4"/>
  <c r="X8" i="4"/>
  <c r="X40" i="4"/>
  <c r="X41" i="4"/>
  <c r="X16" i="4"/>
  <c r="X12" i="4"/>
  <c r="K17" i="25"/>
  <c r="L15" i="25"/>
  <c r="K17" i="4"/>
  <c r="W17" i="4" s="1"/>
  <c r="L15" i="4"/>
  <c r="K45" i="5"/>
  <c r="L17" i="5"/>
  <c r="L45" i="6"/>
  <c r="K47" i="6"/>
  <c r="K49" i="8"/>
  <c r="H45" i="5"/>
  <c r="G48" i="6"/>
  <c r="G49" i="6"/>
  <c r="E49" i="8"/>
  <c r="E45" i="4"/>
  <c r="E48" i="8"/>
  <c r="X12" i="25"/>
  <c r="X39" i="25"/>
  <c r="X11" i="25"/>
  <c r="X10" i="25"/>
  <c r="X40" i="25"/>
  <c r="X6" i="25"/>
  <c r="X41" i="25"/>
  <c r="X9" i="25"/>
  <c r="X20" i="25"/>
  <c r="X44" i="25"/>
  <c r="X42" i="25"/>
  <c r="X43" i="25"/>
  <c r="X19" i="25"/>
  <c r="X8" i="25"/>
  <c r="X21" i="25"/>
  <c r="X37" i="25"/>
  <c r="X7" i="25"/>
  <c r="I49" i="5"/>
  <c r="J49" i="5" s="1"/>
  <c r="V49" i="6"/>
  <c r="J15" i="25"/>
  <c r="G15" i="25"/>
  <c r="H13" i="25"/>
  <c r="I45" i="4"/>
  <c r="I47" i="4" s="1"/>
  <c r="I17" i="25"/>
  <c r="G47" i="5"/>
  <c r="V48" i="6"/>
  <c r="F13" i="25"/>
  <c r="H41" i="29"/>
  <c r="H39" i="29"/>
  <c r="H7" i="29"/>
  <c r="H13" i="29" s="1"/>
  <c r="H40" i="29"/>
  <c r="H37" i="29"/>
  <c r="H44" i="29"/>
  <c r="H42" i="29"/>
  <c r="G16" i="29"/>
  <c r="H43" i="29"/>
  <c r="H20" i="29"/>
  <c r="G14" i="29"/>
  <c r="G15" i="29" s="1"/>
  <c r="H15" i="29" s="1"/>
  <c r="H19" i="29"/>
  <c r="H21" i="29"/>
  <c r="E49" i="6"/>
  <c r="E14" i="28"/>
  <c r="F41" i="28"/>
  <c r="H188" i="14"/>
  <c r="G7" i="40" s="1"/>
  <c r="G238" i="14"/>
  <c r="G269" i="14"/>
  <c r="H219" i="14"/>
  <c r="AK8" i="40" s="1"/>
  <c r="G272" i="14"/>
  <c r="H222" i="14"/>
  <c r="AO7" i="40" s="1"/>
  <c r="G250" i="14"/>
  <c r="H200" i="14"/>
  <c r="S7" i="40" s="1"/>
  <c r="H242" i="14"/>
  <c r="K7" i="58" s="1"/>
  <c r="G292" i="14"/>
  <c r="H292" i="14" s="1"/>
  <c r="K7" i="59" s="1"/>
  <c r="G193" i="14"/>
  <c r="F8" i="28"/>
  <c r="F43" i="28"/>
  <c r="F44" i="28"/>
  <c r="F19" i="28"/>
  <c r="F37" i="28"/>
  <c r="F20" i="28"/>
  <c r="F42" i="28"/>
  <c r="F39" i="28"/>
  <c r="F40" i="28"/>
  <c r="E16" i="28"/>
  <c r="F7" i="28"/>
  <c r="F21" i="28"/>
  <c r="G47" i="4"/>
  <c r="H45" i="4"/>
  <c r="H42" i="28"/>
  <c r="H40" i="28"/>
  <c r="H8" i="28"/>
  <c r="H44" i="28"/>
  <c r="H19" i="28"/>
  <c r="H21" i="28"/>
  <c r="G16" i="28"/>
  <c r="H43" i="28"/>
  <c r="H7" i="28"/>
  <c r="H13" i="28" s="1"/>
  <c r="H41" i="28"/>
  <c r="H20" i="28"/>
  <c r="G14" i="28"/>
  <c r="G15" i="28" s="1"/>
  <c r="H39" i="28"/>
  <c r="H37" i="28"/>
  <c r="F170" i="2"/>
  <c r="E6" i="31" s="1"/>
  <c r="J15" i="28"/>
  <c r="I17" i="28"/>
  <c r="J7" i="29"/>
  <c r="J13" i="29" s="1"/>
  <c r="J44" i="29"/>
  <c r="J42" i="29"/>
  <c r="J43" i="29"/>
  <c r="I14" i="29"/>
  <c r="I15" i="29" s="1"/>
  <c r="J19" i="29"/>
  <c r="I16" i="29"/>
  <c r="J41" i="29"/>
  <c r="J40" i="29"/>
  <c r="J39" i="29"/>
  <c r="J21" i="29"/>
  <c r="J20" i="29"/>
  <c r="J8" i="29"/>
  <c r="J37" i="29"/>
  <c r="G251" i="14"/>
  <c r="H201" i="14"/>
  <c r="S8" i="40" s="1"/>
  <c r="H247" i="14"/>
  <c r="O8" i="58" s="1"/>
  <c r="G297" i="14"/>
  <c r="H297" i="14" s="1"/>
  <c r="G296" i="14"/>
  <c r="H296" i="14" s="1"/>
  <c r="H246" i="14"/>
  <c r="O7" i="58" s="1"/>
  <c r="O13" i="40"/>
  <c r="P7" i="40" s="1"/>
  <c r="P13" i="40" s="1"/>
  <c r="H237" i="14"/>
  <c r="E8" i="58" s="1"/>
  <c r="G287" i="14"/>
  <c r="H287" i="14" s="1"/>
  <c r="E8" i="59" s="1"/>
  <c r="V7" i="59"/>
  <c r="V13" i="59" s="1"/>
  <c r="V43" i="59"/>
  <c r="V40" i="59"/>
  <c r="V39" i="59"/>
  <c r="V19" i="59"/>
  <c r="V42" i="59"/>
  <c r="V37" i="59"/>
  <c r="U14" i="59"/>
  <c r="U15" i="59" s="1"/>
  <c r="V41" i="59"/>
  <c r="V20" i="59"/>
  <c r="V21" i="59"/>
  <c r="U16" i="59"/>
  <c r="V44" i="59"/>
  <c r="V15" i="40"/>
  <c r="U17" i="40"/>
  <c r="V8" i="58"/>
  <c r="V8" i="59"/>
  <c r="V7" i="58"/>
  <c r="V13" i="58" s="1"/>
  <c r="V39" i="58"/>
  <c r="V20" i="58"/>
  <c r="V44" i="58"/>
  <c r="V19" i="58"/>
  <c r="V37" i="58"/>
  <c r="U14" i="58"/>
  <c r="U15" i="58" s="1"/>
  <c r="V42" i="58"/>
  <c r="V40" i="58"/>
  <c r="V21" i="58"/>
  <c r="V43" i="58"/>
  <c r="U16" i="58"/>
  <c r="V41" i="58"/>
  <c r="G258" i="14"/>
  <c r="H208" i="14"/>
  <c r="AA7" i="40" s="1"/>
  <c r="G259" i="14"/>
  <c r="H209" i="14"/>
  <c r="AA8" i="40" s="1"/>
  <c r="Y13" i="40"/>
  <c r="G306" i="14"/>
  <c r="H306" i="14" s="1"/>
  <c r="Y7" i="59" s="1"/>
  <c r="H256" i="14"/>
  <c r="Y7" i="58" s="1"/>
  <c r="G304" i="14"/>
  <c r="H304" i="14" s="1"/>
  <c r="W7" i="59" s="1"/>
  <c r="H254" i="14"/>
  <c r="W7" i="58" s="1"/>
  <c r="W13" i="58" s="1"/>
  <c r="X7" i="40"/>
  <c r="X13" i="40" s="1"/>
  <c r="X44" i="40"/>
  <c r="X41" i="40"/>
  <c r="X39" i="40"/>
  <c r="X43" i="40"/>
  <c r="X40" i="40"/>
  <c r="X8" i="40"/>
  <c r="W16" i="40"/>
  <c r="X20" i="40"/>
  <c r="X42" i="40"/>
  <c r="W14" i="40"/>
  <c r="W15" i="40" s="1"/>
  <c r="X19" i="40"/>
  <c r="X21" i="40"/>
  <c r="X37" i="40"/>
  <c r="H199" i="14"/>
  <c r="Q8" i="40" s="1"/>
  <c r="G249" i="14"/>
  <c r="G248" i="14"/>
  <c r="H198" i="14"/>
  <c r="Q7" i="40" s="1"/>
  <c r="H241" i="14"/>
  <c r="I8" i="58" s="1"/>
  <c r="G291" i="14"/>
  <c r="H291" i="14" s="1"/>
  <c r="I8" i="59" s="1"/>
  <c r="G239" i="14"/>
  <c r="H189" i="14"/>
  <c r="G8" i="40" s="1"/>
  <c r="G236" i="14"/>
  <c r="H186" i="14"/>
  <c r="E7" i="40" s="1"/>
  <c r="H213" i="14"/>
  <c r="AE8" i="40" s="1"/>
  <c r="G263" i="14"/>
  <c r="G279" i="14"/>
  <c r="H229" i="14"/>
  <c r="AH8" i="59"/>
  <c r="AH19" i="59"/>
  <c r="AG14" i="59"/>
  <c r="AG15" i="59" s="1"/>
  <c r="AH40" i="59"/>
  <c r="AH7" i="59"/>
  <c r="AH13" i="59" s="1"/>
  <c r="AH41" i="59"/>
  <c r="AH42" i="59"/>
  <c r="AH20" i="59"/>
  <c r="AH37" i="59"/>
  <c r="AG16" i="59"/>
  <c r="AH44" i="59"/>
  <c r="AH43" i="59"/>
  <c r="AH21" i="59"/>
  <c r="AH39" i="59"/>
  <c r="AH42" i="40"/>
  <c r="AH37" i="40"/>
  <c r="AH44" i="40"/>
  <c r="AH19" i="40"/>
  <c r="AH40" i="40"/>
  <c r="AG16" i="40"/>
  <c r="AH39" i="40"/>
  <c r="AG14" i="40"/>
  <c r="AG15" i="40" s="1"/>
  <c r="AH20" i="40"/>
  <c r="AH43" i="40"/>
  <c r="AH7" i="40"/>
  <c r="AH13" i="40" s="1"/>
  <c r="AH21" i="40"/>
  <c r="AH41" i="40"/>
  <c r="AG13" i="58"/>
  <c r="AH8" i="58" s="1"/>
  <c r="G278" i="14"/>
  <c r="H228" i="14"/>
  <c r="G273" i="14"/>
  <c r="H223" i="14"/>
  <c r="AO8" i="40" s="1"/>
  <c r="AM17" i="40"/>
  <c r="AN15" i="40"/>
  <c r="AN8" i="59"/>
  <c r="AN43" i="59"/>
  <c r="AN41" i="59"/>
  <c r="AN19" i="59"/>
  <c r="AN40" i="59"/>
  <c r="AM16" i="59"/>
  <c r="AN39" i="59"/>
  <c r="AN42" i="59"/>
  <c r="AN37" i="59"/>
  <c r="AN20" i="59"/>
  <c r="AN21" i="59"/>
  <c r="AM14" i="59"/>
  <c r="AM15" i="59" s="1"/>
  <c r="AN44" i="59"/>
  <c r="AN43" i="58"/>
  <c r="AN40" i="58"/>
  <c r="AM16" i="58"/>
  <c r="AN39" i="58"/>
  <c r="AM14" i="58"/>
  <c r="AM15" i="58" s="1"/>
  <c r="AN20" i="58"/>
  <c r="AN21" i="58"/>
  <c r="AN44" i="58"/>
  <c r="AN42" i="58"/>
  <c r="AN37" i="58"/>
  <c r="AN41" i="58"/>
  <c r="AN19" i="58"/>
  <c r="AN8" i="58"/>
  <c r="G216" i="14"/>
  <c r="AQ13" i="40"/>
  <c r="G212" i="14"/>
  <c r="H274" i="14"/>
  <c r="AQ7" i="58" s="1"/>
  <c r="G324" i="14"/>
  <c r="H324" i="14" s="1"/>
  <c r="AQ7" i="59" s="1"/>
  <c r="G261" i="14"/>
  <c r="H211" i="14"/>
  <c r="AC8" i="40" s="1"/>
  <c r="G295" i="14"/>
  <c r="H295" i="14" s="1"/>
  <c r="M8" i="59" s="1"/>
  <c r="H245" i="14"/>
  <c r="M8" i="58" s="1"/>
  <c r="G194" i="14"/>
  <c r="H226" i="14"/>
  <c r="G276" i="14"/>
  <c r="L49" i="8" l="1"/>
  <c r="W49" i="8"/>
  <c r="X49" i="8" s="1"/>
  <c r="L48" i="8"/>
  <c r="W48" i="8"/>
  <c r="X48" i="8" s="1"/>
  <c r="K48" i="6"/>
  <c r="W47" i="6"/>
  <c r="Y47" i="6" s="1"/>
  <c r="Y49" i="6" s="1"/>
  <c r="E47" i="5"/>
  <c r="E49" i="5" s="1"/>
  <c r="F49" i="5" s="1"/>
  <c r="W45" i="5"/>
  <c r="X45" i="5" s="1"/>
  <c r="E17" i="25"/>
  <c r="W15" i="25"/>
  <c r="Y17" i="25" s="1"/>
  <c r="Y45" i="5"/>
  <c r="F45" i="5"/>
  <c r="E257" i="60"/>
  <c r="F235" i="60"/>
  <c r="F247" i="60"/>
  <c r="E269" i="60"/>
  <c r="F269" i="60" s="1"/>
  <c r="X16" i="28"/>
  <c r="X14" i="28"/>
  <c r="F242" i="60"/>
  <c r="AU10" i="40" s="1"/>
  <c r="F251" i="60"/>
  <c r="E273" i="60"/>
  <c r="F273" i="60" s="1"/>
  <c r="F48" i="6"/>
  <c r="E47" i="4"/>
  <c r="E49" i="4" s="1"/>
  <c r="F15" i="25"/>
  <c r="F49" i="6"/>
  <c r="E45" i="25"/>
  <c r="F40" i="29"/>
  <c r="I13" i="30"/>
  <c r="I13" i="31"/>
  <c r="G13" i="31"/>
  <c r="H8" i="30"/>
  <c r="F7" i="29"/>
  <c r="X11" i="29"/>
  <c r="F41" i="29"/>
  <c r="F44" i="29"/>
  <c r="E14" i="29"/>
  <c r="E13" i="30"/>
  <c r="F39" i="29"/>
  <c r="F8" i="29"/>
  <c r="F21" i="29"/>
  <c r="F19" i="29"/>
  <c r="F37" i="29"/>
  <c r="F20" i="29"/>
  <c r="F43" i="29"/>
  <c r="E16" i="29"/>
  <c r="F42" i="29"/>
  <c r="F6" i="29"/>
  <c r="F13" i="29" s="1"/>
  <c r="E15" i="28"/>
  <c r="X13" i="4"/>
  <c r="F45" i="4"/>
  <c r="X14" i="4"/>
  <c r="K45" i="25"/>
  <c r="L17" i="25"/>
  <c r="Y17" i="4"/>
  <c r="L17" i="4"/>
  <c r="K45" i="4"/>
  <c r="W45" i="4" s="1"/>
  <c r="K47" i="5"/>
  <c r="L45" i="5"/>
  <c r="K49" i="6"/>
  <c r="H15" i="25"/>
  <c r="H49" i="6"/>
  <c r="H48" i="6"/>
  <c r="X47" i="8"/>
  <c r="F49" i="8"/>
  <c r="Y48" i="8"/>
  <c r="F48" i="8"/>
  <c r="E51" i="8"/>
  <c r="X13" i="25"/>
  <c r="X17" i="4"/>
  <c r="Y45" i="4"/>
  <c r="X14" i="25"/>
  <c r="J17" i="25"/>
  <c r="G17" i="25"/>
  <c r="G48" i="4"/>
  <c r="I48" i="4"/>
  <c r="G48" i="5"/>
  <c r="I45" i="25"/>
  <c r="J45" i="4"/>
  <c r="G49" i="5"/>
  <c r="G17" i="29"/>
  <c r="H17" i="29" s="1"/>
  <c r="F17" i="25"/>
  <c r="X21" i="28"/>
  <c r="G288" i="14"/>
  <c r="H288" i="14" s="1"/>
  <c r="G7" i="59" s="1"/>
  <c r="H238" i="14"/>
  <c r="G7" i="58" s="1"/>
  <c r="O13" i="58"/>
  <c r="O16" i="58" s="1"/>
  <c r="AK13" i="40"/>
  <c r="AL8" i="40" s="1"/>
  <c r="H269" i="14"/>
  <c r="AK8" i="58" s="1"/>
  <c r="G319" i="14"/>
  <c r="H319" i="14" s="1"/>
  <c r="AK8" i="59" s="1"/>
  <c r="G322" i="14"/>
  <c r="H322" i="14" s="1"/>
  <c r="AO7" i="59" s="1"/>
  <c r="H272" i="14"/>
  <c r="AO7" i="58" s="1"/>
  <c r="G16" i="30"/>
  <c r="G300" i="14"/>
  <c r="H300" i="14" s="1"/>
  <c r="S7" i="59" s="1"/>
  <c r="H250" i="14"/>
  <c r="S7" i="58" s="1"/>
  <c r="H193" i="14"/>
  <c r="K8" i="40" s="1"/>
  <c r="BA8" i="40" s="1"/>
  <c r="G243" i="14"/>
  <c r="X6" i="28"/>
  <c r="X13" i="28" s="1"/>
  <c r="X20" i="28"/>
  <c r="X11" i="28"/>
  <c r="H7" i="30"/>
  <c r="H37" i="30"/>
  <c r="G14" i="30"/>
  <c r="G15" i="30" s="1"/>
  <c r="H15" i="30" s="1"/>
  <c r="X42" i="28"/>
  <c r="H20" i="30"/>
  <c r="X43" i="28"/>
  <c r="H39" i="30"/>
  <c r="H41" i="30"/>
  <c r="X39" i="28"/>
  <c r="H43" i="30"/>
  <c r="H40" i="30"/>
  <c r="X9" i="28"/>
  <c r="H21" i="30"/>
  <c r="H44" i="30"/>
  <c r="X12" i="28"/>
  <c r="X19" i="28"/>
  <c r="H42" i="30"/>
  <c r="H19" i="30"/>
  <c r="X10" i="28"/>
  <c r="X40" i="28"/>
  <c r="X8" i="28"/>
  <c r="X37" i="28"/>
  <c r="X7" i="28"/>
  <c r="X44" i="28"/>
  <c r="G49" i="4"/>
  <c r="G17" i="28"/>
  <c r="H15" i="28"/>
  <c r="I49" i="4"/>
  <c r="J49" i="4" s="1"/>
  <c r="I45" i="28"/>
  <c r="J17" i="28"/>
  <c r="I17" i="29"/>
  <c r="J15" i="29"/>
  <c r="G301" i="14"/>
  <c r="H301" i="14" s="1"/>
  <c r="S8" i="59" s="1"/>
  <c r="H251" i="14"/>
  <c r="S8" i="58" s="1"/>
  <c r="S13" i="40"/>
  <c r="T8" i="40" s="1"/>
  <c r="P20" i="40"/>
  <c r="P40" i="40"/>
  <c r="P44" i="40"/>
  <c r="O14" i="40"/>
  <c r="O15" i="40" s="1"/>
  <c r="P41" i="40"/>
  <c r="P19" i="40"/>
  <c r="O16" i="40"/>
  <c r="P42" i="40"/>
  <c r="P43" i="40"/>
  <c r="P39" i="40"/>
  <c r="P8" i="40"/>
  <c r="P21" i="40"/>
  <c r="P37" i="40"/>
  <c r="V15" i="58"/>
  <c r="U17" i="58"/>
  <c r="V17" i="40"/>
  <c r="U45" i="40"/>
  <c r="U17" i="59"/>
  <c r="V15" i="59"/>
  <c r="G308" i="14"/>
  <c r="H308" i="14" s="1"/>
  <c r="AA7" i="59" s="1"/>
  <c r="H258" i="14"/>
  <c r="AA7" i="58" s="1"/>
  <c r="Q13" i="40"/>
  <c r="R40" i="40" s="1"/>
  <c r="G309" i="14"/>
  <c r="H309" i="14" s="1"/>
  <c r="AA8" i="59" s="1"/>
  <c r="H259" i="14"/>
  <c r="AA8" i="58" s="1"/>
  <c r="AA13" i="40"/>
  <c r="AB8" i="40" s="1"/>
  <c r="Z43" i="40"/>
  <c r="Z40" i="40"/>
  <c r="Y14" i="40"/>
  <c r="Z39" i="40"/>
  <c r="Y16" i="40"/>
  <c r="Z42" i="40"/>
  <c r="Z41" i="40"/>
  <c r="Z44" i="40"/>
  <c r="Z8" i="40"/>
  <c r="Z20" i="40"/>
  <c r="Z19" i="40"/>
  <c r="Z21" i="40"/>
  <c r="Z37" i="40"/>
  <c r="Y13" i="58"/>
  <c r="Y13" i="59"/>
  <c r="Z7" i="59" s="1"/>
  <c r="Z13" i="59" s="1"/>
  <c r="Z7" i="40"/>
  <c r="Z13" i="40" s="1"/>
  <c r="X15" i="40"/>
  <c r="W17" i="40"/>
  <c r="X7" i="58"/>
  <c r="X13" i="58" s="1"/>
  <c r="X19" i="58"/>
  <c r="X39" i="58"/>
  <c r="W16" i="58"/>
  <c r="X43" i="58"/>
  <c r="X44" i="58"/>
  <c r="X41" i="58"/>
  <c r="X8" i="58"/>
  <c r="X40" i="58"/>
  <c r="W14" i="58"/>
  <c r="W15" i="58" s="1"/>
  <c r="X42" i="58"/>
  <c r="X20" i="58"/>
  <c r="X21" i="58"/>
  <c r="X37" i="58"/>
  <c r="W13" i="59"/>
  <c r="X7" i="59" s="1"/>
  <c r="X13" i="59" s="1"/>
  <c r="H249" i="14"/>
  <c r="Q8" i="58" s="1"/>
  <c r="G299" i="14"/>
  <c r="H299" i="14" s="1"/>
  <c r="Q8" i="59" s="1"/>
  <c r="H248" i="14"/>
  <c r="Q7" i="58" s="1"/>
  <c r="G298" i="14"/>
  <c r="H298" i="14" s="1"/>
  <c r="Q7" i="59" s="1"/>
  <c r="G289" i="14"/>
  <c r="H289" i="14" s="1"/>
  <c r="G8" i="59" s="1"/>
  <c r="H239" i="14"/>
  <c r="G8" i="58" s="1"/>
  <c r="H236" i="14"/>
  <c r="E7" i="58" s="1"/>
  <c r="G286" i="14"/>
  <c r="H286" i="14" s="1"/>
  <c r="E7" i="59" s="1"/>
  <c r="G313" i="14"/>
  <c r="H313" i="14" s="1"/>
  <c r="AE8" i="59" s="1"/>
  <c r="H263" i="14"/>
  <c r="AE8" i="58" s="1"/>
  <c r="H279" i="14"/>
  <c r="G329" i="14"/>
  <c r="H329" i="14" s="1"/>
  <c r="AH15" i="40"/>
  <c r="AG17" i="40"/>
  <c r="G328" i="14"/>
  <c r="H328" i="14" s="1"/>
  <c r="H278" i="14"/>
  <c r="AO13" i="40"/>
  <c r="AP8" i="40" s="1"/>
  <c r="AG17" i="59"/>
  <c r="AH15" i="59"/>
  <c r="G323" i="14"/>
  <c r="H323" i="14" s="1"/>
  <c r="AO8" i="59" s="1"/>
  <c r="H273" i="14"/>
  <c r="AO8" i="58" s="1"/>
  <c r="AH41" i="58"/>
  <c r="AG16" i="58"/>
  <c r="AH42" i="58"/>
  <c r="AH43" i="58"/>
  <c r="AH19" i="58"/>
  <c r="AH44" i="58"/>
  <c r="AH20" i="58"/>
  <c r="AH37" i="58"/>
  <c r="AH39" i="58"/>
  <c r="AG14" i="58"/>
  <c r="AG15" i="58" s="1"/>
  <c r="AH40" i="58"/>
  <c r="AH21" i="58"/>
  <c r="AH7" i="58"/>
  <c r="AH13" i="58" s="1"/>
  <c r="AN15" i="58"/>
  <c r="AM17" i="58"/>
  <c r="AN15" i="59"/>
  <c r="AM17" i="59"/>
  <c r="AM45" i="40"/>
  <c r="AN17" i="40"/>
  <c r="AQ13" i="59"/>
  <c r="AR7" i="59" s="1"/>
  <c r="AR13" i="59" s="1"/>
  <c r="AR43" i="40"/>
  <c r="AQ14" i="40"/>
  <c r="AQ15" i="40" s="1"/>
  <c r="AR19" i="40"/>
  <c r="AR8" i="40"/>
  <c r="AR42" i="40"/>
  <c r="AR20" i="40"/>
  <c r="AR44" i="40"/>
  <c r="AR40" i="40"/>
  <c r="AR39" i="40"/>
  <c r="AR37" i="40"/>
  <c r="AR21" i="40"/>
  <c r="AQ16" i="40"/>
  <c r="AR41" i="40"/>
  <c r="H212" i="14"/>
  <c r="AE7" i="40" s="1"/>
  <c r="G262" i="14"/>
  <c r="AQ13" i="58"/>
  <c r="AR7" i="58" s="1"/>
  <c r="AR13" i="58" s="1"/>
  <c r="H180" i="14"/>
  <c r="G311" i="14"/>
  <c r="H311" i="14" s="1"/>
  <c r="AC8" i="59" s="1"/>
  <c r="H261" i="14"/>
  <c r="AC8" i="58" s="1"/>
  <c r="H276" i="14"/>
  <c r="G326" i="14"/>
  <c r="H326" i="14" s="1"/>
  <c r="G244" i="14"/>
  <c r="H194" i="14"/>
  <c r="AC13" i="40"/>
  <c r="H216" i="14"/>
  <c r="AI7" i="40" s="1"/>
  <c r="G266" i="14"/>
  <c r="AR7" i="40"/>
  <c r="AR13" i="40" s="1"/>
  <c r="L49" i="6" l="1"/>
  <c r="W49" i="6"/>
  <c r="X49" i="6" s="1"/>
  <c r="L48" i="6"/>
  <c r="W48" i="6"/>
  <c r="X48" i="6" s="1"/>
  <c r="E48" i="5"/>
  <c r="F48" i="5" s="1"/>
  <c r="K48" i="5"/>
  <c r="W47" i="5"/>
  <c r="W17" i="25"/>
  <c r="X17" i="25" s="1"/>
  <c r="E47" i="25"/>
  <c r="AU13" i="40"/>
  <c r="BA10" i="40"/>
  <c r="AV10" i="40"/>
  <c r="AV13" i="40" s="1"/>
  <c r="F264" i="60"/>
  <c r="AU10" i="58" s="1"/>
  <c r="F286" i="60"/>
  <c r="AU10" i="59" s="1"/>
  <c r="E279" i="60"/>
  <c r="F279" i="60" s="1"/>
  <c r="F257" i="60"/>
  <c r="F45" i="25"/>
  <c r="F49" i="4"/>
  <c r="F40" i="30"/>
  <c r="X11" i="30"/>
  <c r="E48" i="4"/>
  <c r="H13" i="30"/>
  <c r="F41" i="30"/>
  <c r="F21" i="30"/>
  <c r="F43" i="30"/>
  <c r="F42" i="30"/>
  <c r="F37" i="30"/>
  <c r="F7" i="30"/>
  <c r="F6" i="30"/>
  <c r="E16" i="30"/>
  <c r="F39" i="30"/>
  <c r="G13" i="32"/>
  <c r="F20" i="30"/>
  <c r="F44" i="30"/>
  <c r="E15" i="29"/>
  <c r="J42" i="30"/>
  <c r="J43" i="30"/>
  <c r="I16" i="30"/>
  <c r="J40" i="30"/>
  <c r="J44" i="30"/>
  <c r="J39" i="30"/>
  <c r="J7" i="30"/>
  <c r="J13" i="30" s="1"/>
  <c r="I14" i="30"/>
  <c r="I15" i="30" s="1"/>
  <c r="J19" i="30"/>
  <c r="J41" i="30"/>
  <c r="J21" i="30"/>
  <c r="J20" i="30"/>
  <c r="J8" i="30"/>
  <c r="J37" i="30"/>
  <c r="X16" i="29"/>
  <c r="F19" i="30"/>
  <c r="F8" i="30"/>
  <c r="E14" i="30"/>
  <c r="E17" i="28"/>
  <c r="X15" i="28"/>
  <c r="X8" i="29"/>
  <c r="X43" i="29"/>
  <c r="X20" i="29"/>
  <c r="X41" i="29"/>
  <c r="X12" i="29"/>
  <c r="X40" i="29"/>
  <c r="X6" i="29"/>
  <c r="X13" i="29" s="1"/>
  <c r="X7" i="29"/>
  <c r="X44" i="29"/>
  <c r="X42" i="29"/>
  <c r="X39" i="29"/>
  <c r="X19" i="29"/>
  <c r="X21" i="29"/>
  <c r="X37" i="29"/>
  <c r="X10" i="29"/>
  <c r="X9" i="29"/>
  <c r="X14" i="29"/>
  <c r="F15" i="28"/>
  <c r="Y48" i="6"/>
  <c r="X47" i="6"/>
  <c r="K47" i="25"/>
  <c r="K48" i="25" s="1"/>
  <c r="L48" i="25" s="1"/>
  <c r="L45" i="25"/>
  <c r="K47" i="4"/>
  <c r="L45" i="4"/>
  <c r="X45" i="4"/>
  <c r="K49" i="5"/>
  <c r="H17" i="25"/>
  <c r="H49" i="4"/>
  <c r="H48" i="4"/>
  <c r="Z48" i="8"/>
  <c r="H48" i="5"/>
  <c r="H49" i="5"/>
  <c r="J48" i="4"/>
  <c r="X15" i="25"/>
  <c r="I47" i="25"/>
  <c r="I48" i="25" s="1"/>
  <c r="G45" i="25"/>
  <c r="W45" i="25" s="1"/>
  <c r="P41" i="58"/>
  <c r="J45" i="25"/>
  <c r="E49" i="25"/>
  <c r="E48" i="25"/>
  <c r="P44" i="58"/>
  <c r="P19" i="58"/>
  <c r="P8" i="58"/>
  <c r="P43" i="58"/>
  <c r="P37" i="58"/>
  <c r="P39" i="58"/>
  <c r="P40" i="58"/>
  <c r="P42" i="58"/>
  <c r="G45" i="29"/>
  <c r="H45" i="29" s="1"/>
  <c r="P21" i="58"/>
  <c r="O14" i="58"/>
  <c r="O15" i="58" s="1"/>
  <c r="O17" i="58" s="1"/>
  <c r="P7" i="58"/>
  <c r="P13" i="58" s="1"/>
  <c r="P20" i="58"/>
  <c r="AK13" i="59"/>
  <c r="AL8" i="59" s="1"/>
  <c r="AK13" i="58"/>
  <c r="AL7" i="40"/>
  <c r="AL13" i="40" s="1"/>
  <c r="AL42" i="40"/>
  <c r="AL19" i="40"/>
  <c r="AL41" i="40"/>
  <c r="AK16" i="40"/>
  <c r="AL44" i="40"/>
  <c r="AL43" i="40"/>
  <c r="AL37" i="40"/>
  <c r="AL40" i="40"/>
  <c r="AL21" i="40"/>
  <c r="AK14" i="40"/>
  <c r="AK15" i="40" s="1"/>
  <c r="AL20" i="40"/>
  <c r="AL39" i="40"/>
  <c r="G17" i="30"/>
  <c r="G45" i="30" s="1"/>
  <c r="G47" i="30" s="1"/>
  <c r="G48" i="30" s="1"/>
  <c r="H48" i="30" s="1"/>
  <c r="K13" i="40"/>
  <c r="L8" i="40" s="1"/>
  <c r="H243" i="14"/>
  <c r="K8" i="58" s="1"/>
  <c r="BA8" i="58" s="1"/>
  <c r="G293" i="14"/>
  <c r="H293" i="14" s="1"/>
  <c r="K8" i="59" s="1"/>
  <c r="BA8" i="59" s="1"/>
  <c r="G45" i="28"/>
  <c r="H17" i="28"/>
  <c r="E13" i="31"/>
  <c r="G16" i="31"/>
  <c r="H43" i="31"/>
  <c r="H40" i="31"/>
  <c r="G14" i="31"/>
  <c r="G15" i="31" s="1"/>
  <c r="H37" i="31"/>
  <c r="H44" i="31"/>
  <c r="H39" i="31"/>
  <c r="H19" i="31"/>
  <c r="H41" i="31"/>
  <c r="H21" i="31"/>
  <c r="H8" i="31"/>
  <c r="H7" i="31"/>
  <c r="H13" i="31" s="1"/>
  <c r="H42" i="31"/>
  <c r="H20" i="31"/>
  <c r="J7" i="31"/>
  <c r="J13" i="31" s="1"/>
  <c r="I16" i="31"/>
  <c r="J39" i="31"/>
  <c r="J43" i="31"/>
  <c r="J21" i="31"/>
  <c r="J42" i="31"/>
  <c r="J37" i="31"/>
  <c r="J44" i="31"/>
  <c r="I14" i="31"/>
  <c r="I15" i="31" s="1"/>
  <c r="J20" i="31"/>
  <c r="J8" i="31"/>
  <c r="J19" i="31"/>
  <c r="J41" i="31"/>
  <c r="J40" i="31"/>
  <c r="J45" i="28"/>
  <c r="I47" i="28"/>
  <c r="I48" i="28" s="1"/>
  <c r="J48" i="28" s="1"/>
  <c r="J17" i="29"/>
  <c r="I45" i="29"/>
  <c r="S13" i="59"/>
  <c r="S13" i="58"/>
  <c r="T7" i="40"/>
  <c r="T13" i="40" s="1"/>
  <c r="T42" i="40"/>
  <c r="T44" i="40"/>
  <c r="T37" i="40"/>
  <c r="T43" i="40"/>
  <c r="S16" i="40"/>
  <c r="S14" i="40"/>
  <c r="S15" i="40" s="1"/>
  <c r="T21" i="40"/>
  <c r="T40" i="40"/>
  <c r="T39" i="40"/>
  <c r="T20" i="40"/>
  <c r="T19" i="40"/>
  <c r="T41" i="40"/>
  <c r="P15" i="40"/>
  <c r="O17" i="40"/>
  <c r="V45" i="40"/>
  <c r="U47" i="40"/>
  <c r="U48" i="40" s="1"/>
  <c r="V48" i="40" s="1"/>
  <c r="U45" i="59"/>
  <c r="V17" i="59"/>
  <c r="V17" i="58"/>
  <c r="U45" i="58"/>
  <c r="R8" i="40"/>
  <c r="R41" i="40"/>
  <c r="Q16" i="40"/>
  <c r="R21" i="40"/>
  <c r="R20" i="40"/>
  <c r="Q14" i="40"/>
  <c r="Q15" i="40" s="1"/>
  <c r="R15" i="40" s="1"/>
  <c r="R37" i="40"/>
  <c r="R19" i="40"/>
  <c r="R43" i="40"/>
  <c r="R7" i="40"/>
  <c r="R13" i="40" s="1"/>
  <c r="R42" i="40"/>
  <c r="R44" i="40"/>
  <c r="R39" i="40"/>
  <c r="AA13" i="58"/>
  <c r="AB7" i="40"/>
  <c r="AB13" i="40" s="1"/>
  <c r="AA16" i="40"/>
  <c r="AB44" i="40"/>
  <c r="AB20" i="40"/>
  <c r="AB41" i="40"/>
  <c r="AB43" i="40"/>
  <c r="AB19" i="40"/>
  <c r="AB42" i="40"/>
  <c r="AA14" i="40"/>
  <c r="AB40" i="40"/>
  <c r="AB39" i="40"/>
  <c r="AB21" i="40"/>
  <c r="AB37" i="40"/>
  <c r="AA13" i="59"/>
  <c r="Z44" i="58"/>
  <c r="Z8" i="58"/>
  <c r="Z20" i="58"/>
  <c r="Z40" i="58"/>
  <c r="Z39" i="58"/>
  <c r="Z43" i="58"/>
  <c r="Y16" i="58"/>
  <c r="Z41" i="58"/>
  <c r="Z42" i="58"/>
  <c r="Y14" i="58"/>
  <c r="Y15" i="58" s="1"/>
  <c r="Z19" i="58"/>
  <c r="Z21" i="58"/>
  <c r="Z37" i="58"/>
  <c r="Y15" i="40"/>
  <c r="Z44" i="59"/>
  <c r="Z39" i="59"/>
  <c r="Y16" i="59"/>
  <c r="Z8" i="59"/>
  <c r="Z42" i="59"/>
  <c r="Z40" i="59"/>
  <c r="Z41" i="59"/>
  <c r="Y14" i="59"/>
  <c r="Y15" i="59" s="1"/>
  <c r="Z43" i="59"/>
  <c r="Z20" i="59"/>
  <c r="Z19" i="59"/>
  <c r="Z21" i="59"/>
  <c r="Z37" i="59"/>
  <c r="Z7" i="58"/>
  <c r="Z13" i="58" s="1"/>
  <c r="W17" i="58"/>
  <c r="X15" i="58"/>
  <c r="X43" i="59"/>
  <c r="X41" i="59"/>
  <c r="X20" i="59"/>
  <c r="X39" i="59"/>
  <c r="X44" i="59"/>
  <c r="X8" i="59"/>
  <c r="W14" i="59"/>
  <c r="W15" i="59" s="1"/>
  <c r="W16" i="59"/>
  <c r="X42" i="59"/>
  <c r="X40" i="59"/>
  <c r="X19" i="59"/>
  <c r="X21" i="59"/>
  <c r="X37" i="59"/>
  <c r="X17" i="40"/>
  <c r="W45" i="40"/>
  <c r="Q13" i="59"/>
  <c r="R43" i="59" s="1"/>
  <c r="Q13" i="58"/>
  <c r="R7" i="58" s="1"/>
  <c r="R13" i="58" s="1"/>
  <c r="AG45" i="59"/>
  <c r="AH17" i="59"/>
  <c r="AP7" i="40"/>
  <c r="AP13" i="40" s="1"/>
  <c r="AP44" i="40"/>
  <c r="AO14" i="40"/>
  <c r="AO15" i="40" s="1"/>
  <c r="AP20" i="40"/>
  <c r="AO16" i="40"/>
  <c r="AP19" i="40"/>
  <c r="AP37" i="40"/>
  <c r="AP43" i="40"/>
  <c r="AP40" i="40"/>
  <c r="AP42" i="40"/>
  <c r="AP41" i="40"/>
  <c r="AP39" i="40"/>
  <c r="AP21" i="40"/>
  <c r="AO13" i="58"/>
  <c r="AP8" i="58" s="1"/>
  <c r="AG45" i="40"/>
  <c r="AH17" i="40"/>
  <c r="AG17" i="58"/>
  <c r="AH15" i="58"/>
  <c r="AO13" i="59"/>
  <c r="AP8" i="59" s="1"/>
  <c r="AN17" i="59"/>
  <c r="AM45" i="59"/>
  <c r="AM47" i="40"/>
  <c r="AM48" i="40" s="1"/>
  <c r="AN48" i="40" s="1"/>
  <c r="AN45" i="40"/>
  <c r="AN17" i="58"/>
  <c r="AM45" i="58"/>
  <c r="AE13" i="40"/>
  <c r="AF7" i="40" s="1"/>
  <c r="AF13" i="40" s="1"/>
  <c r="AQ17" i="40"/>
  <c r="AR15" i="40"/>
  <c r="AD44" i="40"/>
  <c r="AD42" i="40"/>
  <c r="AC14" i="40"/>
  <c r="AC15" i="40" s="1"/>
  <c r="AD43" i="40"/>
  <c r="AC16" i="40"/>
  <c r="AD40" i="40"/>
  <c r="AD41" i="40"/>
  <c r="AD7" i="40"/>
  <c r="AD13" i="40" s="1"/>
  <c r="AD39" i="40"/>
  <c r="AD20" i="40"/>
  <c r="AD19" i="40"/>
  <c r="AD21" i="40"/>
  <c r="AD37" i="40"/>
  <c r="AR39" i="58"/>
  <c r="AQ14" i="58"/>
  <c r="AQ15" i="58" s="1"/>
  <c r="AR42" i="58"/>
  <c r="AR8" i="58"/>
  <c r="AR41" i="58"/>
  <c r="AR40" i="58"/>
  <c r="AR43" i="58"/>
  <c r="AR37" i="58"/>
  <c r="AR21" i="58"/>
  <c r="AR19" i="58"/>
  <c r="AQ16" i="58"/>
  <c r="AR20" i="58"/>
  <c r="AR44" i="58"/>
  <c r="AI13" i="40"/>
  <c r="M7" i="40"/>
  <c r="H230" i="14"/>
  <c r="AC13" i="58"/>
  <c r="AD8" i="58" s="1"/>
  <c r="G316" i="14"/>
  <c r="H316" i="14" s="1"/>
  <c r="AI7" i="59" s="1"/>
  <c r="H266" i="14"/>
  <c r="AI7" i="58" s="1"/>
  <c r="AD8" i="40"/>
  <c r="H244" i="14"/>
  <c r="G294" i="14"/>
  <c r="H294" i="14" s="1"/>
  <c r="AC13" i="59"/>
  <c r="AD8" i="59" s="1"/>
  <c r="H262" i="14"/>
  <c r="AE7" i="58" s="1"/>
  <c r="G312" i="14"/>
  <c r="H312" i="14" s="1"/>
  <c r="AE7" i="59" s="1"/>
  <c r="AR43" i="59"/>
  <c r="AR40" i="59"/>
  <c r="AR42" i="59"/>
  <c r="AQ14" i="59"/>
  <c r="AQ15" i="59" s="1"/>
  <c r="AQ16" i="59"/>
  <c r="AR21" i="59"/>
  <c r="AR44" i="59"/>
  <c r="AR37" i="59"/>
  <c r="AR19" i="59"/>
  <c r="AR41" i="59"/>
  <c r="AR39" i="59"/>
  <c r="AR20" i="59"/>
  <c r="AR8" i="59"/>
  <c r="L49" i="5" l="1"/>
  <c r="W49" i="5"/>
  <c r="X49" i="5" s="1"/>
  <c r="L48" i="5"/>
  <c r="W48" i="5"/>
  <c r="X48" i="5" s="1"/>
  <c r="K49" i="4"/>
  <c r="W49" i="4" s="1"/>
  <c r="X49" i="4" s="1"/>
  <c r="W47" i="4"/>
  <c r="X14" i="30"/>
  <c r="X16" i="30"/>
  <c r="BA10" i="58"/>
  <c r="AU13" i="58"/>
  <c r="AV10" i="58"/>
  <c r="AV13" i="58" s="1"/>
  <c r="AV41" i="40"/>
  <c r="AV21" i="40"/>
  <c r="AV42" i="40"/>
  <c r="AV39" i="40"/>
  <c r="AV43" i="40"/>
  <c r="AV44" i="40"/>
  <c r="AU14" i="40"/>
  <c r="AU15" i="40" s="1"/>
  <c r="AV20" i="40"/>
  <c r="AV19" i="40"/>
  <c r="AU16" i="40"/>
  <c r="AV40" i="40"/>
  <c r="AV37" i="40"/>
  <c r="AU13" i="59"/>
  <c r="BA10" i="59"/>
  <c r="F49" i="25"/>
  <c r="F48" i="4"/>
  <c r="X17" i="28"/>
  <c r="X15" i="29"/>
  <c r="F15" i="29"/>
  <c r="X44" i="30"/>
  <c r="X21" i="30"/>
  <c r="X37" i="30"/>
  <c r="X8" i="30"/>
  <c r="X12" i="30"/>
  <c r="X41" i="30"/>
  <c r="X19" i="30"/>
  <c r="X42" i="30"/>
  <c r="X10" i="30"/>
  <c r="X39" i="30"/>
  <c r="X43" i="30"/>
  <c r="X9" i="30"/>
  <c r="X7" i="30"/>
  <c r="X40" i="30"/>
  <c r="X20" i="30"/>
  <c r="F13" i="30"/>
  <c r="X6" i="30"/>
  <c r="X13" i="30" s="1"/>
  <c r="J15" i="30"/>
  <c r="I17" i="30"/>
  <c r="I13" i="32"/>
  <c r="E17" i="29"/>
  <c r="E6" i="40"/>
  <c r="E13" i="40" s="1"/>
  <c r="E15" i="30"/>
  <c r="F17" i="28"/>
  <c r="E45" i="28"/>
  <c r="F40" i="31"/>
  <c r="X7" i="31"/>
  <c r="G6" i="40"/>
  <c r="G13" i="40" s="1"/>
  <c r="H41" i="40" s="1"/>
  <c r="L49" i="4"/>
  <c r="K49" i="25"/>
  <c r="L49" i="25" s="1"/>
  <c r="K48" i="4"/>
  <c r="W48" i="4" s="1"/>
  <c r="Y47" i="5"/>
  <c r="Y49" i="5" s="1"/>
  <c r="Y48" i="5"/>
  <c r="X47" i="5"/>
  <c r="H45" i="25"/>
  <c r="X45" i="25"/>
  <c r="I49" i="25"/>
  <c r="J49" i="25" s="1"/>
  <c r="Y45" i="25"/>
  <c r="G47" i="25"/>
  <c r="W47" i="25" s="1"/>
  <c r="J48" i="25"/>
  <c r="F48" i="25"/>
  <c r="G47" i="29"/>
  <c r="G48" i="29" s="1"/>
  <c r="H48" i="29" s="1"/>
  <c r="P15" i="58"/>
  <c r="H43" i="32"/>
  <c r="H41" i="32"/>
  <c r="H7" i="32"/>
  <c r="H13" i="32" s="1"/>
  <c r="H40" i="32"/>
  <c r="H37" i="32"/>
  <c r="H21" i="32"/>
  <c r="H17" i="30"/>
  <c r="H20" i="32"/>
  <c r="G16" i="32"/>
  <c r="H42" i="32"/>
  <c r="H8" i="32"/>
  <c r="H19" i="32"/>
  <c r="H39" i="32"/>
  <c r="H44" i="32"/>
  <c r="G14" i="32"/>
  <c r="G15" i="32" s="1"/>
  <c r="H15" i="32" s="1"/>
  <c r="AL15" i="40"/>
  <c r="AK17" i="40"/>
  <c r="AK16" i="59"/>
  <c r="AL19" i="59"/>
  <c r="AL41" i="59"/>
  <c r="AL44" i="59"/>
  <c r="AL42" i="59"/>
  <c r="AL7" i="59"/>
  <c r="AL13" i="59" s="1"/>
  <c r="AL37" i="59"/>
  <c r="AL21" i="59"/>
  <c r="AL20" i="59"/>
  <c r="AL39" i="59"/>
  <c r="AL40" i="59"/>
  <c r="AL43" i="59"/>
  <c r="AK14" i="59"/>
  <c r="AK15" i="59" s="1"/>
  <c r="AL7" i="58"/>
  <c r="AL13" i="58" s="1"/>
  <c r="AL19" i="58"/>
  <c r="AL41" i="58"/>
  <c r="AL43" i="58"/>
  <c r="AL42" i="58"/>
  <c r="AL37" i="58"/>
  <c r="AK16" i="58"/>
  <c r="AL40" i="58"/>
  <c r="AL44" i="58"/>
  <c r="AL21" i="58"/>
  <c r="AL20" i="58"/>
  <c r="AK14" i="58"/>
  <c r="AK15" i="58" s="1"/>
  <c r="AL39" i="58"/>
  <c r="AL8" i="58"/>
  <c r="H45" i="30"/>
  <c r="E13" i="32"/>
  <c r="U49" i="40"/>
  <c r="V49" i="40" s="1"/>
  <c r="K13" i="59"/>
  <c r="L8" i="59" s="1"/>
  <c r="L7" i="40"/>
  <c r="L13" i="40" s="1"/>
  <c r="L39" i="40"/>
  <c r="K16" i="40"/>
  <c r="K14" i="40"/>
  <c r="K15" i="40" s="1"/>
  <c r="L20" i="40"/>
  <c r="L40" i="40"/>
  <c r="L41" i="40"/>
  <c r="L44" i="40"/>
  <c r="L42" i="40"/>
  <c r="L21" i="40"/>
  <c r="L43" i="40"/>
  <c r="L19" i="40"/>
  <c r="L37" i="40"/>
  <c r="K13" i="58"/>
  <c r="L8" i="58" s="1"/>
  <c r="F21" i="31"/>
  <c r="G47" i="28"/>
  <c r="H45" i="28"/>
  <c r="F42" i="31"/>
  <c r="F19" i="31"/>
  <c r="F43" i="31"/>
  <c r="F37" i="31"/>
  <c r="F6" i="31"/>
  <c r="F13" i="31" s="1"/>
  <c r="F20" i="31"/>
  <c r="F41" i="31"/>
  <c r="E16" i="31"/>
  <c r="F44" i="31"/>
  <c r="I6" i="40"/>
  <c r="I13" i="40" s="1"/>
  <c r="J6" i="40" s="1"/>
  <c r="J13" i="40" s="1"/>
  <c r="F39" i="31"/>
  <c r="F7" i="31"/>
  <c r="E14" i="31"/>
  <c r="F8" i="31"/>
  <c r="G17" i="31"/>
  <c r="H15" i="31"/>
  <c r="I49" i="28"/>
  <c r="J49" i="28" s="1"/>
  <c r="J15" i="31"/>
  <c r="I17" i="31"/>
  <c r="J45" i="29"/>
  <c r="I47" i="29"/>
  <c r="I48" i="29" s="1"/>
  <c r="J48" i="29" s="1"/>
  <c r="T7" i="59"/>
  <c r="T13" i="59" s="1"/>
  <c r="T42" i="59"/>
  <c r="T37" i="59"/>
  <c r="T44" i="59"/>
  <c r="T19" i="59"/>
  <c r="T41" i="59"/>
  <c r="T20" i="59"/>
  <c r="T21" i="59"/>
  <c r="S16" i="59"/>
  <c r="T40" i="59"/>
  <c r="T43" i="59"/>
  <c r="S14" i="59"/>
  <c r="S15" i="59" s="1"/>
  <c r="T39" i="59"/>
  <c r="T7" i="58"/>
  <c r="T13" i="58" s="1"/>
  <c r="T20" i="58"/>
  <c r="T19" i="58"/>
  <c r="T44" i="58"/>
  <c r="S14" i="58"/>
  <c r="S15" i="58" s="1"/>
  <c r="T39" i="58"/>
  <c r="T37" i="58"/>
  <c r="T21" i="58"/>
  <c r="S16" i="58"/>
  <c r="T42" i="58"/>
  <c r="T43" i="58"/>
  <c r="T41" i="58"/>
  <c r="T40" i="58"/>
  <c r="T8" i="58"/>
  <c r="T15" i="40"/>
  <c r="S17" i="40"/>
  <c r="T8" i="59"/>
  <c r="P17" i="40"/>
  <c r="O45" i="40"/>
  <c r="P17" i="58"/>
  <c r="O45" i="58"/>
  <c r="V45" i="58"/>
  <c r="U47" i="58"/>
  <c r="U48" i="58" s="1"/>
  <c r="V48" i="58" s="1"/>
  <c r="V45" i="59"/>
  <c r="U47" i="59"/>
  <c r="U48" i="59" s="1"/>
  <c r="V48" i="59" s="1"/>
  <c r="Q17" i="40"/>
  <c r="Q45" i="40" s="1"/>
  <c r="Q16" i="59"/>
  <c r="R39" i="59"/>
  <c r="Q14" i="59"/>
  <c r="Q15" i="59" s="1"/>
  <c r="R15" i="59" s="1"/>
  <c r="R19" i="59"/>
  <c r="R37" i="59"/>
  <c r="G49" i="30"/>
  <c r="H49" i="30" s="1"/>
  <c r="R7" i="59"/>
  <c r="R13" i="59" s="1"/>
  <c r="R40" i="59"/>
  <c r="R21" i="59"/>
  <c r="R20" i="59"/>
  <c r="R8" i="59"/>
  <c r="R42" i="59"/>
  <c r="R41" i="59"/>
  <c r="R44" i="59"/>
  <c r="AB43" i="59"/>
  <c r="AA16" i="59"/>
  <c r="AA14" i="59"/>
  <c r="AB42" i="59"/>
  <c r="AB44" i="59"/>
  <c r="AB7" i="59"/>
  <c r="AB13" i="59" s="1"/>
  <c r="AB41" i="59"/>
  <c r="AB39" i="59"/>
  <c r="AB20" i="59"/>
  <c r="AB40" i="59"/>
  <c r="AB19" i="59"/>
  <c r="AB21" i="59"/>
  <c r="AB37" i="59"/>
  <c r="AB8" i="59"/>
  <c r="AA15" i="40"/>
  <c r="AB20" i="58"/>
  <c r="AB42" i="58"/>
  <c r="AA16" i="58"/>
  <c r="AB39" i="58"/>
  <c r="AB44" i="58"/>
  <c r="AA14" i="58"/>
  <c r="AB41" i="58"/>
  <c r="AB43" i="58"/>
  <c r="AB40" i="58"/>
  <c r="AB7" i="58"/>
  <c r="AB13" i="58" s="1"/>
  <c r="AB19" i="58"/>
  <c r="AB21" i="58"/>
  <c r="AB37" i="58"/>
  <c r="AB8" i="58"/>
  <c r="Z15" i="59"/>
  <c r="Y17" i="59"/>
  <c r="Z15" i="40"/>
  <c r="Y17" i="40"/>
  <c r="Y17" i="58"/>
  <c r="Z15" i="58"/>
  <c r="W47" i="40"/>
  <c r="W48" i="40" s="1"/>
  <c r="X48" i="40" s="1"/>
  <c r="X45" i="40"/>
  <c r="X15" i="59"/>
  <c r="W17" i="59"/>
  <c r="X17" i="58"/>
  <c r="W45" i="58"/>
  <c r="R43" i="58"/>
  <c r="R40" i="58"/>
  <c r="R41" i="58"/>
  <c r="R8" i="58"/>
  <c r="R42" i="58"/>
  <c r="R20" i="58"/>
  <c r="Q14" i="58"/>
  <c r="Q15" i="58" s="1"/>
  <c r="R19" i="58"/>
  <c r="Q16" i="58"/>
  <c r="R39" i="58"/>
  <c r="R44" i="58"/>
  <c r="R21" i="58"/>
  <c r="R37" i="58"/>
  <c r="AH45" i="40"/>
  <c r="AG47" i="40"/>
  <c r="AG48" i="40" s="1"/>
  <c r="AH48" i="40" s="1"/>
  <c r="AP7" i="58"/>
  <c r="AP13" i="58" s="1"/>
  <c r="AP42" i="58"/>
  <c r="AP21" i="58"/>
  <c r="AP41" i="58"/>
  <c r="AO16" i="58"/>
  <c r="AP37" i="58"/>
  <c r="AO14" i="58"/>
  <c r="AO15" i="58" s="1"/>
  <c r="AP20" i="58"/>
  <c r="AP43" i="58"/>
  <c r="AP19" i="58"/>
  <c r="AP39" i="58"/>
  <c r="AP40" i="58"/>
  <c r="AP44" i="58"/>
  <c r="AP15" i="40"/>
  <c r="AO17" i="40"/>
  <c r="AP7" i="59"/>
  <c r="AP13" i="59" s="1"/>
  <c r="AP41" i="59"/>
  <c r="AO16" i="59"/>
  <c r="AP19" i="59"/>
  <c r="AP21" i="59"/>
  <c r="AP43" i="59"/>
  <c r="AP44" i="59"/>
  <c r="AP20" i="59"/>
  <c r="AP40" i="59"/>
  <c r="AP37" i="59"/>
  <c r="AP39" i="59"/>
  <c r="AP42" i="59"/>
  <c r="AO14" i="59"/>
  <c r="AO15" i="59" s="1"/>
  <c r="AG45" i="58"/>
  <c r="AH17" i="58"/>
  <c r="AH45" i="59"/>
  <c r="AG47" i="59"/>
  <c r="AG48" i="59" s="1"/>
  <c r="AH48" i="59" s="1"/>
  <c r="AM49" i="40"/>
  <c r="AN49" i="40" s="1"/>
  <c r="AN45" i="58"/>
  <c r="AM47" i="58"/>
  <c r="AM48" i="58" s="1"/>
  <c r="AN48" i="58" s="1"/>
  <c r="AN45" i="59"/>
  <c r="AM47" i="59"/>
  <c r="AM48" i="59" s="1"/>
  <c r="AN48" i="59" s="1"/>
  <c r="AI13" i="58"/>
  <c r="M13" i="40"/>
  <c r="N7" i="40" s="1"/>
  <c r="N13" i="40" s="1"/>
  <c r="BA7" i="40"/>
  <c r="AQ45" i="40"/>
  <c r="AR17" i="40"/>
  <c r="AD39" i="59"/>
  <c r="AC16" i="59"/>
  <c r="AD42" i="59"/>
  <c r="AD43" i="59"/>
  <c r="AD44" i="59"/>
  <c r="AC14" i="59"/>
  <c r="AC15" i="59" s="1"/>
  <c r="AD40" i="59"/>
  <c r="AD41" i="59"/>
  <c r="AD7" i="59"/>
  <c r="AD13" i="59" s="1"/>
  <c r="AD20" i="59"/>
  <c r="AD19" i="59"/>
  <c r="AD21" i="59"/>
  <c r="AD37" i="59"/>
  <c r="AR15" i="58"/>
  <c r="AQ17" i="58"/>
  <c r="AC17" i="40"/>
  <c r="AD15" i="40"/>
  <c r="AE16" i="40"/>
  <c r="AF21" i="40"/>
  <c r="AF41" i="40"/>
  <c r="AF19" i="40"/>
  <c r="AF43" i="40"/>
  <c r="AE14" i="40"/>
  <c r="AE15" i="40" s="1"/>
  <c r="AF37" i="40"/>
  <c r="AF40" i="40"/>
  <c r="AF39" i="40"/>
  <c r="AF42" i="40"/>
  <c r="AF20" i="40"/>
  <c r="AF44" i="40"/>
  <c r="AF8" i="40"/>
  <c r="AE13" i="59"/>
  <c r="AE13" i="58"/>
  <c r="AI13" i="59"/>
  <c r="M7" i="58"/>
  <c r="H280" i="14"/>
  <c r="AJ39" i="40"/>
  <c r="AJ42" i="40"/>
  <c r="AJ44" i="40"/>
  <c r="AJ20" i="40"/>
  <c r="AI14" i="40"/>
  <c r="AJ21" i="40"/>
  <c r="AJ43" i="40"/>
  <c r="AI16" i="40"/>
  <c r="AJ40" i="40"/>
  <c r="AJ19" i="40"/>
  <c r="AJ37" i="40"/>
  <c r="AJ41" i="40"/>
  <c r="AJ8" i="40"/>
  <c r="AR15" i="59"/>
  <c r="AQ17" i="59"/>
  <c r="M7" i="59"/>
  <c r="H330" i="14"/>
  <c r="AC14" i="58"/>
  <c r="AC15" i="58" s="1"/>
  <c r="AD42" i="58"/>
  <c r="AD41" i="58"/>
  <c r="AC16" i="58"/>
  <c r="AD39" i="58"/>
  <c r="AD43" i="58"/>
  <c r="AD44" i="58"/>
  <c r="AD7" i="58"/>
  <c r="AD13" i="58" s="1"/>
  <c r="AD40" i="58"/>
  <c r="AD20" i="58"/>
  <c r="AD19" i="58"/>
  <c r="AD21" i="58"/>
  <c r="AD37" i="58"/>
  <c r="AJ7" i="40"/>
  <c r="AJ13" i="40" s="1"/>
  <c r="X41" i="32" l="1"/>
  <c r="AU17" i="40"/>
  <c r="AV15" i="40"/>
  <c r="AV44" i="58"/>
  <c r="AV41" i="58"/>
  <c r="AV21" i="58"/>
  <c r="AU16" i="58"/>
  <c r="AV42" i="58"/>
  <c r="AU14" i="58"/>
  <c r="AU15" i="58" s="1"/>
  <c r="AV40" i="58"/>
  <c r="AV19" i="58"/>
  <c r="AV43" i="58"/>
  <c r="AV37" i="58"/>
  <c r="AV20" i="58"/>
  <c r="AV39" i="58"/>
  <c r="AV10" i="59"/>
  <c r="AV13" i="59" s="1"/>
  <c r="AV44" i="59"/>
  <c r="AV41" i="59"/>
  <c r="AV43" i="59"/>
  <c r="AU16" i="59"/>
  <c r="AV39" i="59"/>
  <c r="AV20" i="59"/>
  <c r="AV37" i="59"/>
  <c r="AV40" i="59"/>
  <c r="AV21" i="59"/>
  <c r="AV42" i="59"/>
  <c r="AU14" i="59"/>
  <c r="AU15" i="59" s="1"/>
  <c r="AV19" i="59"/>
  <c r="X45" i="28"/>
  <c r="F15" i="30"/>
  <c r="X15" i="30"/>
  <c r="X17" i="29"/>
  <c r="E17" i="30"/>
  <c r="F17" i="29"/>
  <c r="F45" i="28"/>
  <c r="E47" i="28"/>
  <c r="J7" i="32"/>
  <c r="J13" i="32" s="1"/>
  <c r="J19" i="32"/>
  <c r="J44" i="32"/>
  <c r="J43" i="32"/>
  <c r="J41" i="32"/>
  <c r="J39" i="32"/>
  <c r="J8" i="32"/>
  <c r="I14" i="32"/>
  <c r="I15" i="32" s="1"/>
  <c r="J40" i="32"/>
  <c r="J42" i="32"/>
  <c r="J21" i="32"/>
  <c r="J20" i="32"/>
  <c r="I16" i="32"/>
  <c r="J37" i="32"/>
  <c r="I45" i="30"/>
  <c r="J17" i="30"/>
  <c r="E45" i="29"/>
  <c r="E6" i="59"/>
  <c r="E13" i="59" s="1"/>
  <c r="F8" i="59" s="1"/>
  <c r="E6" i="58"/>
  <c r="E13" i="58" s="1"/>
  <c r="E15" i="31"/>
  <c r="X14" i="31"/>
  <c r="F37" i="32"/>
  <c r="G6" i="59"/>
  <c r="G13" i="59" s="1"/>
  <c r="H8" i="59" s="1"/>
  <c r="G6" i="58"/>
  <c r="G13" i="58" s="1"/>
  <c r="H8" i="58" s="1"/>
  <c r="I6" i="58"/>
  <c r="I13" i="58" s="1"/>
  <c r="Y47" i="4"/>
  <c r="Y49" i="4" s="1"/>
  <c r="Y48" i="4"/>
  <c r="X47" i="4"/>
  <c r="L48" i="4"/>
  <c r="X48" i="4"/>
  <c r="G48" i="25"/>
  <c r="W48" i="25" s="1"/>
  <c r="G49" i="25"/>
  <c r="W49" i="25" s="1"/>
  <c r="Y47" i="25"/>
  <c r="Y49" i="25" s="1"/>
  <c r="X47" i="25"/>
  <c r="Y48" i="25"/>
  <c r="G49" i="29"/>
  <c r="H49" i="29" s="1"/>
  <c r="F7" i="32"/>
  <c r="G17" i="32"/>
  <c r="H17" i="32" s="1"/>
  <c r="F43" i="32"/>
  <c r="E14" i="32"/>
  <c r="E16" i="32"/>
  <c r="F19" i="32"/>
  <c r="F8" i="32"/>
  <c r="F21" i="32"/>
  <c r="F44" i="32"/>
  <c r="F39" i="32"/>
  <c r="F42" i="32"/>
  <c r="F41" i="32"/>
  <c r="F20" i="32"/>
  <c r="F40" i="32"/>
  <c r="AK17" i="59"/>
  <c r="AL15" i="59"/>
  <c r="AL15" i="58"/>
  <c r="AK17" i="58"/>
  <c r="AL17" i="40"/>
  <c r="AK45" i="40"/>
  <c r="F6" i="32"/>
  <c r="F13" i="32" s="1"/>
  <c r="L7" i="59"/>
  <c r="L13" i="59" s="1"/>
  <c r="L43" i="59"/>
  <c r="L40" i="59"/>
  <c r="K16" i="59"/>
  <c r="L21" i="59"/>
  <c r="L19" i="59"/>
  <c r="K14" i="59"/>
  <c r="K15" i="59" s="1"/>
  <c r="L44" i="59"/>
  <c r="L41" i="59"/>
  <c r="L42" i="59"/>
  <c r="L39" i="59"/>
  <c r="L20" i="59"/>
  <c r="L37" i="59"/>
  <c r="L15" i="40"/>
  <c r="K17" i="40"/>
  <c r="L7" i="58"/>
  <c r="L13" i="58" s="1"/>
  <c r="L42" i="58"/>
  <c r="L41" i="58"/>
  <c r="L39" i="58"/>
  <c r="K14" i="58"/>
  <c r="K15" i="58" s="1"/>
  <c r="L37" i="58"/>
  <c r="L21" i="58"/>
  <c r="L40" i="58"/>
  <c r="K16" i="58"/>
  <c r="L19" i="58"/>
  <c r="L20" i="58"/>
  <c r="L43" i="58"/>
  <c r="L44" i="58"/>
  <c r="H20" i="40"/>
  <c r="H8" i="40"/>
  <c r="X20" i="31"/>
  <c r="X9" i="31"/>
  <c r="X8" i="31"/>
  <c r="H42" i="40"/>
  <c r="H19" i="40"/>
  <c r="H6" i="40"/>
  <c r="H13" i="40" s="1"/>
  <c r="H21" i="40"/>
  <c r="G14" i="40"/>
  <c r="G15" i="40" s="1"/>
  <c r="G16" i="40"/>
  <c r="H7" i="40"/>
  <c r="H40" i="40"/>
  <c r="H44" i="40"/>
  <c r="H43" i="40"/>
  <c r="H37" i="40"/>
  <c r="H39" i="40"/>
  <c r="I6" i="59"/>
  <c r="I13" i="59" s="1"/>
  <c r="X42" i="31"/>
  <c r="X40" i="31"/>
  <c r="X6" i="31"/>
  <c r="X13" i="31" s="1"/>
  <c r="X12" i="31"/>
  <c r="X16" i="31"/>
  <c r="X37" i="31"/>
  <c r="X11" i="31"/>
  <c r="X19" i="31"/>
  <c r="X44" i="31"/>
  <c r="X21" i="31"/>
  <c r="G48" i="28"/>
  <c r="H48" i="28" s="1"/>
  <c r="G49" i="28"/>
  <c r="H49" i="28" s="1"/>
  <c r="BA6" i="40"/>
  <c r="X41" i="31"/>
  <c r="X43" i="31"/>
  <c r="X10" i="31"/>
  <c r="X39" i="31"/>
  <c r="H17" i="31"/>
  <c r="G45" i="31"/>
  <c r="F7" i="40"/>
  <c r="F41" i="40"/>
  <c r="F21" i="40"/>
  <c r="E14" i="40"/>
  <c r="E15" i="40" s="1"/>
  <c r="F42" i="40"/>
  <c r="F39" i="40"/>
  <c r="F19" i="40"/>
  <c r="F6" i="40"/>
  <c r="F13" i="40" s="1"/>
  <c r="F8" i="40"/>
  <c r="F44" i="40"/>
  <c r="F40" i="40"/>
  <c r="F43" i="40"/>
  <c r="F20" i="40"/>
  <c r="F37" i="40"/>
  <c r="E16" i="40"/>
  <c r="J17" i="31"/>
  <c r="I45" i="31"/>
  <c r="J7" i="40"/>
  <c r="I14" i="40"/>
  <c r="I15" i="40" s="1"/>
  <c r="J43" i="40"/>
  <c r="J20" i="40"/>
  <c r="J19" i="40"/>
  <c r="J37" i="40"/>
  <c r="J39" i="40"/>
  <c r="J8" i="40"/>
  <c r="J41" i="40"/>
  <c r="J40" i="40"/>
  <c r="J42" i="40"/>
  <c r="J44" i="40"/>
  <c r="J21" i="40"/>
  <c r="I16" i="40"/>
  <c r="I49" i="29"/>
  <c r="J49" i="29" s="1"/>
  <c r="S45" i="40"/>
  <c r="T17" i="40"/>
  <c r="T15" i="59"/>
  <c r="S17" i="59"/>
  <c r="S17" i="58"/>
  <c r="T15" i="58"/>
  <c r="O47" i="40"/>
  <c r="O48" i="40" s="1"/>
  <c r="P48" i="40" s="1"/>
  <c r="P45" i="40"/>
  <c r="P45" i="58"/>
  <c r="O47" i="58"/>
  <c r="O48" i="58" s="1"/>
  <c r="P48" i="58" s="1"/>
  <c r="U49" i="58"/>
  <c r="V49" i="58" s="1"/>
  <c r="U49" i="59"/>
  <c r="V49" i="59" s="1"/>
  <c r="R17" i="40"/>
  <c r="Q17" i="59"/>
  <c r="R17" i="59" s="1"/>
  <c r="W49" i="40"/>
  <c r="X49" i="40" s="1"/>
  <c r="AB15" i="40"/>
  <c r="AA17" i="40"/>
  <c r="AA15" i="59"/>
  <c r="AB15" i="59" s="1"/>
  <c r="AA15" i="58"/>
  <c r="Z17" i="58"/>
  <c r="Y45" i="58"/>
  <c r="Z17" i="59"/>
  <c r="Y45" i="59"/>
  <c r="Z17" i="40"/>
  <c r="Y45" i="40"/>
  <c r="W47" i="58"/>
  <c r="W48" i="58" s="1"/>
  <c r="X48" i="58" s="1"/>
  <c r="X45" i="58"/>
  <c r="X17" i="59"/>
  <c r="W45" i="59"/>
  <c r="Q47" i="40"/>
  <c r="Q48" i="40" s="1"/>
  <c r="R48" i="40" s="1"/>
  <c r="R45" i="40"/>
  <c r="Q17" i="58"/>
  <c r="R15" i="58"/>
  <c r="AG49" i="40"/>
  <c r="AH49" i="40" s="1"/>
  <c r="AG47" i="58"/>
  <c r="AG48" i="58" s="1"/>
  <c r="AH48" i="58" s="1"/>
  <c r="AH45" i="58"/>
  <c r="AG49" i="59"/>
  <c r="AH49" i="59" s="1"/>
  <c r="AP17" i="40"/>
  <c r="AO45" i="40"/>
  <c r="AP15" i="58"/>
  <c r="AO17" i="58"/>
  <c r="AP15" i="59"/>
  <c r="AO17" i="59"/>
  <c r="AM49" i="59"/>
  <c r="AN49" i="59" s="1"/>
  <c r="AM49" i="58"/>
  <c r="AN49" i="58" s="1"/>
  <c r="AC17" i="59"/>
  <c r="AD15" i="59"/>
  <c r="AD15" i="58"/>
  <c r="AC17" i="58"/>
  <c r="AJ20" i="59"/>
  <c r="AJ39" i="59"/>
  <c r="AI16" i="59"/>
  <c r="AJ21" i="59"/>
  <c r="AJ44" i="59"/>
  <c r="AJ8" i="59"/>
  <c r="AI14" i="59"/>
  <c r="AI15" i="59" s="1"/>
  <c r="AJ41" i="59"/>
  <c r="AJ42" i="59"/>
  <c r="AJ43" i="59"/>
  <c r="AJ19" i="59"/>
  <c r="AJ40" i="59"/>
  <c r="AJ37" i="59"/>
  <c r="AE17" i="40"/>
  <c r="AF15" i="40"/>
  <c r="AR45" i="40"/>
  <c r="AQ47" i="40"/>
  <c r="AQ48" i="40" s="1"/>
  <c r="AR48" i="40" s="1"/>
  <c r="N39" i="40"/>
  <c r="M14" i="40"/>
  <c r="N44" i="40"/>
  <c r="N40" i="40"/>
  <c r="N43" i="40"/>
  <c r="M16" i="40"/>
  <c r="N41" i="40"/>
  <c r="N42" i="40"/>
  <c r="N20" i="40"/>
  <c r="N19" i="40"/>
  <c r="N21" i="40"/>
  <c r="BA13" i="40"/>
  <c r="BB7" i="40" s="1"/>
  <c r="N37" i="40"/>
  <c r="N8" i="40"/>
  <c r="AJ19" i="58"/>
  <c r="AI16" i="58"/>
  <c r="AJ44" i="58"/>
  <c r="AJ43" i="58"/>
  <c r="AJ41" i="58"/>
  <c r="AJ39" i="58"/>
  <c r="AJ20" i="58"/>
  <c r="AJ37" i="58"/>
  <c r="AJ42" i="58"/>
  <c r="AJ21" i="58"/>
  <c r="AI14" i="58"/>
  <c r="AJ8" i="58"/>
  <c r="AJ40" i="58"/>
  <c r="AJ7" i="59"/>
  <c r="AJ13" i="59" s="1"/>
  <c r="AD17" i="40"/>
  <c r="AC45" i="40"/>
  <c r="AJ7" i="58"/>
  <c r="AJ13" i="58" s="1"/>
  <c r="AQ45" i="59"/>
  <c r="AR17" i="59"/>
  <c r="AF39" i="59"/>
  <c r="AF44" i="59"/>
  <c r="AE16" i="59"/>
  <c r="AF43" i="59"/>
  <c r="AF42" i="59"/>
  <c r="AF40" i="59"/>
  <c r="AF8" i="59"/>
  <c r="AF41" i="59"/>
  <c r="AE14" i="59"/>
  <c r="AE15" i="59" s="1"/>
  <c r="AF20" i="59"/>
  <c r="AF19" i="59"/>
  <c r="AF21" i="59"/>
  <c r="AF37" i="59"/>
  <c r="AF7" i="59"/>
  <c r="AF13" i="59" s="1"/>
  <c r="AQ45" i="58"/>
  <c r="AR17" i="58"/>
  <c r="AI15" i="40"/>
  <c r="AF41" i="58"/>
  <c r="AF40" i="58"/>
  <c r="AF8" i="58"/>
  <c r="AF39" i="58"/>
  <c r="AF44" i="58"/>
  <c r="AE14" i="58"/>
  <c r="AE15" i="58" s="1"/>
  <c r="AF42" i="58"/>
  <c r="AF43" i="58"/>
  <c r="AE16" i="58"/>
  <c r="AF20" i="58"/>
  <c r="AF19" i="58"/>
  <c r="AF21" i="58"/>
  <c r="AF37" i="58"/>
  <c r="M13" i="59"/>
  <c r="N7" i="59" s="1"/>
  <c r="N13" i="59" s="1"/>
  <c r="BA7" i="59"/>
  <c r="M13" i="58"/>
  <c r="BA7" i="58"/>
  <c r="AF7" i="58"/>
  <c r="AF13" i="58" s="1"/>
  <c r="X16" i="32" l="1"/>
  <c r="AV15" i="59"/>
  <c r="AU17" i="59"/>
  <c r="AV17" i="40"/>
  <c r="AU45" i="40"/>
  <c r="AV15" i="58"/>
  <c r="AU17" i="58"/>
  <c r="X17" i="30"/>
  <c r="E49" i="28"/>
  <c r="X49" i="28" s="1"/>
  <c r="X47" i="28"/>
  <c r="X45" i="29"/>
  <c r="E45" i="30"/>
  <c r="X14" i="32"/>
  <c r="E48" i="28"/>
  <c r="F17" i="30"/>
  <c r="F45" i="29"/>
  <c r="E47" i="29"/>
  <c r="I47" i="30"/>
  <c r="I48" i="30" s="1"/>
  <c r="J48" i="30" s="1"/>
  <c r="J45" i="30"/>
  <c r="I17" i="32"/>
  <c r="J15" i="32"/>
  <c r="E17" i="31"/>
  <c r="X15" i="31"/>
  <c r="E15" i="32"/>
  <c r="F15" i="31"/>
  <c r="F41" i="59"/>
  <c r="F20" i="59"/>
  <c r="F40" i="59"/>
  <c r="F39" i="59"/>
  <c r="F19" i="59"/>
  <c r="E16" i="59"/>
  <c r="F42" i="59"/>
  <c r="F7" i="59"/>
  <c r="F43" i="59"/>
  <c r="F37" i="59"/>
  <c r="F44" i="59"/>
  <c r="F21" i="59"/>
  <c r="E14" i="59"/>
  <c r="E15" i="59" s="1"/>
  <c r="F15" i="59" s="1"/>
  <c r="F6" i="59"/>
  <c r="F13" i="59" s="1"/>
  <c r="H48" i="25"/>
  <c r="X48" i="25"/>
  <c r="H49" i="25"/>
  <c r="X49" i="25"/>
  <c r="G45" i="32"/>
  <c r="H45" i="32" s="1"/>
  <c r="H40" i="59"/>
  <c r="X20" i="32"/>
  <c r="X43" i="32"/>
  <c r="H19" i="59"/>
  <c r="AL45" i="40"/>
  <c r="AK47" i="40"/>
  <c r="AK48" i="40" s="1"/>
  <c r="AL48" i="40" s="1"/>
  <c r="AL17" i="58"/>
  <c r="AK45" i="58"/>
  <c r="AK45" i="59"/>
  <c r="AL17" i="59"/>
  <c r="H44" i="59"/>
  <c r="H41" i="59"/>
  <c r="X6" i="32"/>
  <c r="X13" i="32" s="1"/>
  <c r="X8" i="32"/>
  <c r="X40" i="32"/>
  <c r="X21" i="32"/>
  <c r="X44" i="32"/>
  <c r="X9" i="32"/>
  <c r="X7" i="32"/>
  <c r="X19" i="32"/>
  <c r="X42" i="32"/>
  <c r="X37" i="32"/>
  <c r="X39" i="32"/>
  <c r="X10" i="32"/>
  <c r="X11" i="32"/>
  <c r="X12" i="32"/>
  <c r="L15" i="58"/>
  <c r="K17" i="58"/>
  <c r="L15" i="59"/>
  <c r="K17" i="59"/>
  <c r="K45" i="40"/>
  <c r="L17" i="40"/>
  <c r="G17" i="40"/>
  <c r="H17" i="40" s="1"/>
  <c r="H15" i="40"/>
  <c r="H6" i="59"/>
  <c r="H13" i="59" s="1"/>
  <c r="H39" i="59"/>
  <c r="H20" i="59"/>
  <c r="H42" i="59"/>
  <c r="H43" i="59"/>
  <c r="G16" i="59"/>
  <c r="G14" i="59"/>
  <c r="G15" i="59" s="1"/>
  <c r="H15" i="59" s="1"/>
  <c r="BA6" i="59"/>
  <c r="H21" i="59"/>
  <c r="H37" i="59"/>
  <c r="H7" i="59"/>
  <c r="H19" i="58"/>
  <c r="H44" i="58"/>
  <c r="BA6" i="58"/>
  <c r="H42" i="58"/>
  <c r="H40" i="58"/>
  <c r="H21" i="58"/>
  <c r="G14" i="58"/>
  <c r="G15" i="58" s="1"/>
  <c r="H15" i="58" s="1"/>
  <c r="H39" i="58"/>
  <c r="H37" i="58"/>
  <c r="H7" i="58"/>
  <c r="H43" i="58"/>
  <c r="H20" i="58"/>
  <c r="G16" i="58"/>
  <c r="H41" i="58"/>
  <c r="H6" i="58"/>
  <c r="H13" i="58" s="1"/>
  <c r="G47" i="31"/>
  <c r="G48" i="31" s="1"/>
  <c r="H48" i="31" s="1"/>
  <c r="H45" i="31"/>
  <c r="F7" i="58"/>
  <c r="F41" i="58"/>
  <c r="F43" i="58"/>
  <c r="E16" i="58"/>
  <c r="F21" i="58"/>
  <c r="F44" i="58"/>
  <c r="F42" i="58"/>
  <c r="F8" i="58"/>
  <c r="F37" i="58"/>
  <c r="E14" i="58"/>
  <c r="E15" i="58" s="1"/>
  <c r="F39" i="58"/>
  <c r="F40" i="58"/>
  <c r="F19" i="58"/>
  <c r="F20" i="58"/>
  <c r="F6" i="58"/>
  <c r="F13" i="58" s="1"/>
  <c r="J21" i="58"/>
  <c r="J43" i="58"/>
  <c r="J40" i="58"/>
  <c r="J42" i="58"/>
  <c r="J7" i="58"/>
  <c r="J8" i="58"/>
  <c r="J41" i="58"/>
  <c r="J19" i="58"/>
  <c r="I16" i="58"/>
  <c r="J44" i="58"/>
  <c r="J20" i="58"/>
  <c r="J39" i="58"/>
  <c r="J37" i="58"/>
  <c r="I14" i="58"/>
  <c r="I15" i="58" s="1"/>
  <c r="J15" i="40"/>
  <c r="I17" i="40"/>
  <c r="J7" i="59"/>
  <c r="J37" i="59"/>
  <c r="J42" i="59"/>
  <c r="J40" i="59"/>
  <c r="J19" i="59"/>
  <c r="J43" i="59"/>
  <c r="J20" i="59"/>
  <c r="J8" i="59"/>
  <c r="J44" i="59"/>
  <c r="I14" i="59"/>
  <c r="I15" i="59" s="1"/>
  <c r="J41" i="59"/>
  <c r="I16" i="59"/>
  <c r="J21" i="59"/>
  <c r="J39" i="59"/>
  <c r="J45" i="31"/>
  <c r="I47" i="31"/>
  <c r="I48" i="31" s="1"/>
  <c r="J48" i="31" s="1"/>
  <c r="BA16" i="40"/>
  <c r="BB16" i="40" s="1"/>
  <c r="J6" i="58"/>
  <c r="J13" i="58" s="1"/>
  <c r="J6" i="59"/>
  <c r="J13" i="59" s="1"/>
  <c r="F15" i="40"/>
  <c r="E17" i="40"/>
  <c r="BA14" i="40"/>
  <c r="BB14" i="40" s="1"/>
  <c r="T45" i="40"/>
  <c r="S47" i="40"/>
  <c r="S48" i="40" s="1"/>
  <c r="T48" i="40" s="1"/>
  <c r="S45" i="58"/>
  <c r="T17" i="58"/>
  <c r="S45" i="59"/>
  <c r="T17" i="59"/>
  <c r="Q45" i="59"/>
  <c r="R45" i="59" s="1"/>
  <c r="O49" i="58"/>
  <c r="P49" i="58" s="1"/>
  <c r="O49" i="40"/>
  <c r="P49" i="40" s="1"/>
  <c r="AA17" i="59"/>
  <c r="AA45" i="59" s="1"/>
  <c r="Q49" i="40"/>
  <c r="R49" i="40" s="1"/>
  <c r="M15" i="40"/>
  <c r="BA15" i="40" s="1"/>
  <c r="BB15" i="40" s="1"/>
  <c r="W49" i="58"/>
  <c r="X49" i="58" s="1"/>
  <c r="AB17" i="40"/>
  <c r="AA45" i="40"/>
  <c r="AB15" i="58"/>
  <c r="AA17" i="58"/>
  <c r="Y47" i="59"/>
  <c r="Y48" i="59" s="1"/>
  <c r="Z48" i="59" s="1"/>
  <c r="Z45" i="59"/>
  <c r="Z45" i="40"/>
  <c r="Y47" i="40"/>
  <c r="Y48" i="40" s="1"/>
  <c r="Z48" i="40" s="1"/>
  <c r="Y47" i="58"/>
  <c r="Y48" i="58" s="1"/>
  <c r="Z48" i="58" s="1"/>
  <c r="Z45" i="58"/>
  <c r="X45" i="59"/>
  <c r="W47" i="59"/>
  <c r="W48" i="59" s="1"/>
  <c r="X48" i="59" s="1"/>
  <c r="R17" i="58"/>
  <c r="Q45" i="58"/>
  <c r="AG49" i="58"/>
  <c r="AH49" i="58" s="1"/>
  <c r="AP17" i="58"/>
  <c r="AO45" i="58"/>
  <c r="AQ49" i="40"/>
  <c r="AR49" i="40" s="1"/>
  <c r="AO45" i="59"/>
  <c r="AP17" i="59"/>
  <c r="AO47" i="40"/>
  <c r="AO48" i="40" s="1"/>
  <c r="AP48" i="40" s="1"/>
  <c r="AP45" i="40"/>
  <c r="AE17" i="59"/>
  <c r="AF15" i="59"/>
  <c r="AF15" i="58"/>
  <c r="AE17" i="58"/>
  <c r="AF17" i="40"/>
  <c r="AE45" i="40"/>
  <c r="AJ15" i="40"/>
  <c r="AI17" i="40"/>
  <c r="AQ47" i="59"/>
  <c r="AQ48" i="59" s="1"/>
  <c r="AR48" i="59" s="1"/>
  <c r="AR45" i="59"/>
  <c r="AR45" i="58"/>
  <c r="AQ47" i="58"/>
  <c r="AQ48" i="58" s="1"/>
  <c r="AR48" i="58" s="1"/>
  <c r="AD45" i="40"/>
  <c r="AC47" i="40"/>
  <c r="AC48" i="40" s="1"/>
  <c r="AD48" i="40" s="1"/>
  <c r="AI17" i="59"/>
  <c r="AJ15" i="59"/>
  <c r="N43" i="58"/>
  <c r="N42" i="58"/>
  <c r="N44" i="58"/>
  <c r="M14" i="58"/>
  <c r="M16" i="58"/>
  <c r="N39" i="58"/>
  <c r="N41" i="58"/>
  <c r="N40" i="58"/>
  <c r="N19" i="58"/>
  <c r="N20" i="58"/>
  <c r="N21" i="58"/>
  <c r="BA13" i="58"/>
  <c r="BB7" i="58" s="1"/>
  <c r="N37" i="58"/>
  <c r="N8" i="58"/>
  <c r="N7" i="58"/>
  <c r="N13" i="58" s="1"/>
  <c r="N43" i="59"/>
  <c r="N42" i="59"/>
  <c r="N39" i="59"/>
  <c r="M14" i="59"/>
  <c r="N44" i="59"/>
  <c r="N41" i="59"/>
  <c r="N40" i="59"/>
  <c r="M16" i="59"/>
  <c r="N20" i="59"/>
  <c r="N19" i="59"/>
  <c r="N21" i="59"/>
  <c r="N37" i="59"/>
  <c r="BA13" i="59"/>
  <c r="BB7" i="59" s="1"/>
  <c r="N8" i="59"/>
  <c r="AI15" i="58"/>
  <c r="BB6" i="40"/>
  <c r="BB13" i="40" s="1"/>
  <c r="BB9" i="40"/>
  <c r="BB41" i="40"/>
  <c r="BB12" i="40"/>
  <c r="BB44" i="40"/>
  <c r="BB40" i="40"/>
  <c r="BB42" i="40"/>
  <c r="BB10" i="40"/>
  <c r="BB39" i="40"/>
  <c r="BB43" i="40"/>
  <c r="BB11" i="40"/>
  <c r="BB20" i="40"/>
  <c r="BB19" i="40"/>
  <c r="BB21" i="40"/>
  <c r="BB37" i="40"/>
  <c r="BB8" i="40"/>
  <c r="AD17" i="58"/>
  <c r="AC45" i="58"/>
  <c r="AD17" i="59"/>
  <c r="AC45" i="59"/>
  <c r="AV17" i="58" l="1"/>
  <c r="AU45" i="58"/>
  <c r="AU47" i="40"/>
  <c r="AU48" i="40" s="1"/>
  <c r="AV48" i="40" s="1"/>
  <c r="AV45" i="40"/>
  <c r="AU49" i="40"/>
  <c r="AV49" i="40" s="1"/>
  <c r="AV17" i="59"/>
  <c r="AU45" i="59"/>
  <c r="F49" i="28"/>
  <c r="X45" i="30"/>
  <c r="X17" i="31"/>
  <c r="F48" i="28"/>
  <c r="X48" i="28"/>
  <c r="X47" i="29"/>
  <c r="E47" i="30"/>
  <c r="F45" i="30"/>
  <c r="E48" i="29"/>
  <c r="E49" i="29"/>
  <c r="I49" i="30"/>
  <c r="J49" i="30" s="1"/>
  <c r="J17" i="32"/>
  <c r="I45" i="32"/>
  <c r="E17" i="32"/>
  <c r="X15" i="32"/>
  <c r="E45" i="31"/>
  <c r="F17" i="31"/>
  <c r="F15" i="32"/>
  <c r="E17" i="59"/>
  <c r="F17" i="59" s="1"/>
  <c r="G47" i="32"/>
  <c r="G48" i="32" s="1"/>
  <c r="H48" i="32" s="1"/>
  <c r="AK49" i="40"/>
  <c r="AL49" i="40" s="1"/>
  <c r="G45" i="40"/>
  <c r="G47" i="40" s="1"/>
  <c r="G48" i="40" s="1"/>
  <c r="H48" i="40" s="1"/>
  <c r="AK47" i="59"/>
  <c r="AK48" i="59" s="1"/>
  <c r="AL48" i="59" s="1"/>
  <c r="AL45" i="59"/>
  <c r="AK47" i="58"/>
  <c r="AK48" i="58" s="1"/>
  <c r="AL48" i="58" s="1"/>
  <c r="AL45" i="58"/>
  <c r="K47" i="40"/>
  <c r="K48" i="40" s="1"/>
  <c r="L48" i="40" s="1"/>
  <c r="L45" i="40"/>
  <c r="L17" i="58"/>
  <c r="K45" i="58"/>
  <c r="K45" i="59"/>
  <c r="L17" i="59"/>
  <c r="G17" i="59"/>
  <c r="G17" i="58"/>
  <c r="BA14" i="58"/>
  <c r="BB14" i="58" s="1"/>
  <c r="BA16" i="59"/>
  <c r="BB16" i="59" s="1"/>
  <c r="BA16" i="58"/>
  <c r="BB16" i="58" s="1"/>
  <c r="I49" i="31"/>
  <c r="J49" i="31" s="1"/>
  <c r="G49" i="31"/>
  <c r="H49" i="31" s="1"/>
  <c r="J15" i="58"/>
  <c r="I17" i="58"/>
  <c r="I17" i="59"/>
  <c r="J15" i="59"/>
  <c r="E17" i="58"/>
  <c r="F15" i="58"/>
  <c r="BA14" i="59"/>
  <c r="BB14" i="59" s="1"/>
  <c r="F17" i="40"/>
  <c r="E45" i="40"/>
  <c r="I45" i="40"/>
  <c r="J17" i="40"/>
  <c r="M17" i="40"/>
  <c r="BA17" i="40" s="1"/>
  <c r="BB17" i="40" s="1"/>
  <c r="S49" i="40"/>
  <c r="T49" i="40" s="1"/>
  <c r="T45" i="58"/>
  <c r="S47" i="58"/>
  <c r="S48" i="58" s="1"/>
  <c r="T48" i="58" s="1"/>
  <c r="S47" i="59"/>
  <c r="S48" i="59" s="1"/>
  <c r="T48" i="59" s="1"/>
  <c r="T45" i="59"/>
  <c r="Q47" i="59"/>
  <c r="Q48" i="59" s="1"/>
  <c r="R48" i="59" s="1"/>
  <c r="N15" i="40"/>
  <c r="W49" i="59"/>
  <c r="X49" i="59" s="1"/>
  <c r="AB17" i="59"/>
  <c r="M15" i="58"/>
  <c r="BA15" i="58" s="1"/>
  <c r="BB15" i="58" s="1"/>
  <c r="Y49" i="59"/>
  <c r="Z49" i="59" s="1"/>
  <c r="Y49" i="40"/>
  <c r="Z49" i="40" s="1"/>
  <c r="AB17" i="58"/>
  <c r="AA45" i="58"/>
  <c r="AA47" i="59"/>
  <c r="AB45" i="59"/>
  <c r="AA47" i="40"/>
  <c r="AB45" i="40"/>
  <c r="Y49" i="58"/>
  <c r="Z49" i="58" s="1"/>
  <c r="R45" i="58"/>
  <c r="Q47" i="58"/>
  <c r="Q48" i="58" s="1"/>
  <c r="R48" i="58" s="1"/>
  <c r="AC49" i="40"/>
  <c r="AD49" i="40" s="1"/>
  <c r="AO49" i="40"/>
  <c r="AP49" i="40" s="1"/>
  <c r="AO47" i="59"/>
  <c r="AO48" i="59" s="1"/>
  <c r="AP48" i="59" s="1"/>
  <c r="AP45" i="59"/>
  <c r="AP45" i="58"/>
  <c r="AO47" i="58"/>
  <c r="AO48" i="58" s="1"/>
  <c r="AP48" i="58" s="1"/>
  <c r="AF17" i="58"/>
  <c r="AE45" i="58"/>
  <c r="AJ17" i="59"/>
  <c r="AI45" i="59"/>
  <c r="AJ17" i="40"/>
  <c r="AI45" i="40"/>
  <c r="AF45" i="40"/>
  <c r="AE47" i="40"/>
  <c r="AE48" i="40" s="1"/>
  <c r="AF48" i="40" s="1"/>
  <c r="BB10" i="59"/>
  <c r="BB9" i="59"/>
  <c r="BB12" i="59"/>
  <c r="BB41" i="59"/>
  <c r="BB40" i="59"/>
  <c r="BB6" i="59"/>
  <c r="BB13" i="59" s="1"/>
  <c r="BB44" i="59"/>
  <c r="BB43" i="59"/>
  <c r="BB39" i="59"/>
  <c r="BB42" i="59"/>
  <c r="BB11" i="59"/>
  <c r="BB20" i="59"/>
  <c r="BB19" i="59"/>
  <c r="BB21" i="59"/>
  <c r="BB37" i="59"/>
  <c r="BB8" i="59"/>
  <c r="AC47" i="58"/>
  <c r="AC48" i="58" s="1"/>
  <c r="AD48" i="58" s="1"/>
  <c r="AD45" i="58"/>
  <c r="AI17" i="58"/>
  <c r="AJ15" i="58"/>
  <c r="M15" i="59"/>
  <c r="AC47" i="59"/>
  <c r="AC48" i="59" s="1"/>
  <c r="AD48" i="59" s="1"/>
  <c r="AD45" i="59"/>
  <c r="BB12" i="58"/>
  <c r="BB10" i="58"/>
  <c r="BB40" i="58"/>
  <c r="BB9" i="58"/>
  <c r="BB44" i="58"/>
  <c r="BB11" i="58"/>
  <c r="BB19" i="58"/>
  <c r="BB39" i="58"/>
  <c r="BB6" i="58"/>
  <c r="BB13" i="58" s="1"/>
  <c r="BB42" i="58"/>
  <c r="BB41" i="58"/>
  <c r="BB43" i="58"/>
  <c r="BB20" i="58"/>
  <c r="BB21" i="58"/>
  <c r="BB37" i="58"/>
  <c r="BB8" i="58"/>
  <c r="AQ49" i="58"/>
  <c r="AR49" i="58" s="1"/>
  <c r="AQ49" i="59"/>
  <c r="AR49" i="59" s="1"/>
  <c r="AF17" i="59"/>
  <c r="AE45" i="59"/>
  <c r="AV45" i="59" l="1"/>
  <c r="AU47" i="59"/>
  <c r="AU48" i="59" s="1"/>
  <c r="AV48" i="59" s="1"/>
  <c r="AU49" i="59"/>
  <c r="AV49" i="59" s="1"/>
  <c r="AV45" i="58"/>
  <c r="AU47" i="58"/>
  <c r="AU48" i="58" s="1"/>
  <c r="AV48" i="58" s="1"/>
  <c r="AU49" i="58"/>
  <c r="AV49" i="58" s="1"/>
  <c r="X17" i="32"/>
  <c r="E49" i="30"/>
  <c r="X49" i="30" s="1"/>
  <c r="X47" i="30"/>
  <c r="E47" i="31"/>
  <c r="X47" i="31" s="1"/>
  <c r="X45" i="31"/>
  <c r="F48" i="29"/>
  <c r="F49" i="29"/>
  <c r="E48" i="30"/>
  <c r="F45" i="31"/>
  <c r="X48" i="29"/>
  <c r="X49" i="29"/>
  <c r="E45" i="32"/>
  <c r="F17" i="32"/>
  <c r="J45" i="32"/>
  <c r="I47" i="32"/>
  <c r="I48" i="32" s="1"/>
  <c r="J48" i="32" s="1"/>
  <c r="E45" i="59"/>
  <c r="F45" i="59" s="1"/>
  <c r="G49" i="32"/>
  <c r="H49" i="32" s="1"/>
  <c r="H45" i="40"/>
  <c r="AK49" i="58"/>
  <c r="AL49" i="58" s="1"/>
  <c r="AK49" i="59"/>
  <c r="AL49" i="59" s="1"/>
  <c r="K49" i="40"/>
  <c r="L49" i="40" s="1"/>
  <c r="L45" i="58"/>
  <c r="K47" i="58"/>
  <c r="K48" i="58" s="1"/>
  <c r="L48" i="58" s="1"/>
  <c r="K47" i="59"/>
  <c r="K48" i="59" s="1"/>
  <c r="L48" i="59" s="1"/>
  <c r="L45" i="59"/>
  <c r="S49" i="58"/>
  <c r="T49" i="58" s="1"/>
  <c r="G45" i="59"/>
  <c r="H17" i="59"/>
  <c r="H17" i="58"/>
  <c r="G45" i="58"/>
  <c r="E45" i="58"/>
  <c r="F17" i="58"/>
  <c r="J17" i="59"/>
  <c r="I45" i="59"/>
  <c r="J45" i="40"/>
  <c r="I47" i="40"/>
  <c r="I48" i="40" s="1"/>
  <c r="J48" i="40" s="1"/>
  <c r="I45" i="58"/>
  <c r="J17" i="58"/>
  <c r="E47" i="40"/>
  <c r="F45" i="40"/>
  <c r="M45" i="40"/>
  <c r="BA45" i="40" s="1"/>
  <c r="BB45" i="40" s="1"/>
  <c r="N17" i="40"/>
  <c r="S49" i="59"/>
  <c r="T49" i="59" s="1"/>
  <c r="Q49" i="59"/>
  <c r="R49" i="59" s="1"/>
  <c r="N15" i="58"/>
  <c r="M17" i="58"/>
  <c r="BA17" i="58" s="1"/>
  <c r="BB17" i="58" s="1"/>
  <c r="AO49" i="58"/>
  <c r="AP49" i="58" s="1"/>
  <c r="Q49" i="58"/>
  <c r="R49" i="58" s="1"/>
  <c r="AA47" i="58"/>
  <c r="AA48" i="58" s="1"/>
  <c r="AB48" i="58" s="1"/>
  <c r="AB45" i="58"/>
  <c r="AA49" i="59"/>
  <c r="AB49" i="59" s="1"/>
  <c r="AA48" i="59"/>
  <c r="AB48" i="59" s="1"/>
  <c r="AA49" i="40"/>
  <c r="AB49" i="40" s="1"/>
  <c r="AA48" i="40"/>
  <c r="AB48" i="40" s="1"/>
  <c r="G49" i="40"/>
  <c r="H49" i="40" s="1"/>
  <c r="AC49" i="58"/>
  <c r="AD49" i="58" s="1"/>
  <c r="AC49" i="59"/>
  <c r="AD49" i="59" s="1"/>
  <c r="AO49" i="59"/>
  <c r="AP49" i="59" s="1"/>
  <c r="AJ45" i="40"/>
  <c r="AI47" i="40"/>
  <c r="AI48" i="40" s="1"/>
  <c r="AJ48" i="40" s="1"/>
  <c r="AF45" i="59"/>
  <c r="AE47" i="59"/>
  <c r="AE48" i="59" s="1"/>
  <c r="AF48" i="59" s="1"/>
  <c r="AJ17" i="58"/>
  <c r="AI45" i="58"/>
  <c r="M17" i="59"/>
  <c r="N15" i="59"/>
  <c r="BA15" i="59"/>
  <c r="BB15" i="59" s="1"/>
  <c r="AJ45" i="59"/>
  <c r="AI47" i="59"/>
  <c r="AI48" i="59" s="1"/>
  <c r="AJ48" i="59" s="1"/>
  <c r="AE49" i="40"/>
  <c r="AF49" i="40" s="1"/>
  <c r="AE47" i="58"/>
  <c r="AE48" i="58" s="1"/>
  <c r="AF48" i="58" s="1"/>
  <c r="AF45" i="58"/>
  <c r="F49" i="30" l="1"/>
  <c r="E49" i="31"/>
  <c r="X49" i="31" s="1"/>
  <c r="F45" i="32"/>
  <c r="X45" i="32"/>
  <c r="F48" i="30"/>
  <c r="X48" i="30"/>
  <c r="E48" i="31"/>
  <c r="I49" i="32"/>
  <c r="J49" i="32" s="1"/>
  <c r="E47" i="32"/>
  <c r="E47" i="59"/>
  <c r="E49" i="59" s="1"/>
  <c r="F49" i="59" s="1"/>
  <c r="K49" i="59"/>
  <c r="L49" i="59" s="1"/>
  <c r="K49" i="58"/>
  <c r="L49" i="58" s="1"/>
  <c r="G47" i="59"/>
  <c r="H45" i="59"/>
  <c r="I49" i="40"/>
  <c r="J49" i="40" s="1"/>
  <c r="G47" i="58"/>
  <c r="G48" i="58" s="1"/>
  <c r="H48" i="58" s="1"/>
  <c r="H45" i="58"/>
  <c r="E47" i="58"/>
  <c r="E48" i="58" s="1"/>
  <c r="F48" i="58" s="1"/>
  <c r="F45" i="58"/>
  <c r="I47" i="58"/>
  <c r="I48" i="58" s="1"/>
  <c r="J48" i="58" s="1"/>
  <c r="J45" i="58"/>
  <c r="J45" i="59"/>
  <c r="I47" i="59"/>
  <c r="I48" i="59" s="1"/>
  <c r="J48" i="59" s="1"/>
  <c r="E48" i="40"/>
  <c r="F48" i="40" s="1"/>
  <c r="E49" i="40"/>
  <c r="F49" i="40" s="1"/>
  <c r="N45" i="40"/>
  <c r="M47" i="40"/>
  <c r="M49" i="40" s="1"/>
  <c r="N49" i="40" s="1"/>
  <c r="N17" i="58"/>
  <c r="M45" i="58"/>
  <c r="BA45" i="58" s="1"/>
  <c r="BB45" i="58" s="1"/>
  <c r="AA49" i="58"/>
  <c r="AB49" i="58" s="1"/>
  <c r="AE49" i="59"/>
  <c r="AF49" i="59" s="1"/>
  <c r="AI49" i="59"/>
  <c r="AJ49" i="59" s="1"/>
  <c r="AI49" i="40"/>
  <c r="AJ49" i="40" s="1"/>
  <c r="AJ45" i="58"/>
  <c r="AI47" i="58"/>
  <c r="AI48" i="58" s="1"/>
  <c r="AJ48" i="58" s="1"/>
  <c r="N17" i="59"/>
  <c r="M45" i="59"/>
  <c r="BA17" i="59"/>
  <c r="BB17" i="59" s="1"/>
  <c r="AE49" i="58"/>
  <c r="AF49" i="58" s="1"/>
  <c r="F49" i="31" l="1"/>
  <c r="X48" i="31"/>
  <c r="F48" i="31"/>
  <c r="X47" i="32"/>
  <c r="E48" i="32"/>
  <c r="E49" i="32"/>
  <c r="E48" i="59"/>
  <c r="F48" i="59" s="1"/>
  <c r="M48" i="40"/>
  <c r="BA48" i="40" s="1"/>
  <c r="BB48" i="40" s="1"/>
  <c r="BA47" i="40"/>
  <c r="BB47" i="40" s="1"/>
  <c r="G48" i="59"/>
  <c r="H48" i="59" s="1"/>
  <c r="G49" i="59"/>
  <c r="H49" i="59" s="1"/>
  <c r="G49" i="58"/>
  <c r="H49" i="58" s="1"/>
  <c r="I49" i="59"/>
  <c r="J49" i="59" s="1"/>
  <c r="I49" i="58"/>
  <c r="J49" i="58" s="1"/>
  <c r="E49" i="58"/>
  <c r="F49" i="58" s="1"/>
  <c r="N45" i="58"/>
  <c r="M47" i="58"/>
  <c r="BA47" i="58" s="1"/>
  <c r="BB47" i="58" s="1"/>
  <c r="BA49" i="40"/>
  <c r="BB49" i="40" s="1"/>
  <c r="AI49" i="58"/>
  <c r="AJ49" i="58" s="1"/>
  <c r="M47" i="59"/>
  <c r="M49" i="59" s="1"/>
  <c r="N45" i="59"/>
  <c r="BA45" i="59"/>
  <c r="BB45" i="59" s="1"/>
  <c r="F49" i="32" l="1"/>
  <c r="X49" i="32"/>
  <c r="X48" i="32"/>
  <c r="F48" i="32"/>
  <c r="N48" i="40"/>
  <c r="M48" i="58"/>
  <c r="BA48" i="58" s="1"/>
  <c r="BB48" i="58" s="1"/>
  <c r="M49" i="58"/>
  <c r="N49" i="58" s="1"/>
  <c r="N49" i="59"/>
  <c r="BA49" i="59"/>
  <c r="BB49" i="59" s="1"/>
  <c r="M48" i="59"/>
  <c r="BA47" i="59"/>
  <c r="BB47" i="59" s="1"/>
  <c r="N48" i="58" l="1"/>
  <c r="BA49" i="58"/>
  <c r="BB49" i="58" s="1"/>
  <c r="N48" i="59"/>
  <c r="BA48" i="59"/>
  <c r="BB48" i="59" s="1"/>
</calcChain>
</file>

<file path=xl/sharedStrings.xml><?xml version="1.0" encoding="utf-8"?>
<sst xmlns="http://schemas.openxmlformats.org/spreadsheetml/2006/main" count="9733" uniqueCount="310">
  <si>
    <t>Blue Cells</t>
  </si>
  <si>
    <t>are input prompts for Bidders to enter data.  All calculations are automatic that are fed into the pro forma statements.</t>
  </si>
  <si>
    <t>FOODSERVICE PRO FORMA WORKSHEETS OF INCOME AND EXPENSE</t>
  </si>
  <si>
    <t>PKC has prepared an Excel based set of worksheets and pro forma to aid the bidders in collecting, calculating and presenting their data. The bidders shall be completely responsible for the numbers and calculations as shown on the worksheet and will ultimately be used as the basis for all financial calculations and projections associated with this bid.</t>
  </si>
  <si>
    <r>
      <t>·</t>
    </r>
    <r>
      <rPr>
        <sz val="7"/>
        <rFont val="Arial"/>
        <family val="2"/>
      </rPr>
      <t xml:space="preserve">         </t>
    </r>
    <r>
      <rPr>
        <sz val="10"/>
        <rFont val="Arial"/>
        <family val="2"/>
      </rPr>
      <t>Instructions</t>
    </r>
  </si>
  <si>
    <r>
      <t>·</t>
    </r>
    <r>
      <rPr>
        <sz val="7"/>
        <rFont val="Arial"/>
        <family val="2"/>
      </rPr>
      <t xml:space="preserve">         </t>
    </r>
    <r>
      <rPr>
        <sz val="10"/>
        <rFont val="Arial"/>
        <family val="2"/>
      </rPr>
      <t>Meal Plan Revenue Worksheet</t>
    </r>
  </si>
  <si>
    <r>
      <t>·</t>
    </r>
    <r>
      <rPr>
        <sz val="7"/>
        <rFont val="Arial"/>
        <family val="2"/>
      </rPr>
      <t xml:space="preserve">         </t>
    </r>
    <r>
      <rPr>
        <sz val="10"/>
        <rFont val="Arial"/>
        <family val="2"/>
      </rPr>
      <t>A la Carte Revenue Worksheet</t>
    </r>
  </si>
  <si>
    <r>
      <t>·</t>
    </r>
    <r>
      <rPr>
        <sz val="7"/>
        <rFont val="Arial"/>
        <family val="2"/>
      </rPr>
      <t xml:space="preserve">         </t>
    </r>
    <r>
      <rPr>
        <sz val="10"/>
        <rFont val="Arial"/>
        <family val="2"/>
      </rPr>
      <t>Retail Staffing Worksheets</t>
    </r>
  </si>
  <si>
    <r>
      <t>·</t>
    </r>
    <r>
      <rPr>
        <sz val="7"/>
        <rFont val="Arial"/>
        <family val="2"/>
      </rPr>
      <t xml:space="preserve">         </t>
    </r>
    <r>
      <rPr>
        <sz val="10"/>
        <rFont val="Arial"/>
        <family val="2"/>
      </rPr>
      <t>Pro Forma Worksheets</t>
    </r>
  </si>
  <si>
    <t xml:space="preserve">Instructions: Bidders are to submit their financial bids by filling out the worksheets provided in this Excel model.  Bidders are to enter figures into the worksheets where prompted by blue cells.  All related calculations are prepared by the program. Bidders are to include a hard copy of their pro forma worksheets within their Tender submittal.  </t>
  </si>
  <si>
    <r>
      <t>Meal Plan Revenue Worksheet</t>
    </r>
    <r>
      <rPr>
        <sz val="10"/>
        <rFont val="Arial"/>
        <family val="2"/>
      </rPr>
      <t>: Follow Blue-celled prompts.  Please provide hard copy of all necessary back-up calculations and assumptions.</t>
    </r>
  </si>
  <si>
    <r>
      <t>A la Carte Revenue Worksheet</t>
    </r>
    <r>
      <rPr>
        <sz val="10"/>
        <rFont val="Arial"/>
        <family val="2"/>
      </rPr>
      <t>: Follow Blue-celled prompts.  Please provide hard copy of all necessary back-up calculations and assumptions.</t>
    </r>
  </si>
  <si>
    <t>All job positions required to staff each area must be listed on the Staffing Schedule under the proper category. According to the headings at the top of the chart, the following information is requested:</t>
  </si>
  <si>
    <t>Position:</t>
  </si>
  <si>
    <r>
      <t xml:space="preserve">Identify main category, then list job positions. </t>
    </r>
    <r>
      <rPr>
        <u/>
        <sz val="10"/>
        <rFont val="Arial"/>
        <family val="2"/>
      </rPr>
      <t>Each</t>
    </r>
    <r>
      <rPr>
        <sz val="10"/>
        <rFont val="Arial"/>
        <family val="2"/>
      </rPr>
      <t xml:space="preserve"> employee should be included; however, employees with the same job title and hourly rate may be entered in the same line of the worksheet.  Refer to example shown below:</t>
    </r>
  </si>
  <si>
    <t>Hourly Employees</t>
  </si>
  <si>
    <r>
      <t>·</t>
    </r>
    <r>
      <rPr>
        <sz val="7"/>
        <rFont val="Arial"/>
        <family val="2"/>
      </rPr>
      <t xml:space="preserve">         </t>
    </r>
    <r>
      <rPr>
        <sz val="10"/>
        <rFont val="Arial"/>
        <family val="2"/>
      </rPr>
      <t>Job Category 1</t>
    </r>
  </si>
  <si>
    <r>
      <t>·</t>
    </r>
    <r>
      <rPr>
        <sz val="7"/>
        <rFont val="Arial"/>
        <family val="2"/>
      </rPr>
      <t xml:space="preserve">         </t>
    </r>
    <r>
      <rPr>
        <sz val="10"/>
        <rFont val="Arial"/>
        <family val="2"/>
      </rPr>
      <t>Job Category 2</t>
    </r>
  </si>
  <si>
    <r>
      <t>·</t>
    </r>
    <r>
      <rPr>
        <sz val="7"/>
        <rFont val="Arial"/>
        <family val="2"/>
      </rPr>
      <t xml:space="preserve">         </t>
    </r>
    <r>
      <rPr>
        <sz val="10"/>
        <rFont val="Arial"/>
        <family val="2"/>
      </rPr>
      <t>Job Category 3</t>
    </r>
  </si>
  <si>
    <t xml:space="preserve">Rate: </t>
  </si>
  <si>
    <t>Note employee compensation by hourly rate or annual salary.</t>
  </si>
  <si>
    <t xml:space="preserve">Status: </t>
  </si>
  <si>
    <t>Identify full - (F) or part-time (P) status</t>
  </si>
  <si>
    <t xml:space="preserve">Hours: </t>
  </si>
  <si>
    <r>
      <t xml:space="preserve">Block out expected daily shifts.  Place a "1" in a box to indicate </t>
    </r>
    <r>
      <rPr>
        <b/>
        <sz val="10"/>
        <rFont val="Arial"/>
        <family val="2"/>
      </rPr>
      <t>each</t>
    </r>
    <r>
      <rPr>
        <sz val="10"/>
        <rFont val="Arial"/>
        <family val="2"/>
      </rPr>
      <t xml:space="preserve"> ("2" to represent two workers, etc.) employee working for the full hour.  If the employee starts on the half hour, (i.e. 6:30am enter a "0.5" in the 6:00am box.) </t>
    </r>
  </si>
  <si>
    <t>Calculate the yearly benefit cost for each area and indicate a separate total for the total Employee Benefits section of the pro forma. Please provide hard copy of all necessary back-up calculations and assumptions.</t>
  </si>
  <si>
    <t xml:space="preserve"> </t>
  </si>
  <si>
    <r>
      <t>1.</t>
    </r>
    <r>
      <rPr>
        <sz val="7"/>
        <rFont val="Arial"/>
        <family val="2"/>
      </rPr>
      <t xml:space="preserve">                   </t>
    </r>
    <r>
      <rPr>
        <u/>
        <sz val="10"/>
        <rFont val="Arial"/>
        <family val="2"/>
      </rPr>
      <t>Pro Forma worksheet</t>
    </r>
    <r>
      <rPr>
        <sz val="7"/>
        <rFont val="Arial"/>
        <family val="2"/>
      </rPr>
      <t xml:space="preserve">:  </t>
    </r>
    <r>
      <rPr>
        <sz val="10"/>
        <rFont val="Arial"/>
        <family val="2"/>
      </rPr>
      <t>Follow Blue-celled prompts.  Please provide hard copy of all necessary back-up calculations and assumptions.</t>
    </r>
  </si>
  <si>
    <r>
      <t>·</t>
    </r>
    <r>
      <rPr>
        <sz val="7"/>
        <rFont val="Arial"/>
        <family val="2"/>
      </rPr>
      <t xml:space="preserve">         </t>
    </r>
    <r>
      <rPr>
        <sz val="10"/>
        <rFont val="Arial"/>
        <family val="2"/>
      </rPr>
      <t>Cost of food and beverages</t>
    </r>
  </si>
  <si>
    <r>
      <t>·</t>
    </r>
    <r>
      <rPr>
        <sz val="7"/>
        <rFont val="Arial"/>
        <family val="2"/>
      </rPr>
      <t xml:space="preserve">         </t>
    </r>
    <r>
      <rPr>
        <sz val="10"/>
        <rFont val="Arial"/>
        <family val="2"/>
      </rPr>
      <t>Salaries and wages</t>
    </r>
  </si>
  <si>
    <r>
      <t>·</t>
    </r>
    <r>
      <rPr>
        <sz val="7"/>
        <rFont val="Arial"/>
        <family val="2"/>
      </rPr>
      <t xml:space="preserve">         </t>
    </r>
    <r>
      <rPr>
        <sz val="10"/>
        <rFont val="Arial"/>
        <family val="2"/>
      </rPr>
      <t>Payroll taxes</t>
    </r>
  </si>
  <si>
    <r>
      <t>·</t>
    </r>
    <r>
      <rPr>
        <sz val="7"/>
        <rFont val="Arial"/>
        <family val="2"/>
      </rPr>
      <t xml:space="preserve">         </t>
    </r>
    <r>
      <rPr>
        <sz val="10"/>
        <rFont val="Arial"/>
        <family val="2"/>
      </rPr>
      <t>Employee benefits (including worker's compensation insurance)</t>
    </r>
  </si>
  <si>
    <r>
      <t>·</t>
    </r>
    <r>
      <rPr>
        <sz val="7"/>
        <rFont val="Arial"/>
        <family val="2"/>
      </rPr>
      <t xml:space="preserve">         </t>
    </r>
    <r>
      <rPr>
        <sz val="10"/>
        <rFont val="Arial"/>
        <family val="2"/>
      </rPr>
      <t>Uniforms</t>
    </r>
  </si>
  <si>
    <r>
      <t>·</t>
    </r>
    <r>
      <rPr>
        <sz val="7"/>
        <rFont val="Arial"/>
        <family val="2"/>
      </rPr>
      <t xml:space="preserve">         </t>
    </r>
    <r>
      <rPr>
        <sz val="10"/>
        <rFont val="Arial"/>
        <family val="2"/>
      </rPr>
      <t>Garbage removal</t>
    </r>
  </si>
  <si>
    <r>
      <t>·</t>
    </r>
    <r>
      <rPr>
        <sz val="7"/>
        <rFont val="Arial"/>
        <family val="2"/>
      </rPr>
      <t xml:space="preserve">         </t>
    </r>
    <r>
      <rPr>
        <sz val="10"/>
        <rFont val="Arial"/>
        <family val="2"/>
      </rPr>
      <t>Extermination</t>
    </r>
  </si>
  <si>
    <r>
      <t>·</t>
    </r>
    <r>
      <rPr>
        <sz val="7"/>
        <rFont val="Arial"/>
        <family val="2"/>
      </rPr>
      <t xml:space="preserve">         </t>
    </r>
    <r>
      <rPr>
        <sz val="10"/>
        <rFont val="Arial"/>
        <family val="2"/>
      </rPr>
      <t>Laundry (includes linen replacement)</t>
    </r>
  </si>
  <si>
    <r>
      <t>·</t>
    </r>
    <r>
      <rPr>
        <sz val="7"/>
        <rFont val="Arial"/>
        <family val="2"/>
      </rPr>
      <t xml:space="preserve">         </t>
    </r>
    <r>
      <rPr>
        <sz val="10"/>
        <rFont val="Arial"/>
        <family val="2"/>
      </rPr>
      <t>Paper supplies</t>
    </r>
  </si>
  <si>
    <r>
      <t>·</t>
    </r>
    <r>
      <rPr>
        <sz val="7"/>
        <rFont val="Arial"/>
        <family val="2"/>
      </rPr>
      <t xml:space="preserve">         </t>
    </r>
    <r>
      <rPr>
        <sz val="10"/>
        <rFont val="Arial"/>
        <family val="2"/>
      </rPr>
      <t>Cleaning supplies</t>
    </r>
  </si>
  <si>
    <r>
      <t>·</t>
    </r>
    <r>
      <rPr>
        <sz val="7"/>
        <rFont val="Arial"/>
        <family val="2"/>
      </rPr>
      <t xml:space="preserve">         </t>
    </r>
    <r>
      <rPr>
        <sz val="10"/>
        <rFont val="Arial"/>
        <family val="2"/>
      </rPr>
      <t>Fire suppression system inspection and service</t>
    </r>
  </si>
  <si>
    <r>
      <t>·</t>
    </r>
    <r>
      <rPr>
        <sz val="7"/>
        <rFont val="Arial"/>
        <family val="2"/>
      </rPr>
      <t xml:space="preserve">         </t>
    </r>
    <r>
      <rPr>
        <sz val="10"/>
        <rFont val="Arial"/>
        <family val="2"/>
      </rPr>
      <t>Office supplies (e.g., postage, first aid supplies, etc.)</t>
    </r>
  </si>
  <si>
    <r>
      <t>·</t>
    </r>
    <r>
      <rPr>
        <sz val="7"/>
        <rFont val="Arial"/>
        <family val="2"/>
      </rPr>
      <t xml:space="preserve">         </t>
    </r>
    <r>
      <rPr>
        <sz val="10"/>
        <rFont val="Arial"/>
        <family val="2"/>
      </rPr>
      <t>Direct operating supplies (e.g., replacement of china, glass, flatware, trays, and miscellaneous kitchen wares)</t>
    </r>
  </si>
  <si>
    <r>
      <t>·</t>
    </r>
    <r>
      <rPr>
        <sz val="7"/>
        <rFont val="Arial"/>
        <family val="2"/>
      </rPr>
      <t xml:space="preserve">         </t>
    </r>
    <r>
      <rPr>
        <sz val="10"/>
        <rFont val="Arial"/>
        <family val="2"/>
      </rPr>
      <t xml:space="preserve">Administrative and general (e.g., telephone, permits/licenses, credit card service fees, and others that apply </t>
    </r>
    <r>
      <rPr>
        <u/>
        <sz val="10"/>
        <rFont val="Arial"/>
        <family val="2"/>
      </rPr>
      <t>only</t>
    </r>
    <r>
      <rPr>
        <sz val="10"/>
        <rFont val="Arial"/>
        <family val="2"/>
      </rPr>
      <t xml:space="preserve"> to onsite expenses)</t>
    </r>
  </si>
  <si>
    <r>
      <t>·</t>
    </r>
    <r>
      <rPr>
        <sz val="7"/>
        <rFont val="Arial"/>
        <family val="2"/>
      </rPr>
      <t xml:space="preserve">         </t>
    </r>
    <r>
      <rPr>
        <sz val="10"/>
        <rFont val="Arial"/>
        <family val="2"/>
      </rPr>
      <t>Insurance coverages specified herein</t>
    </r>
  </si>
  <si>
    <r>
      <t>·</t>
    </r>
    <r>
      <rPr>
        <sz val="7"/>
        <rFont val="Arial"/>
        <family val="2"/>
      </rPr>
      <t xml:space="preserve">         </t>
    </r>
    <r>
      <rPr>
        <sz val="10"/>
        <rFont val="Arial"/>
        <family val="2"/>
      </rPr>
      <t>Armored car service</t>
    </r>
  </si>
  <si>
    <r>
      <t>·</t>
    </r>
    <r>
      <rPr>
        <sz val="7"/>
        <rFont val="Arial"/>
        <family val="2"/>
      </rPr>
      <t xml:space="preserve">         </t>
    </r>
    <r>
      <rPr>
        <sz val="10"/>
        <rFont val="Arial"/>
        <family val="2"/>
      </rPr>
      <t>Miscellaneous pre-approved expenses such as employee recruiting and menu printing</t>
    </r>
  </si>
  <si>
    <r>
      <t>·</t>
    </r>
    <r>
      <rPr>
        <sz val="7"/>
        <rFont val="Arial"/>
        <family val="2"/>
      </rPr>
      <t xml:space="preserve">         </t>
    </r>
    <r>
      <rPr>
        <sz val="10"/>
        <rFont val="Arial"/>
        <family val="2"/>
      </rPr>
      <t>Equipment maintenance and service contracts</t>
    </r>
  </si>
  <si>
    <r>
      <t xml:space="preserve">3.     </t>
    </r>
    <r>
      <rPr>
        <u/>
        <sz val="10"/>
        <rFont val="Arial"/>
        <family val="2"/>
      </rPr>
      <t>Unauthorized</t>
    </r>
    <r>
      <rPr>
        <sz val="10"/>
        <rFont val="Arial"/>
        <family val="2"/>
      </rPr>
      <t xml:space="preserve"> </t>
    </r>
    <r>
      <rPr>
        <u/>
        <sz val="10"/>
        <rFont val="Arial"/>
        <family val="2"/>
      </rPr>
      <t>Items</t>
    </r>
    <r>
      <rPr>
        <sz val="10"/>
        <rFont val="Arial"/>
        <family val="2"/>
      </rPr>
      <t xml:space="preserve"> </t>
    </r>
    <r>
      <rPr>
        <u/>
        <sz val="10"/>
        <rFont val="Arial"/>
        <family val="2"/>
      </rPr>
      <t>of</t>
    </r>
    <r>
      <rPr>
        <sz val="10"/>
        <rFont val="Arial"/>
        <family val="2"/>
      </rPr>
      <t xml:space="preserve"> </t>
    </r>
    <r>
      <rPr>
        <u/>
        <sz val="10"/>
        <rFont val="Arial"/>
        <family val="2"/>
      </rPr>
      <t>Expense</t>
    </r>
    <r>
      <rPr>
        <sz val="10"/>
        <rFont val="Arial"/>
        <family val="2"/>
      </rPr>
      <t>:  Expenses which are to be paid by the Contractor and are not to be included on Contractor's statements or used to offset revenues include but are not limited to:</t>
    </r>
  </si>
  <si>
    <r>
      <t>·</t>
    </r>
    <r>
      <rPr>
        <sz val="7"/>
        <rFont val="Arial"/>
        <family val="2"/>
      </rPr>
      <t xml:space="preserve">           </t>
    </r>
    <r>
      <rPr>
        <sz val="10"/>
        <rFont val="Arial"/>
        <family val="2"/>
      </rPr>
      <t>The expense of payroll computations and the disbursement of the payroll</t>
    </r>
  </si>
  <si>
    <r>
      <t>·</t>
    </r>
    <r>
      <rPr>
        <sz val="7"/>
        <rFont val="Arial"/>
        <family val="2"/>
      </rPr>
      <t xml:space="preserve">         </t>
    </r>
    <r>
      <rPr>
        <sz val="10"/>
        <rFont val="Arial"/>
        <family val="2"/>
      </rPr>
      <t>Wages, salaries, employee benefits, and bonuses of home office employees and general administrative, executive, and management officers</t>
    </r>
  </si>
  <si>
    <r>
      <t>·</t>
    </r>
    <r>
      <rPr>
        <sz val="7"/>
        <rFont val="Arial"/>
        <family val="2"/>
      </rPr>
      <t xml:space="preserve">           </t>
    </r>
    <r>
      <rPr>
        <sz val="10"/>
        <rFont val="Arial"/>
        <family val="2"/>
      </rPr>
      <t>Accounting expenses including costs of producing financial reports</t>
    </r>
  </si>
  <si>
    <r>
      <t>·</t>
    </r>
    <r>
      <rPr>
        <sz val="7"/>
        <rFont val="Arial"/>
        <family val="2"/>
      </rPr>
      <t xml:space="preserve">         </t>
    </r>
    <r>
      <rPr>
        <sz val="10"/>
        <rFont val="Arial"/>
        <family val="2"/>
      </rPr>
      <t>Home office management costs such as general management over­head, transportation of management personnel, and any other indirect management costs as related to this agreement</t>
    </r>
  </si>
  <si>
    <r>
      <t>·</t>
    </r>
    <r>
      <rPr>
        <sz val="7"/>
        <rFont val="Arial"/>
        <family val="2"/>
      </rPr>
      <t xml:space="preserve">          </t>
    </r>
    <r>
      <rPr>
        <sz val="10"/>
        <rFont val="Arial"/>
        <family val="2"/>
      </rPr>
      <t>Repairs necessary as the result of the acts or omissions of the Contractor or its employees</t>
    </r>
  </si>
  <si>
    <r>
      <t>·</t>
    </r>
    <r>
      <rPr>
        <sz val="7"/>
        <rFont val="Arial"/>
        <family val="2"/>
      </rPr>
      <t xml:space="preserve">         </t>
    </r>
    <r>
      <rPr>
        <sz val="10"/>
        <rFont val="Arial"/>
        <family val="2"/>
      </rPr>
      <t>Inventory interest or carrying cost, except those authorized in this agreement</t>
    </r>
  </si>
  <si>
    <r>
      <t>·</t>
    </r>
    <r>
      <rPr>
        <sz val="7"/>
        <rFont val="Arial"/>
        <family val="2"/>
      </rPr>
      <t xml:space="preserve">         </t>
    </r>
    <r>
      <rPr>
        <sz val="10"/>
        <rFont val="Arial"/>
        <family val="2"/>
      </rPr>
      <t>Excessive overtime pay (limits to be determined)</t>
    </r>
  </si>
  <si>
    <r>
      <t>·</t>
    </r>
    <r>
      <rPr>
        <sz val="7"/>
        <rFont val="Arial"/>
        <family val="2"/>
      </rPr>
      <t xml:space="preserve">         </t>
    </r>
    <r>
      <rPr>
        <sz val="10"/>
        <rFont val="Arial"/>
        <family val="2"/>
      </rPr>
      <t>Legal expenses</t>
    </r>
  </si>
  <si>
    <r>
      <t>·</t>
    </r>
    <r>
      <rPr>
        <sz val="7"/>
        <rFont val="Arial"/>
        <family val="2"/>
      </rPr>
      <t xml:space="preserve">         </t>
    </r>
    <r>
      <rPr>
        <sz val="10"/>
        <rFont val="Arial"/>
        <family val="2"/>
      </rPr>
      <t>All taxes, except for payroll and property taxes</t>
    </r>
  </si>
  <si>
    <r>
      <t>·</t>
    </r>
    <r>
      <rPr>
        <sz val="7"/>
        <rFont val="Arial"/>
        <family val="2"/>
      </rPr>
      <t xml:space="preserve">         </t>
    </r>
    <r>
      <rPr>
        <sz val="10"/>
        <rFont val="Arial"/>
        <family val="2"/>
      </rPr>
      <t>Relocation expenses of any of the Contractor's employees</t>
    </r>
  </si>
  <si>
    <r>
      <t>·</t>
    </r>
    <r>
      <rPr>
        <sz val="7"/>
        <rFont val="Arial"/>
        <family val="2"/>
      </rPr>
      <t xml:space="preserve">         </t>
    </r>
    <r>
      <rPr>
        <sz val="10"/>
        <rFont val="Arial"/>
        <family val="2"/>
      </rPr>
      <t>Modem/T1/Internet charges and any extra telephone lines</t>
    </r>
  </si>
  <si>
    <r>
      <t>·</t>
    </r>
    <r>
      <rPr>
        <sz val="7"/>
        <rFont val="Arial"/>
        <family val="2"/>
      </rPr>
      <t xml:space="preserve">         </t>
    </r>
    <r>
      <rPr>
        <sz val="10"/>
        <rFont val="Arial"/>
        <family val="2"/>
      </rPr>
      <t>Memberships in local or national groups of any type</t>
    </r>
  </si>
  <si>
    <r>
      <t>·</t>
    </r>
    <r>
      <rPr>
        <sz val="7"/>
        <rFont val="Arial"/>
        <family val="2"/>
      </rPr>
      <t xml:space="preserve">         </t>
    </r>
    <r>
      <rPr>
        <sz val="10"/>
        <rFont val="Arial"/>
        <family val="2"/>
      </rPr>
      <t>Costs for any Contractor employee to attend seminars or conferences of any type</t>
    </r>
  </si>
  <si>
    <r>
      <t>·</t>
    </r>
    <r>
      <rPr>
        <sz val="7"/>
        <rFont val="Arial"/>
        <family val="2"/>
      </rPr>
      <t xml:space="preserve">         </t>
    </r>
    <r>
      <rPr>
        <sz val="10"/>
        <rFont val="Arial"/>
        <family val="2"/>
      </rPr>
      <t>Anything else not expressly set forth herein</t>
    </r>
  </si>
  <si>
    <r>
      <t>·</t>
    </r>
    <r>
      <rPr>
        <sz val="7"/>
        <rFont val="Arial"/>
        <family val="2"/>
      </rPr>
      <t xml:space="preserve">         </t>
    </r>
    <r>
      <rPr>
        <sz val="10"/>
        <rFont val="Arial"/>
        <family val="2"/>
      </rPr>
      <t>Travel expenses of all personnel above the Food Service Director</t>
    </r>
  </si>
  <si>
    <r>
      <t>·</t>
    </r>
    <r>
      <rPr>
        <sz val="7"/>
        <rFont val="Arial"/>
        <family val="2"/>
      </rPr>
      <t xml:space="preserve">         </t>
    </r>
    <r>
      <rPr>
        <sz val="10"/>
        <rFont val="Arial"/>
        <family val="2"/>
      </rPr>
      <t>Contractor's personal use of the facilities</t>
    </r>
  </si>
  <si>
    <t>Total</t>
  </si>
  <si>
    <t>Sliding Scale</t>
  </si>
  <si>
    <t>Meal Plan Enrollment Worksheet</t>
  </si>
  <si>
    <t>Meal Plan Revenue</t>
  </si>
  <si>
    <t>Plan Participants</t>
  </si>
  <si>
    <t>Total Anytime Dining Days</t>
  </si>
  <si>
    <t>Total Dining Revenue</t>
  </si>
  <si>
    <t>Cost Per Person Per Day</t>
  </si>
  <si>
    <t>Totals</t>
  </si>
  <si>
    <t>%</t>
  </si>
  <si>
    <t>Total One-time Dining Days</t>
  </si>
  <si>
    <t>Dining Sales Worksheet</t>
  </si>
  <si>
    <t>Outlet</t>
  </si>
  <si>
    <t>Payment Method</t>
  </si>
  <si>
    <t>Customer Counts</t>
  </si>
  <si>
    <t>Check Average / Door Rate</t>
  </si>
  <si>
    <t>Daily Sales</t>
  </si>
  <si>
    <t>Operating Days</t>
  </si>
  <si>
    <t>Net Annual Sales</t>
  </si>
  <si>
    <t>Cash Sales</t>
  </si>
  <si>
    <t>Declining balance</t>
  </si>
  <si>
    <t>Declining Balance</t>
  </si>
  <si>
    <t>Venue 1</t>
  </si>
  <si>
    <t>Venue 2</t>
  </si>
  <si>
    <t>Venue 3</t>
  </si>
  <si>
    <t>Venue 4</t>
  </si>
  <si>
    <t>Venue 5</t>
  </si>
  <si>
    <t>Venue 6</t>
  </si>
  <si>
    <t>Venue 7</t>
  </si>
  <si>
    <t>Catering Sales Worksheet</t>
  </si>
  <si>
    <t>Event Type</t>
  </si>
  <si>
    <t>Average Check</t>
  </si>
  <si>
    <t>Event Sales</t>
  </si>
  <si>
    <t>Number of Events Per Year</t>
  </si>
  <si>
    <t>Net Annual Conference Sales</t>
  </si>
  <si>
    <t>Total Catering Sales</t>
  </si>
  <si>
    <t>Total Conference Sales</t>
  </si>
  <si>
    <t>Food Trucks Sales Worksheet</t>
  </si>
  <si>
    <t>Truck Type</t>
  </si>
  <si>
    <t>Truck Sales</t>
  </si>
  <si>
    <t>Number of Days Per Year</t>
  </si>
  <si>
    <t>Total Food Trucks Sales</t>
  </si>
  <si>
    <t>Camps and Conferences Sales Worksheet</t>
  </si>
  <si>
    <t>Total Camps and Conferences Sales</t>
  </si>
  <si>
    <t>Concessions Sales Worksheet</t>
  </si>
  <si>
    <t>Net Annual Concessions Sales</t>
  </si>
  <si>
    <t>Total Concessions Sales</t>
  </si>
  <si>
    <t>Net Annual Concession Sales</t>
  </si>
  <si>
    <t>FY</t>
  </si>
  <si>
    <t>Position</t>
  </si>
  <si>
    <t>Rate</t>
  </si>
  <si>
    <t>Status (FT/PT)</t>
  </si>
  <si>
    <t>Scheduled Hours</t>
  </si>
  <si>
    <t>Hours per Day</t>
  </si>
  <si>
    <t>Days per Week</t>
  </si>
  <si>
    <t>FTEs*</t>
  </si>
  <si>
    <t>Number of Weeks per Year</t>
  </si>
  <si>
    <t>Annual Direct Cost</t>
  </si>
  <si>
    <t>Management</t>
  </si>
  <si>
    <t>4:00am</t>
  </si>
  <si>
    <t>5:00am</t>
  </si>
  <si>
    <t>6:00am</t>
  </si>
  <si>
    <t>7:00am</t>
  </si>
  <si>
    <t>8:00am</t>
  </si>
  <si>
    <t>9:00am</t>
  </si>
  <si>
    <t>10:00am</t>
  </si>
  <si>
    <t>11:00am</t>
  </si>
  <si>
    <t>12:00pm</t>
  </si>
  <si>
    <t>1:00pm</t>
  </si>
  <si>
    <t>2:00pm</t>
  </si>
  <si>
    <t>3:00pm</t>
  </si>
  <si>
    <t>4:00pm</t>
  </si>
  <si>
    <t>5:00pm</t>
  </si>
  <si>
    <t>6:00pm</t>
  </si>
  <si>
    <t>7:00pm</t>
  </si>
  <si>
    <t>8:00pm</t>
  </si>
  <si>
    <t>9:00pm</t>
  </si>
  <si>
    <t>10:00pm</t>
  </si>
  <si>
    <t>11:00pm</t>
  </si>
  <si>
    <t>12:00am</t>
  </si>
  <si>
    <t>1:00am</t>
  </si>
  <si>
    <t>2:00am</t>
  </si>
  <si>
    <t>3:00am</t>
  </si>
  <si>
    <t>Subtotal Management</t>
  </si>
  <si>
    <t>Hourly</t>
  </si>
  <si>
    <t>Subtotal Hourly</t>
  </si>
  <si>
    <t>TOTAL</t>
  </si>
  <si>
    <t>Catering</t>
  </si>
  <si>
    <t>Food Trucks</t>
  </si>
  <si>
    <t>Camps &amp; Conferences</t>
  </si>
  <si>
    <t>Concessions</t>
  </si>
  <si>
    <t>$</t>
  </si>
  <si>
    <t>SALES*</t>
  </si>
  <si>
    <t>Meal Plan Sales</t>
  </si>
  <si>
    <t>Declining Balance Sales</t>
  </si>
  <si>
    <t>TOTAL SALES</t>
  </si>
  <si>
    <t>COST OF SALES</t>
  </si>
  <si>
    <t>Gross Margin</t>
  </si>
  <si>
    <t>Operating Profit</t>
  </si>
  <si>
    <t>PAYROLL</t>
  </si>
  <si>
    <t>Management Salaries</t>
  </si>
  <si>
    <t>Hourly Wages</t>
  </si>
  <si>
    <t>Total Salaries and Wages</t>
  </si>
  <si>
    <t>Management Benefits</t>
  </si>
  <si>
    <t>Worker's Compensation</t>
  </si>
  <si>
    <t>Insurance Premiums</t>
  </si>
  <si>
    <t>Pension/Retirement</t>
  </si>
  <si>
    <t>Payroll Taxes</t>
  </si>
  <si>
    <t>Other (Specify)**</t>
  </si>
  <si>
    <t>Subtotal</t>
  </si>
  <si>
    <t>Hourly Employee Benefits</t>
  </si>
  <si>
    <t>Total Benefit Cost</t>
  </si>
  <si>
    <t>TOTAL PAYROLL COST</t>
  </si>
  <si>
    <t>OPERATING EXPENSES</t>
  </si>
  <si>
    <t>Uniforms</t>
  </si>
  <si>
    <t>Laundry</t>
  </si>
  <si>
    <t>Paper/Office Supplies</t>
  </si>
  <si>
    <t>Direct Op. Expenses (Specify)***</t>
  </si>
  <si>
    <t xml:space="preserve">G&amp;A </t>
  </si>
  <si>
    <t>Total Operating Expenses</t>
  </si>
  <si>
    <t xml:space="preserve">Surplus/Loss </t>
  </si>
  <si>
    <t>Surplus Split (if applicable)</t>
  </si>
  <si>
    <t>GRAND TOTAL EXPENSE</t>
  </si>
  <si>
    <t>NET SURPLUS/LOSS</t>
  </si>
  <si>
    <t>As a percentage of Sales</t>
  </si>
  <si>
    <t>As a percentage of Management Salaries</t>
  </si>
  <si>
    <t>As a percentage of Employee Wages</t>
  </si>
  <si>
    <t>As a percentage of Total Salaries and Wages</t>
  </si>
  <si>
    <t>As a percentage of Surplus Before Split</t>
  </si>
  <si>
    <t>*</t>
  </si>
  <si>
    <t>Sales are defined as "Net Sales" - total receipts reduced by dollar value of any applicable sales tax</t>
  </si>
  <si>
    <t>**</t>
  </si>
  <si>
    <t>Sick Pay, Vacation Pay, etc.</t>
  </si>
  <si>
    <t>***</t>
  </si>
  <si>
    <t>Cleaning, Insurance, Seasonal Decorations, License and Permits, Recruitment/Want Ads, Telephone/Data Processing</t>
  </si>
  <si>
    <t>Marketing &amp; Promotions, Smallwares/Start-up Costs, etc.</t>
  </si>
  <si>
    <t>Surplus/Loss Before Split</t>
  </si>
  <si>
    <t>Venue 8</t>
  </si>
  <si>
    <t>Commissions Paid to Mercyhurst University</t>
  </si>
  <si>
    <r>
      <t>·</t>
    </r>
    <r>
      <rPr>
        <sz val="7"/>
        <rFont val="Arial"/>
        <family val="2"/>
      </rPr>
      <t>        </t>
    </r>
    <r>
      <rPr>
        <sz val="10"/>
        <rFont val="Arial"/>
        <family val="2"/>
      </rPr>
      <t>Concessions Revenue Worksheet</t>
    </r>
  </si>
  <si>
    <t xml:space="preserve">University FY </t>
  </si>
  <si>
    <t>University FY 2032</t>
  </si>
  <si>
    <t>University FY 2030</t>
  </si>
  <si>
    <t>University Portion</t>
  </si>
  <si>
    <r>
      <t>·</t>
    </r>
    <r>
      <rPr>
        <sz val="7"/>
        <rFont val="Arial"/>
        <family val="2"/>
      </rPr>
      <t>        </t>
    </r>
    <r>
      <rPr>
        <sz val="10"/>
        <rFont val="Arial"/>
        <family val="2"/>
      </rPr>
      <t>Conference Revenue Worksheet</t>
    </r>
  </si>
  <si>
    <r>
      <t>·</t>
    </r>
    <r>
      <rPr>
        <sz val="7"/>
        <rFont val="Arial"/>
        <family val="2"/>
      </rPr>
      <t>        </t>
    </r>
    <r>
      <rPr>
        <sz val="10"/>
        <rFont val="Arial"/>
        <family val="2"/>
      </rPr>
      <t>Catering Revenue Worksheet</t>
    </r>
  </si>
  <si>
    <t>Conferences</t>
  </si>
  <si>
    <t>·    Sliding Scale</t>
  </si>
  <si>
    <t xml:space="preserve"> -   Anytime Dining Staffing Worksheets</t>
  </si>
  <si>
    <t>Commissions Paid to University</t>
  </si>
  <si>
    <t>Declining Balance Dollars are not included in the daily rate (invoiced separately).</t>
  </si>
  <si>
    <t>GM</t>
  </si>
  <si>
    <t>Do not alter any White Cell formulas.  All calculations are automatically made after entering figures in blue prompted cells.</t>
  </si>
  <si>
    <t xml:space="preserve">Cell Colors: Blue Cells are a prompt for Bidders to enter a number.  White Cells indicate where number are fed by formulas driven by Blue Cell numbers. Yellow Cells indicate Not Applicable and no numbers are expected to be entered.  </t>
  </si>
  <si>
    <t>Cost per Person per Day</t>
  </si>
  <si>
    <t>The bidder is expected to complete the pro forma workbook provided.  This pro forma workbook covers a ten (10) year period.  The workbook includes the following worksheets:</t>
  </si>
  <si>
    <t>Bidders should also note that additional detailed charts, reflecting employees who work in more than one job category or functional capacity, may be requested by University of Mary Washington if additional clarity is needed.</t>
  </si>
  <si>
    <t>2.          Authorized Operating Expenses: In preparing their responses, University of Mary Washington has provided a list of authorized and unauthorized operating expenses that may be included in their pro forma bids.  Customary expenses, attributable directly to the operation of University of Mary Washington's food services, shall be paid for by the Contractor as a cost of business to be offset by revenues and reimbursed services (conference and catering food service).  Expenses are considered to be usual food service net operating expenses derived after deducting trade discounts, rebates, etc.  Expenses which are authorized are:</t>
  </si>
  <si>
    <t>·    Telephone and computer/data lines provided by University of Mary Washington</t>
  </si>
  <si>
    <t>·     Transportation costs (previously approved by University of Mary Washington) involved in moving goods, equipment, and supplies between locations on campus)</t>
  </si>
  <si>
    <t>·     Cost of subcontracted services approved by University of Mary Washington (e.g., service contracts, bank service)</t>
  </si>
  <si>
    <t>·     Depreciation charges for any equipment purchased by the Contractor (with prior approval from University of Mary Washington) and brought on site</t>
  </si>
  <si>
    <t>·     Express delivery charges of any type, except those with prior approval by University of Mary Washington</t>
  </si>
  <si>
    <t xml:space="preserve">University of Mary Washington FY </t>
  </si>
  <si>
    <t>University of Mary Washington FY</t>
  </si>
  <si>
    <t>University of Mary Washington Portion</t>
  </si>
  <si>
    <t>·     Monies or other property, lost or stolen, either on or off University premises</t>
  </si>
  <si>
    <t>·     Interest charges on any loans incurred by the Contractor, unless specifically authorized by the University</t>
  </si>
  <si>
    <t>All operating days are projections and are subject to change. The operating day estimates are for planning purposes and are not a contractual guarantee. Days may be added or deleted based on the University's needs and may include partial service days. Declining Balance Dollars are not included in the daily rate (invoiced separately).</t>
  </si>
  <si>
    <t>All operating days are projections and are subject to change. The operating day estimates are for planning purposes and are not a contractual guarantee. Days may be added or deleted based on the University's needs and may include partial service days. For more detail regarding the current academic calendar and service days refer to Appendix 2 of the RFP.</t>
  </si>
  <si>
    <t>Panera Bread</t>
  </si>
  <si>
    <t>The Market</t>
  </si>
  <si>
    <t>Sushi Concept</t>
  </si>
  <si>
    <t>4,751 - 5,000</t>
  </si>
  <si>
    <t>4,501 - 4,750</t>
  </si>
  <si>
    <t>2,251 - 2,500</t>
  </si>
  <si>
    <t>2,501 - 2,750</t>
  </si>
  <si>
    <t>2,751 - 3,000</t>
  </si>
  <si>
    <t>3,001 - 3,250</t>
  </si>
  <si>
    <t>3,251 - 3,500</t>
  </si>
  <si>
    <t>3,501 - 3,750</t>
  </si>
  <si>
    <t>3,751 - 4,000</t>
  </si>
  <si>
    <t>4,001 - 4,250</t>
  </si>
  <si>
    <t>4,251 - 4,500</t>
  </si>
  <si>
    <t>0 - 250</t>
  </si>
  <si>
    <t>251 - 500</t>
  </si>
  <si>
    <t>501 - 750</t>
  </si>
  <si>
    <t>751 - 1,000</t>
  </si>
  <si>
    <t>1,001 - 1,250</t>
  </si>
  <si>
    <t>1,251 - 1,500</t>
  </si>
  <si>
    <t>1,501 - 1,750</t>
  </si>
  <si>
    <t>1,751 - 2,000</t>
  </si>
  <si>
    <t>2,001 - 2,250</t>
  </si>
  <si>
    <t>All Access Dining Platinum Plan</t>
  </si>
  <si>
    <t>All Access Dining Gold Plan</t>
  </si>
  <si>
    <t>All Access Dining Silver Plan</t>
  </si>
  <si>
    <t>Amount of All Access Dining Meal Plan Holders</t>
  </si>
  <si>
    <t xml:space="preserve">All Access Unlimited </t>
  </si>
  <si>
    <t>2023-24</t>
  </si>
  <si>
    <t>2024-25</t>
  </si>
  <si>
    <t>2025-26</t>
  </si>
  <si>
    <t>2026-27</t>
  </si>
  <si>
    <t>2027-28</t>
  </si>
  <si>
    <t>2028-29</t>
  </si>
  <si>
    <t>2029-30</t>
  </si>
  <si>
    <t>2032-33</t>
  </si>
  <si>
    <t>2031-32</t>
  </si>
  <si>
    <t>2030-31</t>
  </si>
  <si>
    <t>Grab and Go</t>
  </si>
  <si>
    <t>3031-32</t>
  </si>
  <si>
    <t>3032-33</t>
  </si>
  <si>
    <t>University of Mary Washington FY 2032-33</t>
  </si>
  <si>
    <t>University of Mary Washington FY 2031-32</t>
  </si>
  <si>
    <t>University of Mary Washington FY 2030-31</t>
  </si>
  <si>
    <t>University of Mary Washington FY 2029-30</t>
  </si>
  <si>
    <t>University of Mary Washington FY 2028-29</t>
  </si>
  <si>
    <t>University of Mary Washington FY 2027-28</t>
  </si>
  <si>
    <t>University of Mary Washington FY 2026-27</t>
  </si>
  <si>
    <t>University of Mary Washington FY 2025-26</t>
  </si>
  <si>
    <t>University of Mary Washington FY 2024-25</t>
  </si>
  <si>
    <t>University of Mary Washington FY 2023-24</t>
  </si>
  <si>
    <t>225 Block Plan</t>
  </si>
  <si>
    <t>150 Block Plan</t>
  </si>
  <si>
    <t>85 Block Plan</t>
  </si>
  <si>
    <t>30 Block Plan</t>
  </si>
  <si>
    <t>5 Block Plan</t>
  </si>
  <si>
    <t>Katora Café</t>
  </si>
  <si>
    <t>Top of the CRUC</t>
  </si>
  <si>
    <t>Eagle All Access Plan</t>
  </si>
  <si>
    <t>Bronze All Access</t>
  </si>
  <si>
    <t>Silver All Access</t>
  </si>
  <si>
    <t>Gold All Access</t>
  </si>
  <si>
    <t>Platinum All Access</t>
  </si>
  <si>
    <t>15 Block Plan - Summer</t>
  </si>
  <si>
    <t>30 Block Plan - Summer</t>
  </si>
  <si>
    <t>50 Block Plan - Summer</t>
  </si>
  <si>
    <t>30 block - Summer</t>
  </si>
  <si>
    <t>50 block - Summer</t>
  </si>
  <si>
    <t>15 block - Summer (Off-Campus Only)</t>
  </si>
  <si>
    <t>3 Meals Per Week</t>
  </si>
  <si>
    <t>5 Meals Per Week</t>
  </si>
  <si>
    <t>80 Block Plan (Monday - Friday)</t>
  </si>
  <si>
    <t>50 Block Plan (Monday - Friday)</t>
  </si>
  <si>
    <t>25 Block Plan (Monday  - Friday)</t>
  </si>
  <si>
    <t>Pizza Concept</t>
  </si>
  <si>
    <t>Estimated Enrollment</t>
  </si>
  <si>
    <t>Commissions Paid to UMW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</si>
</sst>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2" formatCode="_(&quot;$&quot;* #,##0_);_(&quot;$&quot;* \(#,##0\);_(&quot;$&quot;* &quot;-&quot;_);_(@_)"/>
    <numFmt numFmtId="41" formatCode="_(* #,##0_);_(* \(#,##0\);_(* &quot;-&quot;_);_(@_)"/>
    <numFmt numFmtId="44" formatCode="_(&quot;$&quot;* #,##0.00_);_(&quot;$&quot;* \(#,##0.00\);_(&quot;$&quot;* &quot;-&quot;??_);_(@_)"/>
    <numFmt numFmtId="164" formatCode="0.0"/>
    <numFmt numFmtId="165" formatCode="0.0%"/>
    <numFmt numFmtId="166" formatCode="&quot;$&quot;#,##0.00"/>
  </numFmts>
  <fonts count="17" x14ac:knownFonts="1">
    <font>
      <sz val="10"/>
      <name val="Arial"/>
    </font>
    <font>
      <sz val="10"/>
      <name val="Arial"/>
      <family val="2"/>
    </font>
    <font>
      <b/>
      <sz val="10"/>
      <name val="Arial"/>
      <family val="2"/>
    </font>
    <font>
      <b/>
      <sz val="12"/>
      <name val="Arial"/>
      <family val="2"/>
    </font>
    <font>
      <sz val="10"/>
      <name val="Arial"/>
      <family val="2"/>
    </font>
    <font>
      <u/>
      <sz val="10"/>
      <name val="Arial"/>
      <family val="2"/>
    </font>
    <font>
      <sz val="7"/>
      <name val="Arial"/>
      <family val="2"/>
    </font>
    <font>
      <sz val="8"/>
      <name val="Arial"/>
      <family val="2"/>
    </font>
    <font>
      <b/>
      <sz val="8"/>
      <name val="Arial"/>
      <family val="2"/>
    </font>
    <font>
      <sz val="9"/>
      <name val="Arial"/>
      <family val="2"/>
    </font>
    <font>
      <sz val="12"/>
      <name val="Arial"/>
      <family val="2"/>
    </font>
    <font>
      <i/>
      <sz val="10"/>
      <name val="Arial"/>
      <family val="2"/>
    </font>
    <font>
      <b/>
      <u/>
      <sz val="10"/>
      <name val="Arial"/>
      <family val="2"/>
    </font>
    <font>
      <sz val="10"/>
      <color rgb="FFFF0000"/>
      <name val="Arial"/>
      <family val="2"/>
    </font>
    <font>
      <sz val="10"/>
      <color theme="0"/>
      <name val="Arial"/>
      <family val="2"/>
    </font>
    <font>
      <sz val="10"/>
      <color rgb="FFC00000"/>
      <name val="Arial"/>
      <family val="2"/>
    </font>
    <font>
      <b/>
      <sz val="10"/>
      <color theme="1"/>
      <name val="Arial"/>
      <family val="2"/>
    </font>
  </fonts>
  <fills count="8">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rgb="FFCCFFFF"/>
        <bgColor indexed="64"/>
      </patternFill>
    </fill>
    <fill>
      <patternFill patternType="solid">
        <fgColor rgb="FFC0C0C0"/>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top/>
      <bottom style="thin">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1" fillId="0" borderId="0"/>
  </cellStyleXfs>
  <cellXfs count="388">
    <xf numFmtId="0" fontId="0" fillId="0" borderId="0" xfId="0"/>
    <xf numFmtId="0" fontId="2" fillId="2" borderId="1" xfId="0" applyFont="1" applyFill="1" applyBorder="1" applyProtection="1">
      <protection hidden="1"/>
    </xf>
    <xf numFmtId="0" fontId="0" fillId="0" borderId="0" xfId="0" applyProtection="1">
      <protection hidden="1"/>
    </xf>
    <xf numFmtId="0" fontId="3" fillId="0" borderId="0" xfId="0" applyFont="1" applyAlignment="1">
      <alignment horizontal="center"/>
    </xf>
    <xf numFmtId="0" fontId="2" fillId="0" borderId="0" xfId="0" applyFont="1" applyAlignment="1">
      <alignment horizontal="center"/>
    </xf>
    <xf numFmtId="0" fontId="5" fillId="0" borderId="0" xfId="0" applyFont="1" applyAlignment="1">
      <alignment horizontal="justify"/>
    </xf>
    <xf numFmtId="0" fontId="3" fillId="3" borderId="2" xfId="0" applyFont="1" applyFill="1" applyBorder="1" applyProtection="1">
      <protection hidden="1"/>
    </xf>
    <xf numFmtId="0" fontId="0" fillId="3" borderId="3" xfId="0" applyFill="1" applyBorder="1" applyProtection="1">
      <protection hidden="1"/>
    </xf>
    <xf numFmtId="0" fontId="3" fillId="3" borderId="3" xfId="0" applyFont="1" applyFill="1" applyBorder="1" applyProtection="1">
      <protection hidden="1"/>
    </xf>
    <xf numFmtId="0" fontId="0" fillId="3" borderId="4" xfId="0" applyFill="1" applyBorder="1" applyProtection="1">
      <protection hidden="1"/>
    </xf>
    <xf numFmtId="0" fontId="2" fillId="3" borderId="5" xfId="0" applyFont="1" applyFill="1" applyBorder="1" applyProtection="1">
      <protection hidden="1"/>
    </xf>
    <xf numFmtId="0" fontId="0" fillId="3" borderId="0" xfId="0" applyFill="1" applyBorder="1" applyProtection="1">
      <protection hidden="1"/>
    </xf>
    <xf numFmtId="0" fontId="0" fillId="3" borderId="6" xfId="0" applyFill="1" applyBorder="1" applyProtection="1">
      <protection hidden="1"/>
    </xf>
    <xf numFmtId="0" fontId="2" fillId="0" borderId="7" xfId="0" applyFont="1" applyBorder="1" applyAlignment="1" applyProtection="1">
      <alignment horizontal="center" wrapText="1"/>
      <protection hidden="1"/>
    </xf>
    <xf numFmtId="0" fontId="2" fillId="0" borderId="8" xfId="0" applyFont="1" applyBorder="1" applyAlignment="1" applyProtection="1">
      <alignment horizontal="center" wrapText="1"/>
      <protection hidden="1"/>
    </xf>
    <xf numFmtId="0" fontId="2" fillId="0" borderId="9" xfId="0" applyFont="1" applyBorder="1" applyAlignment="1" applyProtection="1">
      <alignment horizontal="center" wrapText="1"/>
      <protection hidden="1"/>
    </xf>
    <xf numFmtId="0" fontId="2" fillId="0" borderId="10" xfId="0" applyFont="1" applyBorder="1" applyAlignment="1" applyProtection="1">
      <alignment horizontal="center" wrapText="1"/>
      <protection hidden="1"/>
    </xf>
    <xf numFmtId="0" fontId="8" fillId="3" borderId="8" xfId="0" applyFont="1" applyFill="1" applyBorder="1" applyAlignment="1" applyProtection="1">
      <alignment horizontal="center" wrapText="1"/>
      <protection hidden="1"/>
    </xf>
    <xf numFmtId="1" fontId="0" fillId="2" borderId="1" xfId="0" applyNumberFormat="1" applyFill="1" applyBorder="1" applyProtection="1">
      <protection locked="0"/>
    </xf>
    <xf numFmtId="37" fontId="0" fillId="0" borderId="12" xfId="0" applyNumberFormat="1" applyBorder="1" applyProtection="1">
      <protection hidden="1"/>
    </xf>
    <xf numFmtId="44" fontId="0" fillId="0" borderId="13" xfId="0" applyNumberFormat="1" applyBorder="1" applyProtection="1">
      <protection hidden="1"/>
    </xf>
    <xf numFmtId="0" fontId="0" fillId="0" borderId="14" xfId="0" applyBorder="1" applyProtection="1">
      <protection hidden="1"/>
    </xf>
    <xf numFmtId="37" fontId="2" fillId="0" borderId="16" xfId="0" applyNumberFormat="1" applyFont="1" applyBorder="1" applyProtection="1">
      <protection hidden="1"/>
    </xf>
    <xf numFmtId="44" fontId="2" fillId="0" borderId="17" xfId="0" applyNumberFormat="1" applyFont="1" applyBorder="1" applyProtection="1">
      <protection hidden="1"/>
    </xf>
    <xf numFmtId="0" fontId="2" fillId="3" borderId="18" xfId="0" applyFont="1" applyFill="1" applyBorder="1" applyProtection="1">
      <protection hidden="1"/>
    </xf>
    <xf numFmtId="0" fontId="0" fillId="3" borderId="19" xfId="0" applyFill="1" applyBorder="1" applyProtection="1">
      <protection hidden="1"/>
    </xf>
    <xf numFmtId="0" fontId="0" fillId="3" borderId="20" xfId="0" applyFill="1" applyBorder="1" applyProtection="1">
      <protection hidden="1"/>
    </xf>
    <xf numFmtId="0" fontId="2" fillId="0" borderId="21" xfId="0" applyFont="1" applyBorder="1" applyAlignment="1" applyProtection="1">
      <alignment wrapText="1"/>
      <protection hidden="1"/>
    </xf>
    <xf numFmtId="0" fontId="2" fillId="0" borderId="0" xfId="0" applyFont="1" applyBorder="1" applyAlignment="1" applyProtection="1">
      <alignment horizontal="center" wrapText="1"/>
      <protection hidden="1"/>
    </xf>
    <xf numFmtId="0" fontId="2" fillId="0" borderId="22" xfId="0" applyFont="1" applyBorder="1" applyAlignment="1" applyProtection="1">
      <alignment horizontal="center" wrapText="1"/>
      <protection hidden="1"/>
    </xf>
    <xf numFmtId="0" fontId="2" fillId="0" borderId="6" xfId="0" applyFont="1" applyBorder="1" applyAlignment="1" applyProtection="1">
      <alignment horizontal="center" wrapText="1"/>
      <protection hidden="1"/>
    </xf>
    <xf numFmtId="0" fontId="0" fillId="2" borderId="11" xfId="0" applyFill="1" applyBorder="1" applyProtection="1">
      <protection locked="0"/>
    </xf>
    <xf numFmtId="1" fontId="2" fillId="2" borderId="1" xfId="0" applyNumberFormat="1" applyFont="1" applyFill="1" applyBorder="1" applyProtection="1">
      <protection locked="0"/>
    </xf>
    <xf numFmtId="44" fontId="2" fillId="2" borderId="1" xfId="0" applyNumberFormat="1" applyFont="1" applyFill="1" applyBorder="1" applyProtection="1">
      <protection locked="0"/>
    </xf>
    <xf numFmtId="44" fontId="2" fillId="0" borderId="1" xfId="0" applyNumberFormat="1" applyFont="1" applyBorder="1" applyProtection="1">
      <protection hidden="1"/>
    </xf>
    <xf numFmtId="41" fontId="2" fillId="2" borderId="1" xfId="0" applyNumberFormat="1" applyFont="1" applyFill="1" applyBorder="1" applyProtection="1">
      <protection locked="0"/>
    </xf>
    <xf numFmtId="0" fontId="0" fillId="2" borderId="7" xfId="0" applyFill="1" applyBorder="1" applyProtection="1">
      <protection locked="0"/>
    </xf>
    <xf numFmtId="1" fontId="2" fillId="2" borderId="10" xfId="0" applyNumberFormat="1" applyFont="1" applyFill="1" applyBorder="1" applyProtection="1">
      <protection locked="0"/>
    </xf>
    <xf numFmtId="41" fontId="2" fillId="2" borderId="10" xfId="0" applyNumberFormat="1" applyFont="1" applyFill="1" applyBorder="1" applyProtection="1">
      <protection locked="0"/>
    </xf>
    <xf numFmtId="0" fontId="2" fillId="0" borderId="23" xfId="0" applyFont="1" applyBorder="1" applyProtection="1">
      <protection hidden="1"/>
    </xf>
    <xf numFmtId="1" fontId="2" fillId="0" borderId="24" xfId="0" applyNumberFormat="1" applyFont="1" applyBorder="1" applyProtection="1">
      <protection hidden="1"/>
    </xf>
    <xf numFmtId="0" fontId="2" fillId="0" borderId="24" xfId="0" applyFont="1" applyBorder="1" applyProtection="1">
      <protection hidden="1"/>
    </xf>
    <xf numFmtId="44" fontId="2" fillId="0" borderId="24" xfId="0" applyNumberFormat="1" applyFont="1" applyBorder="1" applyProtection="1">
      <protection hidden="1"/>
    </xf>
    <xf numFmtId="41" fontId="2" fillId="0" borderId="24" xfId="0" applyNumberFormat="1" applyFont="1" applyBorder="1" applyProtection="1">
      <protection hidden="1"/>
    </xf>
    <xf numFmtId="0" fontId="0" fillId="0" borderId="1" xfId="0" applyBorder="1" applyProtection="1">
      <protection hidden="1"/>
    </xf>
    <xf numFmtId="3" fontId="0" fillId="2" borderId="1" xfId="0" applyNumberFormat="1" applyFill="1" applyBorder="1" applyProtection="1">
      <protection locked="0"/>
    </xf>
    <xf numFmtId="44" fontId="0" fillId="2" borderId="1" xfId="0" applyNumberFormat="1" applyFill="1" applyBorder="1" applyProtection="1">
      <protection locked="0"/>
    </xf>
    <xf numFmtId="3" fontId="0" fillId="0" borderId="1" xfId="0" applyNumberFormat="1" applyBorder="1" applyProtection="1">
      <protection hidden="1"/>
    </xf>
    <xf numFmtId="42" fontId="0" fillId="0" borderId="13" xfId="0" applyNumberFormat="1" applyBorder="1" applyProtection="1">
      <protection hidden="1"/>
    </xf>
    <xf numFmtId="0" fontId="0" fillId="0" borderId="11" xfId="0" applyBorder="1" applyProtection="1">
      <protection hidden="1"/>
    </xf>
    <xf numFmtId="3" fontId="0" fillId="2" borderId="25" xfId="0" applyNumberFormat="1" applyFill="1" applyBorder="1" applyProtection="1">
      <protection locked="0"/>
    </xf>
    <xf numFmtId="44" fontId="0" fillId="2" borderId="25" xfId="0" applyNumberFormat="1" applyFill="1" applyBorder="1" applyProtection="1">
      <protection locked="0"/>
    </xf>
    <xf numFmtId="0" fontId="0" fillId="0" borderId="2" xfId="0" applyBorder="1" applyProtection="1">
      <protection hidden="1"/>
    </xf>
    <xf numFmtId="0" fontId="0" fillId="0" borderId="26" xfId="0" applyBorder="1" applyAlignment="1" applyProtection="1">
      <alignment horizontal="left"/>
      <protection hidden="1"/>
    </xf>
    <xf numFmtId="0" fontId="0" fillId="0" borderId="27" xfId="0" applyBorder="1" applyAlignment="1" applyProtection="1">
      <alignment horizontal="left"/>
      <protection hidden="1"/>
    </xf>
    <xf numFmtId="3" fontId="0" fillId="2" borderId="28" xfId="0" applyNumberFormat="1" applyFill="1" applyBorder="1" applyProtection="1">
      <protection locked="0"/>
    </xf>
    <xf numFmtId="44" fontId="0" fillId="2" borderId="28" xfId="0" applyNumberFormat="1" applyFill="1" applyBorder="1" applyProtection="1">
      <protection locked="0"/>
    </xf>
    <xf numFmtId="3" fontId="0" fillId="2" borderId="22" xfId="0" applyNumberFormat="1" applyFill="1" applyBorder="1" applyProtection="1">
      <protection locked="0"/>
    </xf>
    <xf numFmtId="44" fontId="0" fillId="2" borderId="22" xfId="0" applyNumberFormat="1" applyFill="1" applyBorder="1" applyProtection="1">
      <protection locked="0"/>
    </xf>
    <xf numFmtId="0" fontId="0" fillId="0" borderId="29" xfId="0" applyBorder="1" applyProtection="1">
      <protection hidden="1"/>
    </xf>
    <xf numFmtId="0" fontId="0" fillId="0" borderId="30" xfId="0" applyBorder="1" applyProtection="1">
      <protection hidden="1"/>
    </xf>
    <xf numFmtId="3" fontId="0" fillId="0" borderId="30" xfId="0" applyNumberFormat="1" applyBorder="1" applyProtection="1">
      <protection hidden="1"/>
    </xf>
    <xf numFmtId="44" fontId="0" fillId="0" borderId="30" xfId="0" applyNumberFormat="1" applyBorder="1" applyProtection="1">
      <protection hidden="1"/>
    </xf>
    <xf numFmtId="0" fontId="0" fillId="0" borderId="3" xfId="0" applyBorder="1" applyProtection="1">
      <protection hidden="1"/>
    </xf>
    <xf numFmtId="3" fontId="0" fillId="0" borderId="3" xfId="0" applyNumberFormat="1" applyBorder="1" applyProtection="1">
      <protection hidden="1"/>
    </xf>
    <xf numFmtId="0" fontId="3" fillId="0" borderId="2" xfId="0" applyFont="1" applyBorder="1" applyProtection="1">
      <protection hidden="1"/>
    </xf>
    <xf numFmtId="0" fontId="3" fillId="0" borderId="3" xfId="0" applyFont="1" applyBorder="1" applyProtection="1">
      <protection hidden="1"/>
    </xf>
    <xf numFmtId="0" fontId="0" fillId="0" borderId="4" xfId="0" applyBorder="1" applyProtection="1">
      <protection hidden="1"/>
    </xf>
    <xf numFmtId="0" fontId="2" fillId="0" borderId="11" xfId="0" applyFont="1" applyBorder="1" applyAlignment="1" applyProtection="1">
      <alignment horizontal="center" wrapText="1"/>
      <protection hidden="1"/>
    </xf>
    <xf numFmtId="0" fontId="2" fillId="0" borderId="1" xfId="0" applyFont="1" applyBorder="1" applyAlignment="1" applyProtection="1">
      <alignment horizontal="center" wrapText="1"/>
      <protection hidden="1"/>
    </xf>
    <xf numFmtId="0" fontId="0" fillId="0" borderId="31" xfId="0" applyBorder="1" applyProtection="1">
      <protection hidden="1"/>
    </xf>
    <xf numFmtId="0" fontId="0" fillId="0" borderId="32" xfId="0" applyBorder="1" applyProtection="1">
      <protection hidden="1"/>
    </xf>
    <xf numFmtId="0" fontId="9" fillId="0" borderId="8" xfId="0" applyFont="1" applyBorder="1" applyAlignment="1" applyProtection="1">
      <alignment horizontal="center" wrapText="1"/>
      <protection hidden="1"/>
    </xf>
    <xf numFmtId="0" fontId="9" fillId="0" borderId="33" xfId="0" applyFont="1" applyBorder="1" applyAlignment="1" applyProtection="1">
      <alignment horizontal="center" wrapText="1"/>
      <protection hidden="1"/>
    </xf>
    <xf numFmtId="0" fontId="9" fillId="0" borderId="34" xfId="0" applyFont="1" applyBorder="1" applyAlignment="1" applyProtection="1">
      <alignment horizontal="center" wrapText="1"/>
      <protection hidden="1"/>
    </xf>
    <xf numFmtId="3" fontId="0" fillId="0" borderId="32" xfId="0" applyNumberFormat="1" applyBorder="1" applyProtection="1">
      <protection hidden="1"/>
    </xf>
    <xf numFmtId="42" fontId="0" fillId="0" borderId="35" xfId="0" applyNumberFormat="1" applyBorder="1" applyProtection="1">
      <protection hidden="1"/>
    </xf>
    <xf numFmtId="164" fontId="0" fillId="2" borderId="1" xfId="0" applyNumberFormat="1" applyFill="1" applyBorder="1" applyProtection="1">
      <protection locked="0"/>
    </xf>
    <xf numFmtId="0" fontId="0" fillId="2" borderId="1" xfId="0" applyFill="1" applyBorder="1" applyProtection="1">
      <protection locked="0"/>
    </xf>
    <xf numFmtId="0" fontId="0" fillId="0" borderId="18" xfId="0" applyBorder="1" applyProtection="1">
      <protection hidden="1"/>
    </xf>
    <xf numFmtId="0" fontId="0" fillId="0" borderId="19" xfId="0" applyBorder="1" applyProtection="1">
      <protection hidden="1"/>
    </xf>
    <xf numFmtId="0" fontId="2" fillId="0" borderId="19" xfId="0" applyFont="1" applyBorder="1" applyAlignment="1" applyProtection="1">
      <alignment horizontal="right"/>
      <protection hidden="1"/>
    </xf>
    <xf numFmtId="3" fontId="0" fillId="0" borderId="19" xfId="0" applyNumberFormat="1" applyBorder="1" applyProtection="1">
      <protection hidden="1"/>
    </xf>
    <xf numFmtId="42" fontId="2" fillId="0" borderId="36" xfId="0" applyNumberFormat="1" applyFont="1" applyBorder="1" applyProtection="1">
      <protection hidden="1"/>
    </xf>
    <xf numFmtId="0" fontId="2" fillId="0" borderId="3" xfId="0" applyFont="1" applyBorder="1" applyAlignment="1" applyProtection="1">
      <alignment horizontal="right"/>
      <protection hidden="1"/>
    </xf>
    <xf numFmtId="42" fontId="2" fillId="0" borderId="4" xfId="0" applyNumberFormat="1" applyFont="1" applyBorder="1" applyProtection="1">
      <protection hidden="1"/>
    </xf>
    <xf numFmtId="0" fontId="0" fillId="0" borderId="23" xfId="0" applyBorder="1" applyProtection="1">
      <protection hidden="1"/>
    </xf>
    <xf numFmtId="0" fontId="0" fillId="0" borderId="24" xfId="0" applyBorder="1" applyProtection="1">
      <protection hidden="1"/>
    </xf>
    <xf numFmtId="42" fontId="2" fillId="3" borderId="36" xfId="0" applyNumberFormat="1" applyFont="1" applyFill="1" applyBorder="1" applyProtection="1">
      <protection hidden="1"/>
    </xf>
    <xf numFmtId="0" fontId="0" fillId="0" borderId="8" xfId="0" applyBorder="1" applyAlignment="1" applyProtection="1">
      <alignment horizontal="center" wrapText="1"/>
      <protection hidden="1"/>
    </xf>
    <xf numFmtId="0" fontId="0" fillId="0" borderId="33" xfId="0" applyBorder="1" applyAlignment="1" applyProtection="1">
      <alignment horizontal="center" wrapText="1"/>
      <protection hidden="1"/>
    </xf>
    <xf numFmtId="0" fontId="3" fillId="3" borderId="23" xfId="0" applyFont="1" applyFill="1" applyBorder="1" applyProtection="1">
      <protection hidden="1"/>
    </xf>
    <xf numFmtId="0" fontId="2" fillId="3" borderId="24" xfId="0" applyFont="1" applyFill="1" applyBorder="1" applyProtection="1">
      <protection hidden="1"/>
    </xf>
    <xf numFmtId="0" fontId="3" fillId="3" borderId="24" xfId="0" applyFont="1" applyFill="1" applyBorder="1" applyProtection="1">
      <protection hidden="1"/>
    </xf>
    <xf numFmtId="0" fontId="0" fillId="3" borderId="24" xfId="0" applyFill="1" applyBorder="1" applyProtection="1">
      <protection hidden="1"/>
    </xf>
    <xf numFmtId="165" fontId="0" fillId="3" borderId="24" xfId="2" applyNumberFormat="1" applyFont="1" applyFill="1" applyBorder="1" applyProtection="1">
      <protection hidden="1"/>
    </xf>
    <xf numFmtId="165" fontId="0" fillId="3" borderId="37" xfId="2" applyNumberFormat="1" applyFont="1" applyFill="1" applyBorder="1" applyProtection="1">
      <protection hidden="1"/>
    </xf>
    <xf numFmtId="0" fontId="7" fillId="0" borderId="38" xfId="0" applyFont="1" applyBorder="1" applyProtection="1">
      <protection hidden="1"/>
    </xf>
    <xf numFmtId="0" fontId="2" fillId="0" borderId="11" xfId="0" applyFont="1" applyBorder="1" applyAlignment="1" applyProtection="1">
      <alignment horizontal="center"/>
      <protection hidden="1"/>
    </xf>
    <xf numFmtId="165" fontId="2" fillId="0" borderId="13" xfId="2" applyNumberFormat="1" applyFont="1" applyBorder="1" applyAlignment="1" applyProtection="1">
      <alignment horizontal="center"/>
      <protection hidden="1"/>
    </xf>
    <xf numFmtId="0" fontId="2" fillId="0" borderId="0" xfId="0" applyFont="1" applyProtection="1">
      <protection hidden="1"/>
    </xf>
    <xf numFmtId="165" fontId="0" fillId="0" borderId="13" xfId="2" applyNumberFormat="1" applyFont="1" applyBorder="1" applyProtection="1">
      <protection hidden="1"/>
    </xf>
    <xf numFmtId="42" fontId="0" fillId="0" borderId="11" xfId="0" applyNumberFormat="1" applyBorder="1" applyProtection="1">
      <protection hidden="1"/>
    </xf>
    <xf numFmtId="42" fontId="0" fillId="4" borderId="11" xfId="0" applyNumberFormat="1" applyFill="1" applyBorder="1" applyProtection="1">
      <protection hidden="1"/>
    </xf>
    <xf numFmtId="165" fontId="0" fillId="4" borderId="13" xfId="2" applyNumberFormat="1" applyFont="1" applyFill="1" applyBorder="1" applyProtection="1">
      <protection hidden="1"/>
    </xf>
    <xf numFmtId="0" fontId="7" fillId="0" borderId="0" xfId="0" applyFont="1" applyProtection="1">
      <protection hidden="1"/>
    </xf>
    <xf numFmtId="0" fontId="7" fillId="0" borderId="39" xfId="0" applyFont="1" applyBorder="1" applyProtection="1">
      <protection hidden="1"/>
    </xf>
    <xf numFmtId="42" fontId="0" fillId="0" borderId="18" xfId="0" applyNumberFormat="1" applyBorder="1" applyProtection="1">
      <protection hidden="1"/>
    </xf>
    <xf numFmtId="165" fontId="0" fillId="0" borderId="20" xfId="2" applyNumberFormat="1" applyFont="1" applyBorder="1" applyProtection="1">
      <protection hidden="1"/>
    </xf>
    <xf numFmtId="165" fontId="0" fillId="0" borderId="20" xfId="2" applyNumberFormat="1" applyFont="1" applyFill="1" applyBorder="1" applyProtection="1">
      <protection hidden="1"/>
    </xf>
    <xf numFmtId="42" fontId="0" fillId="0" borderId="23" xfId="0" applyNumberFormat="1" applyBorder="1" applyProtection="1">
      <protection hidden="1"/>
    </xf>
    <xf numFmtId="165" fontId="0" fillId="2" borderId="40" xfId="2" applyNumberFormat="1" applyFont="1" applyFill="1" applyBorder="1" applyProtection="1">
      <protection locked="0"/>
    </xf>
    <xf numFmtId="165" fontId="0" fillId="0" borderId="37" xfId="2" applyNumberFormat="1" applyFont="1" applyFill="1" applyBorder="1" applyProtection="1">
      <protection hidden="1"/>
    </xf>
    <xf numFmtId="165" fontId="0" fillId="0" borderId="37" xfId="2" applyNumberFormat="1" applyFont="1" applyBorder="1" applyProtection="1">
      <protection hidden="1"/>
    </xf>
    <xf numFmtId="42" fontId="2" fillId="0" borderId="5" xfId="0" applyNumberFormat="1" applyFont="1" applyBorder="1" applyProtection="1">
      <protection hidden="1"/>
    </xf>
    <xf numFmtId="165" fontId="0" fillId="2" borderId="41" xfId="2" applyNumberFormat="1" applyFont="1" applyFill="1" applyBorder="1" applyProtection="1">
      <protection locked="0"/>
    </xf>
    <xf numFmtId="0" fontId="7" fillId="0" borderId="24" xfId="0" applyFont="1" applyBorder="1" applyProtection="1">
      <protection hidden="1"/>
    </xf>
    <xf numFmtId="42" fontId="0" fillId="3" borderId="23" xfId="0" applyNumberFormat="1" applyFill="1" applyBorder="1" applyProtection="1">
      <protection hidden="1"/>
    </xf>
    <xf numFmtId="0" fontId="0" fillId="0" borderId="0" xfId="0" applyFill="1" applyProtection="1">
      <protection hidden="1"/>
    </xf>
    <xf numFmtId="42" fontId="0" fillId="0" borderId="5" xfId="0" applyNumberFormat="1" applyBorder="1" applyProtection="1">
      <protection hidden="1"/>
    </xf>
    <xf numFmtId="165" fontId="0" fillId="0" borderId="6" xfId="2" applyNumberFormat="1" applyFont="1" applyBorder="1" applyProtection="1">
      <protection hidden="1"/>
    </xf>
    <xf numFmtId="165" fontId="0" fillId="0" borderId="0" xfId="2" applyNumberFormat="1" applyFont="1" applyBorder="1" applyProtection="1">
      <protection hidden="1"/>
    </xf>
    <xf numFmtId="42" fontId="0" fillId="0" borderId="5" xfId="0" applyNumberFormat="1" applyFill="1" applyBorder="1" applyProtection="1">
      <protection hidden="1"/>
    </xf>
    <xf numFmtId="42" fontId="0" fillId="2" borderId="1" xfId="0" applyNumberFormat="1" applyFill="1" applyBorder="1" applyProtection="1">
      <protection locked="0"/>
    </xf>
    <xf numFmtId="42" fontId="0" fillId="0" borderId="42" xfId="0" applyNumberFormat="1" applyBorder="1" applyProtection="1">
      <protection hidden="1"/>
    </xf>
    <xf numFmtId="165" fontId="0" fillId="0" borderId="43" xfId="2" applyNumberFormat="1" applyFont="1" applyBorder="1" applyProtection="1">
      <protection hidden="1"/>
    </xf>
    <xf numFmtId="165" fontId="0" fillId="0" borderId="44" xfId="2" applyNumberFormat="1" applyFont="1" applyBorder="1" applyProtection="1">
      <protection hidden="1"/>
    </xf>
    <xf numFmtId="42" fontId="0" fillId="0" borderId="42" xfId="0" applyNumberFormat="1" applyFill="1" applyBorder="1" applyProtection="1">
      <protection hidden="1"/>
    </xf>
    <xf numFmtId="42" fontId="0" fillId="3" borderId="2" xfId="0" applyNumberFormat="1" applyFill="1" applyBorder="1" applyProtection="1">
      <protection hidden="1"/>
    </xf>
    <xf numFmtId="0" fontId="0" fillId="2" borderId="0" xfId="0" applyFill="1" applyProtection="1">
      <protection locked="0"/>
    </xf>
    <xf numFmtId="42" fontId="0" fillId="0" borderId="45" xfId="0" applyNumberFormat="1" applyBorder="1" applyProtection="1">
      <protection hidden="1"/>
    </xf>
    <xf numFmtId="165" fontId="0" fillId="2" borderId="20" xfId="2" applyNumberFormat="1" applyFont="1" applyFill="1" applyBorder="1" applyProtection="1">
      <protection locked="0"/>
    </xf>
    <xf numFmtId="165" fontId="0" fillId="0" borderId="0" xfId="2" applyNumberFormat="1" applyFont="1" applyProtection="1">
      <protection hidden="1"/>
    </xf>
    <xf numFmtId="0" fontId="7" fillId="0" borderId="0" xfId="0" applyFont="1" applyAlignment="1" applyProtection="1">
      <alignment horizontal="right"/>
      <protection hidden="1"/>
    </xf>
    <xf numFmtId="44" fontId="0" fillId="0" borderId="30" xfId="1" applyFont="1" applyBorder="1" applyProtection="1">
      <protection hidden="1"/>
    </xf>
    <xf numFmtId="44" fontId="0" fillId="0" borderId="13" xfId="1" applyFont="1" applyBorder="1" applyProtection="1">
      <protection hidden="1"/>
    </xf>
    <xf numFmtId="44" fontId="0" fillId="0" borderId="40" xfId="1" applyFont="1" applyBorder="1" applyProtection="1">
      <protection hidden="1"/>
    </xf>
    <xf numFmtId="0" fontId="2" fillId="0" borderId="46" xfId="0" applyFont="1" applyBorder="1" applyAlignment="1" applyProtection="1">
      <alignment horizontal="center" wrapText="1"/>
      <protection hidden="1"/>
    </xf>
    <xf numFmtId="0" fontId="2" fillId="0" borderId="28" xfId="0" applyFont="1" applyBorder="1" applyAlignment="1" applyProtection="1">
      <alignment horizontal="center" wrapText="1"/>
      <protection hidden="1"/>
    </xf>
    <xf numFmtId="0" fontId="2" fillId="0" borderId="47" xfId="0" applyFont="1" applyBorder="1" applyAlignment="1" applyProtection="1">
      <alignment horizontal="center" wrapText="1"/>
      <protection hidden="1"/>
    </xf>
    <xf numFmtId="3" fontId="0" fillId="0" borderId="22" xfId="0" applyNumberFormat="1" applyBorder="1" applyProtection="1">
      <protection hidden="1"/>
    </xf>
    <xf numFmtId="44" fontId="0" fillId="0" borderId="41" xfId="1" applyFont="1" applyBorder="1" applyProtection="1">
      <protection hidden="1"/>
    </xf>
    <xf numFmtId="44" fontId="0" fillId="0" borderId="48" xfId="1" applyFont="1" applyBorder="1" applyProtection="1">
      <protection hidden="1"/>
    </xf>
    <xf numFmtId="44" fontId="0" fillId="0" borderId="47" xfId="1" applyFont="1" applyBorder="1" applyProtection="1">
      <protection hidden="1"/>
    </xf>
    <xf numFmtId="0" fontId="0" fillId="0" borderId="31" xfId="0" applyFill="1" applyBorder="1" applyProtection="1">
      <protection hidden="1"/>
    </xf>
    <xf numFmtId="0" fontId="1" fillId="0" borderId="32" xfId="0" applyFont="1" applyFill="1" applyBorder="1" applyProtection="1">
      <protection hidden="1"/>
    </xf>
    <xf numFmtId="3" fontId="1" fillId="0" borderId="32" xfId="0" applyNumberFormat="1" applyFont="1" applyFill="1" applyBorder="1" applyProtection="1">
      <protection hidden="1"/>
    </xf>
    <xf numFmtId="44" fontId="1" fillId="0" borderId="32" xfId="0" applyNumberFormat="1" applyFont="1" applyFill="1" applyBorder="1" applyProtection="1">
      <protection hidden="1"/>
    </xf>
    <xf numFmtId="42" fontId="1" fillId="0" borderId="32" xfId="0" applyNumberFormat="1" applyFont="1" applyFill="1" applyBorder="1" applyProtection="1">
      <protection hidden="1"/>
    </xf>
    <xf numFmtId="42" fontId="1" fillId="0" borderId="35" xfId="0" applyNumberFormat="1" applyFont="1" applyFill="1" applyBorder="1" applyProtection="1">
      <protection hidden="1"/>
    </xf>
    <xf numFmtId="0" fontId="0" fillId="0" borderId="49" xfId="0" applyBorder="1" applyAlignment="1" applyProtection="1">
      <alignment horizontal="left"/>
      <protection hidden="1"/>
    </xf>
    <xf numFmtId="44" fontId="0" fillId="0" borderId="25" xfId="1" applyFont="1" applyBorder="1" applyProtection="1">
      <protection hidden="1"/>
    </xf>
    <xf numFmtId="44" fontId="0" fillId="0" borderId="22" xfId="1" applyFont="1" applyBorder="1" applyProtection="1">
      <protection hidden="1"/>
    </xf>
    <xf numFmtId="44" fontId="0" fillId="0" borderId="28" xfId="1" applyFont="1" applyBorder="1" applyProtection="1">
      <protection hidden="1"/>
    </xf>
    <xf numFmtId="0" fontId="0" fillId="0" borderId="7" xfId="0" applyFill="1" applyBorder="1" applyProtection="1">
      <protection hidden="1"/>
    </xf>
    <xf numFmtId="0" fontId="1" fillId="0" borderId="10" xfId="0" applyFont="1" applyFill="1" applyBorder="1" applyProtection="1">
      <protection hidden="1"/>
    </xf>
    <xf numFmtId="3" fontId="1" fillId="0" borderId="10" xfId="0" applyNumberFormat="1" applyFont="1" applyFill="1" applyBorder="1" applyProtection="1">
      <protection hidden="1"/>
    </xf>
    <xf numFmtId="44" fontId="1" fillId="0" borderId="10" xfId="0" applyNumberFormat="1" applyFont="1" applyFill="1" applyBorder="1" applyProtection="1">
      <protection hidden="1"/>
    </xf>
    <xf numFmtId="42" fontId="1" fillId="0" borderId="10" xfId="0" applyNumberFormat="1" applyFont="1" applyFill="1" applyBorder="1" applyProtection="1">
      <protection hidden="1"/>
    </xf>
    <xf numFmtId="42" fontId="1" fillId="0" borderId="9" xfId="0" applyNumberFormat="1" applyFont="1" applyFill="1" applyBorder="1" applyProtection="1">
      <protection hidden="1"/>
    </xf>
    <xf numFmtId="44" fontId="2" fillId="0" borderId="13" xfId="1" applyFont="1" applyBorder="1" applyProtection="1">
      <protection hidden="1"/>
    </xf>
    <xf numFmtId="44" fontId="2" fillId="0" borderId="40" xfId="1" applyFont="1" applyFill="1" applyBorder="1" applyProtection="1">
      <protection hidden="1"/>
    </xf>
    <xf numFmtId="0" fontId="0" fillId="0" borderId="51" xfId="0" applyBorder="1" applyAlignment="1" applyProtection="1">
      <alignment horizontal="right"/>
      <protection hidden="1"/>
    </xf>
    <xf numFmtId="0" fontId="0" fillId="0" borderId="52" xfId="0" applyBorder="1" applyAlignment="1" applyProtection="1">
      <alignment horizontal="right"/>
      <protection hidden="1"/>
    </xf>
    <xf numFmtId="0" fontId="0" fillId="0" borderId="26" xfId="0" applyBorder="1" applyProtection="1">
      <protection hidden="1"/>
    </xf>
    <xf numFmtId="0" fontId="0" fillId="0" borderId="51" xfId="0" applyBorder="1" applyProtection="1">
      <protection hidden="1"/>
    </xf>
    <xf numFmtId="0" fontId="0" fillId="0" borderId="53" xfId="0" applyBorder="1" applyAlignment="1" applyProtection="1">
      <alignment horizontal="right"/>
      <protection hidden="1"/>
    </xf>
    <xf numFmtId="44" fontId="0" fillId="0" borderId="17" xfId="1" applyFont="1" applyBorder="1" applyProtection="1">
      <protection hidden="1"/>
    </xf>
    <xf numFmtId="44" fontId="2" fillId="0" borderId="28" xfId="0" applyNumberFormat="1" applyFont="1" applyBorder="1" applyProtection="1">
      <protection hidden="1"/>
    </xf>
    <xf numFmtId="44" fontId="2" fillId="0" borderId="15" xfId="0" applyNumberFormat="1" applyFont="1" applyBorder="1" applyProtection="1">
      <protection hidden="1"/>
    </xf>
    <xf numFmtId="165" fontId="0" fillId="5" borderId="20" xfId="2" applyNumberFormat="1" applyFont="1" applyFill="1" applyBorder="1" applyProtection="1"/>
    <xf numFmtId="42" fontId="0" fillId="2" borderId="22" xfId="0" applyNumberFormat="1" applyFill="1" applyBorder="1" applyProtection="1">
      <protection locked="0"/>
    </xf>
    <xf numFmtId="165" fontId="1" fillId="3" borderId="24" xfId="2" applyNumberFormat="1" applyFill="1" applyBorder="1" applyProtection="1">
      <protection hidden="1"/>
    </xf>
    <xf numFmtId="165" fontId="1" fillId="3" borderId="37" xfId="2" applyNumberFormat="1" applyFill="1" applyBorder="1" applyProtection="1">
      <protection hidden="1"/>
    </xf>
    <xf numFmtId="165" fontId="1" fillId="0" borderId="13" xfId="2" applyNumberFormat="1" applyBorder="1" applyProtection="1">
      <protection hidden="1"/>
    </xf>
    <xf numFmtId="165" fontId="1" fillId="0" borderId="13" xfId="2" applyNumberFormat="1" applyFont="1" applyBorder="1" applyProtection="1">
      <protection hidden="1"/>
    </xf>
    <xf numFmtId="165" fontId="1" fillId="4" borderId="13" xfId="2" applyNumberFormat="1" applyFill="1" applyBorder="1" applyProtection="1">
      <protection hidden="1"/>
    </xf>
    <xf numFmtId="165" fontId="1" fillId="0" borderId="20" xfId="2" applyNumberFormat="1" applyBorder="1" applyProtection="1">
      <protection hidden="1"/>
    </xf>
    <xf numFmtId="165" fontId="1" fillId="0" borderId="20" xfId="2" applyNumberFormat="1" applyFill="1" applyBorder="1" applyProtection="1">
      <protection hidden="1"/>
    </xf>
    <xf numFmtId="165" fontId="1" fillId="2" borderId="40" xfId="2" applyNumberFormat="1" applyFill="1" applyBorder="1" applyProtection="1">
      <protection locked="0"/>
    </xf>
    <xf numFmtId="165" fontId="1" fillId="0" borderId="37" xfId="2" applyNumberFormat="1" applyFill="1" applyBorder="1" applyProtection="1">
      <protection hidden="1"/>
    </xf>
    <xf numFmtId="165" fontId="1" fillId="0" borderId="37" xfId="2" applyNumberFormat="1" applyBorder="1" applyProtection="1">
      <protection hidden="1"/>
    </xf>
    <xf numFmtId="165" fontId="1" fillId="2" borderId="41" xfId="2" applyNumberFormat="1" applyFill="1" applyBorder="1" applyProtection="1">
      <protection locked="0"/>
    </xf>
    <xf numFmtId="165" fontId="1" fillId="0" borderId="6" xfId="2" applyNumberFormat="1" applyBorder="1" applyProtection="1">
      <protection hidden="1"/>
    </xf>
    <xf numFmtId="165" fontId="1" fillId="0" borderId="0" xfId="2" applyNumberFormat="1" applyBorder="1" applyProtection="1">
      <protection hidden="1"/>
    </xf>
    <xf numFmtId="165" fontId="1" fillId="0" borderId="43" xfId="2" applyNumberFormat="1" applyBorder="1" applyProtection="1">
      <protection hidden="1"/>
    </xf>
    <xf numFmtId="165" fontId="1" fillId="0" borderId="44" xfId="2" applyNumberFormat="1" applyBorder="1" applyProtection="1">
      <protection hidden="1"/>
    </xf>
    <xf numFmtId="165" fontId="1" fillId="2" borderId="20" xfId="2" applyNumberFormat="1" applyFill="1" applyBorder="1" applyProtection="1">
      <protection locked="0"/>
    </xf>
    <xf numFmtId="165" fontId="1" fillId="5" borderId="20" xfId="2" applyNumberFormat="1" applyFill="1" applyBorder="1" applyProtection="1"/>
    <xf numFmtId="165" fontId="1" fillId="0" borderId="0" xfId="2" applyNumberFormat="1" applyProtection="1">
      <protection hidden="1"/>
    </xf>
    <xf numFmtId="3" fontId="0" fillId="0" borderId="25" xfId="0" applyNumberFormat="1" applyFill="1" applyBorder="1" applyProtection="1">
      <protection hidden="1"/>
    </xf>
    <xf numFmtId="3" fontId="0" fillId="0" borderId="1" xfId="0" applyNumberFormat="1" applyFill="1" applyBorder="1" applyProtection="1">
      <protection hidden="1"/>
    </xf>
    <xf numFmtId="0" fontId="4" fillId="0" borderId="0" xfId="0" applyFont="1"/>
    <xf numFmtId="165" fontId="0" fillId="0" borderId="19" xfId="2" applyNumberFormat="1" applyFont="1" applyBorder="1" applyProtection="1">
      <protection hidden="1"/>
    </xf>
    <xf numFmtId="42" fontId="0" fillId="3" borderId="3" xfId="0" applyNumberFormat="1" applyFill="1" applyBorder="1" applyProtection="1">
      <protection hidden="1"/>
    </xf>
    <xf numFmtId="42" fontId="0" fillId="3" borderId="24" xfId="0" applyNumberFormat="1" applyFill="1" applyBorder="1" applyProtection="1">
      <protection hidden="1"/>
    </xf>
    <xf numFmtId="44" fontId="2" fillId="2" borderId="10" xfId="0" applyNumberFormat="1" applyFont="1" applyFill="1" applyBorder="1" applyProtection="1">
      <protection locked="0"/>
    </xf>
    <xf numFmtId="3" fontId="0" fillId="5" borderId="25" xfId="0" applyNumberFormat="1" applyFill="1" applyBorder="1" applyProtection="1">
      <protection hidden="1"/>
    </xf>
    <xf numFmtId="0" fontId="1" fillId="0" borderId="0" xfId="0" applyFont="1" applyProtection="1">
      <protection hidden="1"/>
    </xf>
    <xf numFmtId="0" fontId="1" fillId="0" borderId="0" xfId="0" applyFont="1" applyFill="1" applyProtection="1">
      <protection hidden="1"/>
    </xf>
    <xf numFmtId="166" fontId="1" fillId="0" borderId="0" xfId="3" applyNumberFormat="1" applyAlignment="1">
      <alignment horizontal="center"/>
    </xf>
    <xf numFmtId="0" fontId="1" fillId="0" borderId="0" xfId="3"/>
    <xf numFmtId="0" fontId="11" fillId="0" borderId="0" xfId="3" applyFont="1" applyAlignment="1">
      <alignment horizontal="center"/>
    </xf>
    <xf numFmtId="166" fontId="11" fillId="0" borderId="0" xfId="3" applyNumberFormat="1" applyFont="1" applyAlignment="1">
      <alignment horizontal="center"/>
    </xf>
    <xf numFmtId="0" fontId="12" fillId="0" borderId="1" xfId="3" applyFont="1" applyBorder="1" applyAlignment="1">
      <alignment horizontal="center"/>
    </xf>
    <xf numFmtId="0" fontId="1" fillId="0" borderId="38" xfId="3" applyBorder="1"/>
    <xf numFmtId="0" fontId="1" fillId="0" borderId="0" xfId="3" applyBorder="1"/>
    <xf numFmtId="166" fontId="2" fillId="0" borderId="0" xfId="3" applyNumberFormat="1" applyFont="1" applyAlignment="1">
      <alignment horizontal="left"/>
    </xf>
    <xf numFmtId="166" fontId="1" fillId="0" borderId="0" xfId="3" applyNumberFormat="1"/>
    <xf numFmtId="0" fontId="2" fillId="0" borderId="0" xfId="3" applyFont="1"/>
    <xf numFmtId="166" fontId="1" fillId="0" borderId="0" xfId="3" applyNumberFormat="1" applyBorder="1" applyAlignment="1">
      <alignment horizontal="center"/>
    </xf>
    <xf numFmtId="0" fontId="1" fillId="0" borderId="0" xfId="3" applyAlignment="1">
      <alignment horizontal="center"/>
    </xf>
    <xf numFmtId="0" fontId="1" fillId="0" borderId="0" xfId="3" applyAlignment="1">
      <alignment horizontal="left"/>
    </xf>
    <xf numFmtId="0" fontId="1" fillId="0" borderId="0" xfId="0" applyFont="1" applyAlignment="1">
      <alignment horizontal="justify"/>
    </xf>
    <xf numFmtId="0" fontId="1" fillId="0" borderId="50" xfId="0" applyFont="1" applyBorder="1" applyProtection="1">
      <protection hidden="1"/>
    </xf>
    <xf numFmtId="0" fontId="1" fillId="0" borderId="50" xfId="0" applyFont="1" applyFill="1" applyBorder="1" applyProtection="1">
      <protection hidden="1"/>
    </xf>
    <xf numFmtId="44" fontId="0" fillId="0" borderId="35" xfId="1" applyFont="1" applyBorder="1" applyProtection="1">
      <protection hidden="1"/>
    </xf>
    <xf numFmtId="3" fontId="0" fillId="5" borderId="58" xfId="0" applyNumberFormat="1" applyFill="1" applyBorder="1" applyProtection="1">
      <protection hidden="1"/>
    </xf>
    <xf numFmtId="44" fontId="0" fillId="0" borderId="59" xfId="1" applyFont="1" applyBorder="1" applyProtection="1">
      <protection hidden="1"/>
    </xf>
    <xf numFmtId="3" fontId="0" fillId="5" borderId="1" xfId="0" applyNumberFormat="1" applyFill="1" applyBorder="1" applyProtection="1">
      <protection hidden="1"/>
    </xf>
    <xf numFmtId="3" fontId="0" fillId="5" borderId="22" xfId="0" applyNumberFormat="1" applyFill="1" applyBorder="1" applyProtection="1">
      <protection hidden="1"/>
    </xf>
    <xf numFmtId="3" fontId="0" fillId="5" borderId="10" xfId="0" applyNumberFormat="1" applyFill="1" applyBorder="1" applyProtection="1">
      <protection hidden="1"/>
    </xf>
    <xf numFmtId="44" fontId="0" fillId="0" borderId="9" xfId="1" applyFont="1" applyBorder="1" applyProtection="1">
      <protection hidden="1"/>
    </xf>
    <xf numFmtId="3" fontId="0" fillId="0" borderId="28" xfId="0" applyNumberFormat="1" applyBorder="1" applyProtection="1">
      <protection hidden="1"/>
    </xf>
    <xf numFmtId="0" fontId="0" fillId="0" borderId="0" xfId="0" applyBorder="1"/>
    <xf numFmtId="0" fontId="0" fillId="0" borderId="5" xfId="0" applyBorder="1"/>
    <xf numFmtId="0" fontId="0" fillId="0" borderId="0" xfId="0" applyBorder="1" applyProtection="1">
      <protection hidden="1"/>
    </xf>
    <xf numFmtId="42" fontId="0" fillId="0" borderId="7" xfId="0" applyNumberFormat="1" applyBorder="1" applyProtection="1">
      <protection hidden="1"/>
    </xf>
    <xf numFmtId="42" fontId="0" fillId="0" borderId="36" xfId="0" applyNumberFormat="1" applyBorder="1" applyProtection="1">
      <protection hidden="1"/>
    </xf>
    <xf numFmtId="0" fontId="1" fillId="0" borderId="0" xfId="0" applyFont="1"/>
    <xf numFmtId="0" fontId="13" fillId="0" borderId="51" xfId="0" applyFont="1" applyBorder="1" applyAlignment="1" applyProtection="1">
      <alignment horizontal="right"/>
      <protection hidden="1"/>
    </xf>
    <xf numFmtId="0" fontId="1" fillId="0" borderId="14" xfId="0" applyFont="1" applyBorder="1" applyProtection="1">
      <protection hidden="1"/>
    </xf>
    <xf numFmtId="166" fontId="12" fillId="0" borderId="10" xfId="3" applyNumberFormat="1" applyFont="1" applyBorder="1" applyAlignment="1">
      <alignment horizontal="center" wrapText="1"/>
    </xf>
    <xf numFmtId="0" fontId="12" fillId="0" borderId="10" xfId="3" applyFont="1" applyBorder="1" applyAlignment="1">
      <alignment horizontal="center" wrapText="1"/>
    </xf>
    <xf numFmtId="0" fontId="1" fillId="0" borderId="1" xfId="3" applyBorder="1" applyAlignment="1">
      <alignment horizontal="center"/>
    </xf>
    <xf numFmtId="0" fontId="1" fillId="0" borderId="0" xfId="0" applyFont="1" applyFill="1" applyAlignment="1">
      <alignment wrapText="1"/>
    </xf>
    <xf numFmtId="0" fontId="1" fillId="0" borderId="0" xfId="0" applyFont="1" applyFill="1" applyAlignment="1">
      <alignment horizontal="justify"/>
    </xf>
    <xf numFmtId="3" fontId="0" fillId="6" borderId="25" xfId="0" applyNumberFormat="1" applyFill="1" applyBorder="1" applyProtection="1">
      <protection locked="0"/>
    </xf>
    <xf numFmtId="3" fontId="0" fillId="6" borderId="28" xfId="0" applyNumberFormat="1" applyFill="1" applyBorder="1" applyProtection="1">
      <protection locked="0"/>
    </xf>
    <xf numFmtId="0" fontId="2" fillId="0" borderId="13" xfId="0" applyFont="1" applyBorder="1" applyAlignment="1" applyProtection="1">
      <alignment horizontal="center" wrapText="1"/>
      <protection hidden="1"/>
    </xf>
    <xf numFmtId="42" fontId="0" fillId="0" borderId="21" xfId="0" applyNumberFormat="1" applyBorder="1" applyProtection="1">
      <protection hidden="1"/>
    </xf>
    <xf numFmtId="165" fontId="0" fillId="0" borderId="61" xfId="2" applyNumberFormat="1" applyFont="1" applyBorder="1" applyProtection="1">
      <protection hidden="1"/>
    </xf>
    <xf numFmtId="42" fontId="0" fillId="0" borderId="46" xfId="0" applyNumberFormat="1" applyBorder="1" applyProtection="1">
      <protection hidden="1"/>
    </xf>
    <xf numFmtId="165" fontId="2" fillId="0" borderId="61" xfId="2" applyNumberFormat="1" applyFont="1" applyBorder="1" applyAlignment="1" applyProtection="1">
      <alignment horizontal="center"/>
      <protection hidden="1"/>
    </xf>
    <xf numFmtId="165" fontId="0" fillId="4" borderId="61" xfId="2" applyNumberFormat="1" applyFont="1" applyFill="1" applyBorder="1" applyProtection="1">
      <protection hidden="1"/>
    </xf>
    <xf numFmtId="165" fontId="0" fillId="2" borderId="37" xfId="2" applyNumberFormat="1" applyFont="1" applyFill="1" applyBorder="1" applyProtection="1">
      <protection locked="0"/>
    </xf>
    <xf numFmtId="165" fontId="0" fillId="2" borderId="43" xfId="2" applyNumberFormat="1" applyFont="1" applyFill="1" applyBorder="1" applyProtection="1">
      <protection locked="0"/>
    </xf>
    <xf numFmtId="42" fontId="0" fillId="0" borderId="14" xfId="0" applyNumberFormat="1" applyBorder="1" applyProtection="1">
      <protection hidden="1"/>
    </xf>
    <xf numFmtId="42" fontId="0" fillId="0" borderId="29" xfId="0" applyNumberFormat="1" applyBorder="1" applyProtection="1">
      <protection hidden="1"/>
    </xf>
    <xf numFmtId="42" fontId="2" fillId="0" borderId="31" xfId="0" applyNumberFormat="1" applyFont="1" applyBorder="1" applyProtection="1">
      <protection hidden="1"/>
    </xf>
    <xf numFmtId="42" fontId="0" fillId="3" borderId="29" xfId="0" applyNumberFormat="1" applyFill="1" applyBorder="1" applyProtection="1">
      <protection hidden="1"/>
    </xf>
    <xf numFmtId="42" fontId="0" fillId="0" borderId="31" xfId="0" applyNumberFormat="1" applyBorder="1" applyProtection="1">
      <protection hidden="1"/>
    </xf>
    <xf numFmtId="42" fontId="0" fillId="3" borderId="62" xfId="0" applyNumberFormat="1" applyFill="1" applyBorder="1" applyProtection="1">
      <protection hidden="1"/>
    </xf>
    <xf numFmtId="0" fontId="2" fillId="0" borderId="55" xfId="0" applyFont="1" applyBorder="1" applyAlignment="1" applyProtection="1">
      <alignment horizontal="center"/>
      <protection hidden="1"/>
    </xf>
    <xf numFmtId="0" fontId="0" fillId="0" borderId="55" xfId="0" applyBorder="1" applyProtection="1">
      <protection hidden="1"/>
    </xf>
    <xf numFmtId="42" fontId="0" fillId="0" borderId="55" xfId="0" applyNumberFormat="1" applyBorder="1" applyProtection="1">
      <protection hidden="1"/>
    </xf>
    <xf numFmtId="42" fontId="0" fillId="4" borderId="55" xfId="0" applyNumberFormat="1" applyFill="1" applyBorder="1" applyProtection="1">
      <protection hidden="1"/>
    </xf>
    <xf numFmtId="42" fontId="0" fillId="2" borderId="55" xfId="0" applyNumberFormat="1" applyFill="1" applyBorder="1" applyProtection="1">
      <protection locked="0"/>
    </xf>
    <xf numFmtId="42" fontId="0" fillId="2" borderId="11" xfId="0" applyNumberFormat="1" applyFill="1" applyBorder="1" applyProtection="1">
      <protection locked="0"/>
    </xf>
    <xf numFmtId="42" fontId="0" fillId="2" borderId="46" xfId="0" applyNumberFormat="1" applyFill="1" applyBorder="1" applyProtection="1">
      <protection locked="0"/>
    </xf>
    <xf numFmtId="42" fontId="0" fillId="0" borderId="21" xfId="0" applyNumberFormat="1" applyFill="1" applyBorder="1" applyProtection="1">
      <protection hidden="1"/>
    </xf>
    <xf numFmtId="42" fontId="0" fillId="0" borderId="11" xfId="0" applyNumberFormat="1" applyFill="1" applyBorder="1" applyProtection="1">
      <protection hidden="1"/>
    </xf>
    <xf numFmtId="165" fontId="0" fillId="0" borderId="24" xfId="2" applyNumberFormat="1" applyFont="1" applyBorder="1" applyProtection="1">
      <protection hidden="1"/>
    </xf>
    <xf numFmtId="165" fontId="0" fillId="2" borderId="19" xfId="2" applyNumberFormat="1" applyFont="1" applyFill="1" applyBorder="1" applyProtection="1">
      <protection locked="0"/>
    </xf>
    <xf numFmtId="165" fontId="0" fillId="0" borderId="48" xfId="2" applyNumberFormat="1" applyFont="1" applyBorder="1" applyProtection="1">
      <protection hidden="1"/>
    </xf>
    <xf numFmtId="165" fontId="0" fillId="0" borderId="54" xfId="2" applyNumberFormat="1" applyFont="1" applyBorder="1" applyProtection="1">
      <protection hidden="1"/>
    </xf>
    <xf numFmtId="165" fontId="0" fillId="0" borderId="57" xfId="2" applyNumberFormat="1" applyFont="1" applyBorder="1" applyProtection="1">
      <protection hidden="1"/>
    </xf>
    <xf numFmtId="42" fontId="0" fillId="3" borderId="64" xfId="0" applyNumberFormat="1" applyFill="1" applyBorder="1" applyProtection="1">
      <protection hidden="1"/>
    </xf>
    <xf numFmtId="42" fontId="0" fillId="0" borderId="60" xfId="0" applyNumberFormat="1" applyBorder="1" applyProtection="1">
      <protection hidden="1"/>
    </xf>
    <xf numFmtId="42" fontId="0" fillId="0" borderId="64" xfId="0" applyNumberFormat="1" applyBorder="1" applyProtection="1">
      <protection hidden="1"/>
    </xf>
    <xf numFmtId="42" fontId="2" fillId="0" borderId="65" xfId="0" applyNumberFormat="1" applyFont="1" applyBorder="1" applyProtection="1">
      <protection hidden="1"/>
    </xf>
    <xf numFmtId="42" fontId="0" fillId="0" borderId="49" xfId="0" applyNumberFormat="1" applyFill="1" applyBorder="1" applyProtection="1">
      <protection hidden="1"/>
    </xf>
    <xf numFmtId="42" fontId="0" fillId="0" borderId="65" xfId="0" applyNumberFormat="1" applyBorder="1" applyProtection="1">
      <protection hidden="1"/>
    </xf>
    <xf numFmtId="165" fontId="0" fillId="0" borderId="41" xfId="2" applyNumberFormat="1" applyFont="1" applyBorder="1" applyProtection="1">
      <protection hidden="1"/>
    </xf>
    <xf numFmtId="42" fontId="0" fillId="2" borderId="49" xfId="0" applyNumberFormat="1" applyFill="1" applyBorder="1" applyProtection="1">
      <protection locked="0"/>
    </xf>
    <xf numFmtId="42" fontId="0" fillId="2" borderId="21" xfId="0" applyNumberFormat="1" applyFill="1" applyBorder="1" applyProtection="1">
      <protection locked="0"/>
    </xf>
    <xf numFmtId="42" fontId="0" fillId="0" borderId="66" xfId="0" applyNumberFormat="1" applyFill="1" applyBorder="1" applyProtection="1">
      <protection hidden="1"/>
    </xf>
    <xf numFmtId="42" fontId="0" fillId="0" borderId="66" xfId="0" applyNumberFormat="1" applyBorder="1" applyProtection="1">
      <protection hidden="1"/>
    </xf>
    <xf numFmtId="165" fontId="1" fillId="0" borderId="57" xfId="2" applyNumberFormat="1" applyBorder="1" applyProtection="1">
      <protection hidden="1"/>
    </xf>
    <xf numFmtId="165" fontId="1" fillId="0" borderId="48" xfId="2" applyNumberFormat="1" applyBorder="1" applyProtection="1">
      <protection hidden="1"/>
    </xf>
    <xf numFmtId="165" fontId="1" fillId="0" borderId="19" xfId="2" applyNumberFormat="1" applyBorder="1" applyProtection="1">
      <protection hidden="1"/>
    </xf>
    <xf numFmtId="165" fontId="1" fillId="0" borderId="61" xfId="2" applyNumberFormat="1" applyBorder="1" applyProtection="1">
      <protection hidden="1"/>
    </xf>
    <xf numFmtId="165" fontId="1" fillId="2" borderId="37" xfId="2" applyNumberFormat="1" applyFill="1" applyBorder="1" applyProtection="1">
      <protection locked="0"/>
    </xf>
    <xf numFmtId="165" fontId="1" fillId="2" borderId="43" xfId="2" applyNumberFormat="1" applyFill="1" applyBorder="1" applyProtection="1">
      <protection locked="0"/>
    </xf>
    <xf numFmtId="165" fontId="1" fillId="0" borderId="61" xfId="2" applyNumberFormat="1" applyFont="1" applyBorder="1" applyProtection="1">
      <protection hidden="1"/>
    </xf>
    <xf numFmtId="165" fontId="1" fillId="4" borderId="61" xfId="2" applyNumberFormat="1" applyFill="1" applyBorder="1" applyProtection="1">
      <protection hidden="1"/>
    </xf>
    <xf numFmtId="165" fontId="1" fillId="0" borderId="24" xfId="2" applyNumberFormat="1" applyBorder="1" applyProtection="1">
      <protection hidden="1"/>
    </xf>
    <xf numFmtId="165" fontId="1" fillId="0" borderId="63" xfId="2" applyNumberFormat="1" applyBorder="1" applyProtection="1">
      <protection hidden="1"/>
    </xf>
    <xf numFmtId="165" fontId="1" fillId="2" borderId="19" xfId="2" applyNumberFormat="1" applyFill="1" applyBorder="1" applyProtection="1">
      <protection locked="0"/>
    </xf>
    <xf numFmtId="42" fontId="0" fillId="0" borderId="49" xfId="0" applyNumberFormat="1" applyBorder="1" applyProtection="1">
      <protection hidden="1"/>
    </xf>
    <xf numFmtId="0" fontId="0" fillId="2" borderId="19" xfId="0" applyFill="1" applyBorder="1" applyProtection="1">
      <protection locked="0"/>
    </xf>
    <xf numFmtId="0" fontId="7" fillId="0" borderId="16" xfId="0" applyFont="1" applyBorder="1" applyProtection="1">
      <protection hidden="1"/>
    </xf>
    <xf numFmtId="42" fontId="0" fillId="0" borderId="0" xfId="0" applyNumberFormat="1" applyProtection="1">
      <protection hidden="1"/>
    </xf>
    <xf numFmtId="165" fontId="2" fillId="0" borderId="54" xfId="2" applyNumberFormat="1" applyFont="1" applyBorder="1" applyAlignment="1" applyProtection="1">
      <alignment horizontal="center"/>
      <protection hidden="1"/>
    </xf>
    <xf numFmtId="165" fontId="1" fillId="0" borderId="54" xfId="2" applyNumberFormat="1" applyFont="1" applyBorder="1" applyProtection="1">
      <protection hidden="1"/>
    </xf>
    <xf numFmtId="165" fontId="1" fillId="0" borderId="54" xfId="2" applyNumberFormat="1" applyBorder="1" applyProtection="1">
      <protection hidden="1"/>
    </xf>
    <xf numFmtId="165" fontId="0" fillId="4" borderId="54" xfId="2" applyNumberFormat="1" applyFont="1" applyFill="1" applyBorder="1" applyProtection="1">
      <protection hidden="1"/>
    </xf>
    <xf numFmtId="165" fontId="1" fillId="2" borderId="24" xfId="2" applyNumberFormat="1" applyFill="1" applyBorder="1" applyProtection="1">
      <protection locked="0"/>
    </xf>
    <xf numFmtId="165" fontId="1" fillId="2" borderId="44" xfId="2" applyNumberFormat="1" applyFill="1" applyBorder="1" applyProtection="1">
      <protection locked="0"/>
    </xf>
    <xf numFmtId="165" fontId="0" fillId="2" borderId="24" xfId="2" applyNumberFormat="1" applyFont="1" applyFill="1" applyBorder="1" applyProtection="1">
      <protection locked="0"/>
    </xf>
    <xf numFmtId="165" fontId="0" fillId="2" borderId="44" xfId="2" applyNumberFormat="1" applyFont="1" applyFill="1" applyBorder="1" applyProtection="1">
      <protection locked="0"/>
    </xf>
    <xf numFmtId="42" fontId="0" fillId="0" borderId="55" xfId="0" applyNumberFormat="1" applyFill="1" applyBorder="1" applyProtection="1">
      <protection hidden="1"/>
    </xf>
    <xf numFmtId="0" fontId="9" fillId="0" borderId="1" xfId="0" applyFont="1" applyBorder="1" applyAlignment="1" applyProtection="1">
      <alignment horizontal="center" wrapText="1"/>
      <protection hidden="1"/>
    </xf>
    <xf numFmtId="18" fontId="9" fillId="0" borderId="1" xfId="0" applyNumberFormat="1" applyFont="1" applyBorder="1" applyAlignment="1" applyProtection="1">
      <alignment horizontal="center" wrapText="1"/>
      <protection hidden="1"/>
    </xf>
    <xf numFmtId="165" fontId="0" fillId="0" borderId="63" xfId="2" applyNumberFormat="1" applyFont="1" applyBorder="1" applyProtection="1">
      <protection hidden="1"/>
    </xf>
    <xf numFmtId="165" fontId="0" fillId="7" borderId="24" xfId="2" applyNumberFormat="1" applyFont="1" applyFill="1" applyBorder="1" applyProtection="1">
      <protection hidden="1"/>
    </xf>
    <xf numFmtId="42" fontId="0" fillId="7" borderId="29" xfId="0" applyNumberFormat="1" applyFill="1" applyBorder="1" applyProtection="1">
      <protection hidden="1"/>
    </xf>
    <xf numFmtId="42" fontId="0" fillId="0" borderId="0" xfId="0" applyNumberFormat="1"/>
    <xf numFmtId="0" fontId="0" fillId="0" borderId="1" xfId="0" applyBorder="1" applyAlignment="1" applyProtection="1">
      <alignment horizontal="center" wrapText="1"/>
      <protection hidden="1"/>
    </xf>
    <xf numFmtId="42" fontId="0" fillId="7" borderId="64" xfId="0" applyNumberFormat="1" applyFill="1" applyBorder="1" applyProtection="1">
      <protection hidden="1"/>
    </xf>
    <xf numFmtId="0" fontId="14" fillId="0" borderId="0" xfId="0" applyFont="1"/>
    <xf numFmtId="42" fontId="14" fillId="0" borderId="0" xfId="0" applyNumberFormat="1" applyFont="1"/>
    <xf numFmtId="0" fontId="0" fillId="3" borderId="44" xfId="0" applyFill="1" applyBorder="1" applyProtection="1">
      <protection hidden="1"/>
    </xf>
    <xf numFmtId="164" fontId="0" fillId="0" borderId="0" xfId="0" applyNumberFormat="1"/>
    <xf numFmtId="164" fontId="0" fillId="3" borderId="3" xfId="0" applyNumberFormat="1" applyFill="1" applyBorder="1" applyProtection="1">
      <protection hidden="1"/>
    </xf>
    <xf numFmtId="164" fontId="0" fillId="3" borderId="0" xfId="0" applyNumberFormat="1" applyFill="1" applyBorder="1" applyProtection="1">
      <protection hidden="1"/>
    </xf>
    <xf numFmtId="164" fontId="8" fillId="0" borderId="8" xfId="0" applyNumberFormat="1" applyFont="1" applyBorder="1" applyAlignment="1" applyProtection="1">
      <alignment horizontal="center" wrapText="1"/>
      <protection hidden="1"/>
    </xf>
    <xf numFmtId="164" fontId="2" fillId="0" borderId="8" xfId="0" applyNumberFormat="1" applyFont="1" applyBorder="1" applyAlignment="1" applyProtection="1">
      <alignment horizontal="center" wrapText="1"/>
      <protection hidden="1"/>
    </xf>
    <xf numFmtId="164" fontId="0" fillId="0" borderId="12" xfId="0" applyNumberFormat="1" applyFill="1" applyBorder="1" applyProtection="1">
      <protection hidden="1"/>
    </xf>
    <xf numFmtId="164" fontId="0" fillId="5" borderId="12" xfId="0" applyNumberFormat="1" applyFill="1" applyBorder="1" applyProtection="1">
      <protection hidden="1"/>
    </xf>
    <xf numFmtId="164" fontId="2" fillId="0" borderId="16" xfId="0" applyNumberFormat="1" applyFont="1" applyBorder="1" applyProtection="1">
      <protection hidden="1"/>
    </xf>
    <xf numFmtId="164" fontId="0" fillId="0" borderId="0" xfId="0" applyNumberFormat="1" applyProtection="1">
      <protection hidden="1"/>
    </xf>
    <xf numFmtId="165" fontId="1" fillId="0" borderId="40" xfId="2" applyNumberFormat="1" applyFill="1" applyBorder="1" applyProtection="1">
      <protection hidden="1"/>
    </xf>
    <xf numFmtId="0" fontId="13" fillId="0" borderId="51" xfId="0" applyFont="1" applyFill="1" applyBorder="1" applyAlignment="1" applyProtection="1">
      <alignment horizontal="right"/>
      <protection hidden="1"/>
    </xf>
    <xf numFmtId="0" fontId="2" fillId="0" borderId="56" xfId="0" applyFont="1" applyBorder="1" applyAlignment="1" applyProtection="1">
      <alignment horizontal="center"/>
      <protection hidden="1"/>
    </xf>
    <xf numFmtId="0" fontId="1" fillId="0" borderId="11" xfId="0" applyFont="1" applyBorder="1" applyAlignment="1" applyProtection="1">
      <alignment horizontal="left"/>
      <protection hidden="1"/>
    </xf>
    <xf numFmtId="0" fontId="1" fillId="0" borderId="31" xfId="0" applyFont="1" applyFill="1" applyBorder="1" applyAlignment="1" applyProtection="1">
      <alignment horizontal="left"/>
      <protection hidden="1"/>
    </xf>
    <xf numFmtId="0" fontId="0" fillId="0" borderId="36" xfId="0" applyBorder="1"/>
    <xf numFmtId="0" fontId="2" fillId="0" borderId="19" xfId="0" applyFont="1" applyBorder="1" applyProtection="1">
      <protection hidden="1"/>
    </xf>
    <xf numFmtId="165" fontId="1" fillId="0" borderId="41" xfId="2" applyNumberFormat="1" applyBorder="1" applyProtection="1">
      <protection hidden="1"/>
    </xf>
    <xf numFmtId="42" fontId="0" fillId="2" borderId="66" xfId="0" applyNumberFormat="1" applyFill="1" applyBorder="1" applyProtection="1">
      <protection locked="0"/>
    </xf>
    <xf numFmtId="0" fontId="2" fillId="0" borderId="57" xfId="0" applyFont="1" applyBorder="1" applyAlignment="1" applyProtection="1">
      <protection hidden="1"/>
    </xf>
    <xf numFmtId="42" fontId="0" fillId="4" borderId="46" xfId="0" applyNumberFormat="1" applyFill="1" applyBorder="1" applyProtection="1">
      <protection hidden="1"/>
    </xf>
    <xf numFmtId="165" fontId="0" fillId="4" borderId="67" xfId="2" applyNumberFormat="1" applyFont="1" applyFill="1" applyBorder="1" applyProtection="1">
      <protection hidden="1"/>
    </xf>
    <xf numFmtId="165" fontId="0" fillId="4" borderId="68" xfId="2" applyNumberFormat="1" applyFont="1" applyFill="1" applyBorder="1" applyProtection="1">
      <protection hidden="1"/>
    </xf>
    <xf numFmtId="42" fontId="0" fillId="0" borderId="27" xfId="0" applyNumberFormat="1" applyBorder="1" applyProtection="1">
      <protection hidden="1"/>
    </xf>
    <xf numFmtId="165" fontId="0" fillId="0" borderId="67" xfId="2" applyNumberFormat="1" applyFont="1" applyBorder="1" applyProtection="1">
      <protection hidden="1"/>
    </xf>
    <xf numFmtId="165" fontId="0" fillId="4" borderId="47" xfId="2" applyNumberFormat="1" applyFont="1" applyFill="1" applyBorder="1" applyProtection="1">
      <protection hidden="1"/>
    </xf>
    <xf numFmtId="42" fontId="0" fillId="4" borderId="21" xfId="0" applyNumberFormat="1" applyFill="1" applyBorder="1" applyProtection="1">
      <protection hidden="1"/>
    </xf>
    <xf numFmtId="165" fontId="0" fillId="4" borderId="43" xfId="2" applyNumberFormat="1" applyFont="1" applyFill="1" applyBorder="1" applyProtection="1">
      <protection hidden="1"/>
    </xf>
    <xf numFmtId="165" fontId="0" fillId="0" borderId="35" xfId="2" applyNumberFormat="1" applyFont="1" applyBorder="1" applyProtection="1">
      <protection hidden="1"/>
    </xf>
    <xf numFmtId="165" fontId="1" fillId="3" borderId="40" xfId="2" applyNumberFormat="1" applyFill="1" applyBorder="1" applyProtection="1">
      <protection hidden="1"/>
    </xf>
    <xf numFmtId="0" fontId="1" fillId="0" borderId="19" xfId="0" applyFont="1" applyBorder="1" applyProtection="1">
      <protection hidden="1"/>
    </xf>
    <xf numFmtId="165" fontId="2" fillId="0" borderId="43" xfId="2" applyNumberFormat="1" applyFont="1" applyBorder="1" applyAlignment="1" applyProtection="1">
      <alignment horizontal="center"/>
      <protection hidden="1"/>
    </xf>
    <xf numFmtId="0" fontId="3" fillId="3" borderId="3" xfId="0" applyFont="1" applyFill="1" applyBorder="1" applyAlignment="1" applyProtection="1">
      <alignment horizontal="center"/>
      <protection hidden="1"/>
    </xf>
    <xf numFmtId="0" fontId="0" fillId="3" borderId="0" xfId="0" applyFill="1" applyBorder="1" applyAlignment="1" applyProtection="1">
      <alignment horizontal="center"/>
      <protection hidden="1"/>
    </xf>
    <xf numFmtId="1" fontId="0" fillId="6" borderId="1" xfId="0" applyNumberFormat="1" applyFill="1" applyBorder="1" applyAlignment="1" applyProtection="1">
      <alignment horizontal="center"/>
      <protection locked="0"/>
    </xf>
    <xf numFmtId="1" fontId="0" fillId="2" borderId="1" xfId="0" applyNumberFormat="1" applyFill="1" applyBorder="1" applyAlignment="1" applyProtection="1">
      <alignment horizontal="center"/>
      <protection locked="0"/>
    </xf>
    <xf numFmtId="0" fontId="0" fillId="0" borderId="15" xfId="0" applyBorder="1" applyAlignment="1" applyProtection="1">
      <alignment horizontal="center"/>
      <protection hidden="1"/>
    </xf>
    <xf numFmtId="0" fontId="0" fillId="0" borderId="0" xfId="0" applyAlignment="1" applyProtection="1">
      <alignment horizontal="center"/>
      <protection hidden="1"/>
    </xf>
    <xf numFmtId="0" fontId="0" fillId="0" borderId="0" xfId="0" applyAlignment="1">
      <alignment horizontal="center"/>
    </xf>
    <xf numFmtId="7" fontId="0" fillId="6" borderId="12" xfId="0" applyNumberFormat="1" applyFill="1" applyBorder="1" applyProtection="1">
      <protection locked="0"/>
    </xf>
    <xf numFmtId="1" fontId="0" fillId="0" borderId="1" xfId="0" applyNumberFormat="1" applyFill="1" applyBorder="1" applyAlignment="1" applyProtection="1">
      <alignment horizontal="right"/>
      <protection locked="0"/>
    </xf>
    <xf numFmtId="0" fontId="15" fillId="0" borderId="0" xfId="0" applyFont="1"/>
    <xf numFmtId="0" fontId="2" fillId="0" borderId="38" xfId="0" applyFont="1" applyFill="1" applyBorder="1" applyAlignment="1" applyProtection="1">
      <alignment horizontal="center" wrapText="1"/>
      <protection hidden="1"/>
    </xf>
    <xf numFmtId="0" fontId="2" fillId="0" borderId="56" xfId="0" applyFont="1" applyBorder="1" applyAlignment="1" applyProtection="1">
      <alignment horizontal="center"/>
      <protection hidden="1"/>
    </xf>
    <xf numFmtId="0" fontId="1" fillId="0" borderId="1" xfId="0" applyFont="1" applyBorder="1" applyAlignment="1" applyProtection="1">
      <alignment horizontal="left"/>
      <protection hidden="1"/>
    </xf>
    <xf numFmtId="1" fontId="1" fillId="0" borderId="1" xfId="0" applyNumberFormat="1" applyFont="1" applyFill="1" applyBorder="1" applyAlignment="1" applyProtection="1">
      <alignment horizontal="right"/>
      <protection locked="0"/>
    </xf>
    <xf numFmtId="37" fontId="1" fillId="0" borderId="1" xfId="0" applyNumberFormat="1" applyFont="1" applyBorder="1" applyProtection="1">
      <protection hidden="1"/>
    </xf>
    <xf numFmtId="7" fontId="1" fillId="6" borderId="1" xfId="0" applyNumberFormat="1" applyFont="1" applyFill="1" applyBorder="1" applyProtection="1">
      <protection locked="0"/>
    </xf>
    <xf numFmtId="164" fontId="1" fillId="5" borderId="1" xfId="0" applyNumberFormat="1" applyFont="1" applyFill="1" applyBorder="1" applyProtection="1">
      <protection hidden="1"/>
    </xf>
    <xf numFmtId="1" fontId="1" fillId="2" borderId="1" xfId="0" applyNumberFormat="1" applyFont="1" applyFill="1" applyBorder="1" applyAlignment="1" applyProtection="1">
      <alignment horizontal="center"/>
      <protection locked="0"/>
    </xf>
    <xf numFmtId="37" fontId="1" fillId="0" borderId="12" xfId="0" applyNumberFormat="1" applyFont="1" applyBorder="1" applyProtection="1">
      <protection hidden="1"/>
    </xf>
    <xf numFmtId="7" fontId="1" fillId="6" borderId="12" xfId="0" applyNumberFormat="1" applyFont="1" applyFill="1" applyBorder="1" applyProtection="1">
      <protection locked="0"/>
    </xf>
    <xf numFmtId="164" fontId="1" fillId="5" borderId="12" xfId="0" applyNumberFormat="1" applyFont="1" applyFill="1" applyBorder="1" applyProtection="1">
      <protection hidden="1"/>
    </xf>
    <xf numFmtId="44" fontId="1" fillId="0" borderId="13" xfId="0" applyNumberFormat="1" applyFont="1" applyBorder="1" applyProtection="1">
      <protection hidden="1"/>
    </xf>
    <xf numFmtId="0" fontId="1" fillId="0" borderId="15" xfId="0" applyFont="1" applyBorder="1" applyAlignment="1" applyProtection="1">
      <alignment horizontal="center"/>
      <protection hidden="1"/>
    </xf>
    <xf numFmtId="164" fontId="1" fillId="0" borderId="12" xfId="0" applyNumberFormat="1" applyFont="1" applyFill="1" applyBorder="1" applyProtection="1">
      <protection hidden="1"/>
    </xf>
    <xf numFmtId="0" fontId="13" fillId="0" borderId="69" xfId="0" applyFont="1" applyFill="1" applyBorder="1" applyAlignment="1" applyProtection="1">
      <alignment horizontal="right"/>
      <protection hidden="1"/>
    </xf>
    <xf numFmtId="0" fontId="0" fillId="0" borderId="44" xfId="0" applyBorder="1" applyProtection="1">
      <protection hidden="1"/>
    </xf>
    <xf numFmtId="0" fontId="7" fillId="0" borderId="70" xfId="0" applyFont="1" applyBorder="1" applyProtection="1">
      <protection hidden="1"/>
    </xf>
    <xf numFmtId="0" fontId="16" fillId="0" borderId="12" xfId="0" applyFont="1" applyBorder="1" applyAlignment="1" applyProtection="1">
      <alignment horizontal="center" wrapText="1"/>
      <protection hidden="1"/>
    </xf>
    <xf numFmtId="166" fontId="12" fillId="0" borderId="12" xfId="3" applyNumberFormat="1" applyFont="1" applyBorder="1" applyAlignment="1">
      <alignment horizontal="center" wrapText="1"/>
    </xf>
    <xf numFmtId="166" fontId="12" fillId="0" borderId="54" xfId="3" applyNumberFormat="1" applyFont="1" applyBorder="1" applyAlignment="1">
      <alignment horizontal="center" wrapText="1"/>
    </xf>
    <xf numFmtId="166" fontId="12" fillId="0" borderId="55" xfId="3" applyNumberFormat="1" applyFont="1" applyBorder="1" applyAlignment="1">
      <alignment horizontal="center" wrapText="1"/>
    </xf>
    <xf numFmtId="0" fontId="3" fillId="0" borderId="24" xfId="0" applyFont="1" applyBorder="1" applyAlignment="1">
      <alignment horizontal="center" wrapText="1"/>
    </xf>
    <xf numFmtId="0" fontId="3" fillId="0" borderId="37" xfId="0" applyFont="1" applyBorder="1" applyAlignment="1">
      <alignment horizontal="center" wrapText="1"/>
    </xf>
    <xf numFmtId="0" fontId="3" fillId="0" borderId="19" xfId="0" applyFont="1" applyFill="1" applyBorder="1" applyAlignment="1">
      <alignment wrapText="1"/>
    </xf>
    <xf numFmtId="0" fontId="10" fillId="0" borderId="19" xfId="0" applyFont="1" applyFill="1" applyBorder="1" applyAlignment="1">
      <alignment wrapText="1"/>
    </xf>
    <xf numFmtId="0" fontId="2" fillId="0" borderId="12" xfId="0" applyFont="1" applyBorder="1" applyAlignment="1" applyProtection="1">
      <alignment horizontal="center" wrapText="1"/>
      <protection hidden="1"/>
    </xf>
    <xf numFmtId="0" fontId="2" fillId="0" borderId="54" xfId="0" applyFont="1" applyBorder="1" applyAlignment="1" applyProtection="1">
      <alignment horizontal="center" wrapText="1"/>
      <protection hidden="1"/>
    </xf>
    <xf numFmtId="0" fontId="2" fillId="0" borderId="55" xfId="0" applyFont="1" applyBorder="1" applyAlignment="1" applyProtection="1">
      <alignment horizontal="center" wrapText="1"/>
      <protection hidden="1"/>
    </xf>
    <xf numFmtId="0" fontId="2" fillId="0" borderId="56" xfId="0" applyFont="1" applyBorder="1" applyAlignment="1" applyProtection="1">
      <alignment horizontal="center" wrapText="1"/>
      <protection hidden="1"/>
    </xf>
    <xf numFmtId="0" fontId="2" fillId="0" borderId="57" xfId="0" applyFont="1" applyBorder="1" applyAlignment="1" applyProtection="1">
      <alignment horizontal="center" wrapText="1"/>
      <protection hidden="1"/>
    </xf>
    <xf numFmtId="0" fontId="2" fillId="0" borderId="63" xfId="0" applyFont="1" applyBorder="1" applyAlignment="1" applyProtection="1">
      <alignment horizontal="center" wrapText="1"/>
      <protection hidden="1"/>
    </xf>
    <xf numFmtId="0" fontId="2" fillId="0" borderId="63" xfId="0" applyFont="1" applyBorder="1" applyAlignment="1" applyProtection="1">
      <alignment horizontal="center"/>
      <protection hidden="1"/>
    </xf>
    <xf numFmtId="0" fontId="2" fillId="0" borderId="57" xfId="0" applyFont="1" applyBorder="1" applyAlignment="1" applyProtection="1">
      <alignment horizontal="center"/>
      <protection hidden="1"/>
    </xf>
    <xf numFmtId="0" fontId="2" fillId="0" borderId="56" xfId="0" applyFont="1" applyBorder="1" applyAlignment="1" applyProtection="1">
      <alignment horizontal="center"/>
      <protection hidden="1"/>
    </xf>
  </cellXfs>
  <cellStyles count="4">
    <cellStyle name="Currency" xfId="1" builtinId="4"/>
    <cellStyle name="Normal" xfId="0" builtinId="0"/>
    <cellStyle name="Normal 2" xfId="3" xr:uid="{00000000-0005-0000-0000-000002000000}"/>
    <cellStyle name="Percent" xfId="2" builtinId="5"/>
  </cellStyles>
  <dxfs count="0"/>
  <tableStyles count="0" defaultTableStyle="TableStyleMedium9" defaultPivotStyle="PivotStyleLight16"/>
  <colors>
    <mruColors>
      <color rgb="FFCCFFFF"/>
      <color rgb="FFFFFF9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914400</xdr:colOff>
      <xdr:row>4</xdr:row>
      <xdr:rowOff>0</xdr:rowOff>
    </xdr:from>
    <xdr:to>
      <xdr:col>0</xdr:col>
      <xdr:colOff>5562600</xdr:colOff>
      <xdr:row>4</xdr:row>
      <xdr:rowOff>38100</xdr:rowOff>
    </xdr:to>
    <xdr:sp macro="" textlink="">
      <xdr:nvSpPr>
        <xdr:cNvPr id="1125" name="Rectangle 2">
          <a:extLst>
            <a:ext uri="{FF2B5EF4-FFF2-40B4-BE49-F238E27FC236}">
              <a16:creationId xmlns:a16="http://schemas.microsoft.com/office/drawing/2014/main" id="{00000000-0008-0000-0000-000065040000}"/>
            </a:ext>
          </a:extLst>
        </xdr:cNvPr>
        <xdr:cNvSpPr>
          <a:spLocks noChangeArrowheads="1"/>
        </xdr:cNvSpPr>
      </xdr:nvSpPr>
      <xdr:spPr bwMode="auto">
        <a:xfrm>
          <a:off x="914400" y="685800"/>
          <a:ext cx="4648200" cy="38100"/>
        </a:xfrm>
        <a:prstGeom prst="rect">
          <a:avLst/>
        </a:prstGeom>
        <a:solidFill>
          <a:srgbClr val="000000"/>
        </a:solidFill>
        <a:ln>
          <a:noFill/>
        </a:ln>
        <a:extLst>
          <a:ext uri="{91240B29-F687-4F45-9708-019B960494DF}">
            <a14:hiddenLine xmlns:a14="http://schemas.microsoft.com/office/drawing/2010/main" w="0">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01"/>
  <sheetViews>
    <sheetView tabSelected="1" zoomScaleNormal="100" workbookViewId="0">
      <selection activeCell="A2" sqref="A2"/>
    </sheetView>
  </sheetViews>
  <sheetFormatPr defaultColWidth="8.85546875" defaultRowHeight="12.75" x14ac:dyDescent="0.2"/>
  <cols>
    <col min="1" max="1" width="83.42578125" style="192" customWidth="1"/>
    <col min="2" max="2" width="43" customWidth="1"/>
    <col min="3" max="8" width="8.85546875" customWidth="1"/>
  </cols>
  <sheetData>
    <row r="1" spans="1:8" x14ac:dyDescent="0.2">
      <c r="A1" s="1" t="s">
        <v>0</v>
      </c>
      <c r="B1" s="2" t="s">
        <v>1</v>
      </c>
      <c r="C1" s="2"/>
      <c r="D1" s="2"/>
      <c r="E1" s="2"/>
      <c r="F1" s="2"/>
      <c r="G1" s="2"/>
      <c r="H1" s="2"/>
    </row>
    <row r="2" spans="1:8" x14ac:dyDescent="0.2">
      <c r="A2" s="198"/>
      <c r="B2" s="2"/>
      <c r="C2" s="2"/>
      <c r="D2" s="2"/>
      <c r="E2" s="2"/>
      <c r="F2" s="2"/>
      <c r="G2" s="2"/>
      <c r="H2" s="2"/>
    </row>
    <row r="3" spans="1:8" ht="15.75" x14ac:dyDescent="0.25">
      <c r="A3" s="3" t="s">
        <v>2</v>
      </c>
      <c r="C3" s="2"/>
      <c r="D3" s="2"/>
      <c r="E3" s="2"/>
      <c r="F3" s="2"/>
      <c r="G3" s="2"/>
      <c r="H3" s="2"/>
    </row>
    <row r="4" spans="1:8" x14ac:dyDescent="0.2">
      <c r="A4" s="4"/>
      <c r="C4" s="2"/>
      <c r="D4" s="2"/>
      <c r="E4" s="2"/>
      <c r="F4" s="2"/>
      <c r="G4" s="2"/>
      <c r="H4" s="2"/>
    </row>
    <row r="5" spans="1:8" x14ac:dyDescent="0.2">
      <c r="A5" s="229"/>
      <c r="C5" s="2"/>
      <c r="D5" s="2"/>
      <c r="E5" s="2"/>
      <c r="F5" s="2"/>
      <c r="G5" s="2"/>
      <c r="H5" s="2"/>
    </row>
    <row r="6" spans="1:8" x14ac:dyDescent="0.2">
      <c r="A6" s="213"/>
      <c r="C6" s="2"/>
      <c r="D6" s="2"/>
      <c r="E6" s="2"/>
      <c r="F6" s="2"/>
      <c r="G6" s="2"/>
      <c r="H6" s="2"/>
    </row>
    <row r="7" spans="1:8" x14ac:dyDescent="0.2">
      <c r="A7" s="213"/>
      <c r="C7" s="2"/>
      <c r="D7" s="2"/>
      <c r="E7" s="2"/>
      <c r="F7" s="2"/>
      <c r="G7" s="2"/>
      <c r="H7" s="2"/>
    </row>
    <row r="8" spans="1:8" ht="51" x14ac:dyDescent="0.2">
      <c r="A8" s="213" t="s">
        <v>3</v>
      </c>
      <c r="C8" s="2"/>
      <c r="D8" s="2"/>
      <c r="E8" s="2"/>
      <c r="F8" s="2"/>
      <c r="G8" s="2"/>
      <c r="H8" s="2"/>
    </row>
    <row r="9" spans="1:8" x14ac:dyDescent="0.2">
      <c r="A9" s="213"/>
      <c r="C9" s="2"/>
      <c r="D9" s="2"/>
      <c r="E9" s="2"/>
      <c r="F9" s="2"/>
      <c r="G9" s="2"/>
      <c r="H9" s="2"/>
    </row>
    <row r="10" spans="1:8" ht="38.25" x14ac:dyDescent="0.2">
      <c r="A10" s="213" t="s">
        <v>216</v>
      </c>
      <c r="C10" s="2"/>
      <c r="D10" s="2"/>
      <c r="E10" s="2"/>
      <c r="F10" s="2"/>
      <c r="G10" s="2"/>
      <c r="H10" s="2"/>
    </row>
    <row r="11" spans="1:8" x14ac:dyDescent="0.2">
      <c r="A11" s="213"/>
      <c r="C11" s="2"/>
      <c r="D11" s="2"/>
      <c r="E11" s="2"/>
      <c r="F11" s="2"/>
      <c r="G11" s="2"/>
      <c r="H11" s="2"/>
    </row>
    <row r="12" spans="1:8" ht="25.5" x14ac:dyDescent="0.2">
      <c r="A12" s="235" t="s">
        <v>215</v>
      </c>
      <c r="B12" s="5"/>
      <c r="C12" s="2"/>
      <c r="D12" s="2"/>
      <c r="E12" s="2"/>
      <c r="F12" s="2"/>
      <c r="G12" s="2"/>
      <c r="H12" s="2"/>
    </row>
    <row r="13" spans="1:8" x14ac:dyDescent="0.2">
      <c r="A13" s="236"/>
      <c r="C13" s="2"/>
      <c r="D13" s="2"/>
      <c r="E13" s="2"/>
      <c r="F13" s="2"/>
      <c r="G13" s="2"/>
      <c r="H13" s="2"/>
    </row>
    <row r="14" spans="1:8" ht="25.5" x14ac:dyDescent="0.2">
      <c r="A14" s="236" t="s">
        <v>218</v>
      </c>
      <c r="C14" s="2"/>
      <c r="D14" s="2"/>
      <c r="E14" s="2"/>
      <c r="F14" s="2"/>
      <c r="G14" s="2"/>
      <c r="H14" s="2"/>
    </row>
    <row r="15" spans="1:8" x14ac:dyDescent="0.2">
      <c r="A15" s="236"/>
      <c r="C15" s="2"/>
      <c r="D15" s="2"/>
      <c r="E15" s="2"/>
      <c r="F15" s="2"/>
      <c r="G15" s="2"/>
      <c r="H15" s="2"/>
    </row>
    <row r="16" spans="1:8" x14ac:dyDescent="0.2">
      <c r="A16" s="236" t="s">
        <v>4</v>
      </c>
      <c r="C16" s="2"/>
      <c r="D16" s="2"/>
      <c r="E16" s="2"/>
      <c r="F16" s="2"/>
      <c r="G16" s="2"/>
      <c r="H16" s="2"/>
    </row>
    <row r="17" spans="1:8" x14ac:dyDescent="0.2">
      <c r="A17" s="236" t="s">
        <v>210</v>
      </c>
      <c r="C17" s="2"/>
      <c r="D17" s="2"/>
      <c r="E17" s="2"/>
      <c r="F17" s="2"/>
      <c r="G17" s="2"/>
      <c r="H17" s="2"/>
    </row>
    <row r="18" spans="1:8" x14ac:dyDescent="0.2">
      <c r="A18" s="236" t="s">
        <v>5</v>
      </c>
      <c r="C18" s="2"/>
      <c r="D18" s="2"/>
      <c r="E18" s="2"/>
      <c r="F18" s="2"/>
      <c r="G18" s="2"/>
      <c r="H18" s="2"/>
    </row>
    <row r="19" spans="1:8" x14ac:dyDescent="0.2">
      <c r="A19" s="236" t="s">
        <v>6</v>
      </c>
      <c r="C19" s="2"/>
      <c r="D19" s="2"/>
      <c r="E19" s="2"/>
      <c r="F19" s="2"/>
      <c r="G19" s="2"/>
      <c r="H19" s="2"/>
    </row>
    <row r="20" spans="1:8" x14ac:dyDescent="0.2">
      <c r="A20" s="236" t="s">
        <v>208</v>
      </c>
      <c r="C20" s="2"/>
      <c r="D20" s="2"/>
      <c r="E20" s="2"/>
      <c r="F20" s="2"/>
      <c r="G20" s="2"/>
      <c r="H20" s="2"/>
    </row>
    <row r="21" spans="1:8" x14ac:dyDescent="0.2">
      <c r="A21" s="236" t="s">
        <v>207</v>
      </c>
      <c r="C21" s="2"/>
      <c r="D21" s="2"/>
      <c r="E21" s="2"/>
      <c r="F21" s="2"/>
      <c r="G21" s="2"/>
      <c r="H21" s="2"/>
    </row>
    <row r="22" spans="1:8" x14ac:dyDescent="0.2">
      <c r="A22" s="236" t="s">
        <v>202</v>
      </c>
      <c r="C22" s="2"/>
      <c r="D22" s="2"/>
      <c r="E22" s="2"/>
      <c r="F22" s="2"/>
      <c r="G22" s="2"/>
      <c r="H22" s="2"/>
    </row>
    <row r="23" spans="1:8" x14ac:dyDescent="0.2">
      <c r="A23" s="236" t="s">
        <v>211</v>
      </c>
      <c r="C23" s="2"/>
      <c r="D23" s="2"/>
      <c r="E23" s="2"/>
      <c r="F23" s="2"/>
      <c r="G23" s="2"/>
      <c r="H23" s="2"/>
    </row>
    <row r="24" spans="1:8" x14ac:dyDescent="0.2">
      <c r="A24" s="236" t="s">
        <v>7</v>
      </c>
      <c r="C24" s="2"/>
      <c r="D24" s="2"/>
      <c r="E24" s="2"/>
      <c r="F24" s="2"/>
      <c r="G24" s="2"/>
      <c r="H24" s="2"/>
    </row>
    <row r="25" spans="1:8" x14ac:dyDescent="0.2">
      <c r="A25" s="236" t="s">
        <v>8</v>
      </c>
      <c r="C25" s="2"/>
      <c r="D25" s="2"/>
      <c r="E25" s="2"/>
      <c r="F25" s="2"/>
      <c r="G25" s="2"/>
      <c r="H25" s="2"/>
    </row>
    <row r="26" spans="1:8" x14ac:dyDescent="0.2">
      <c r="A26" s="213"/>
      <c r="C26" s="2"/>
      <c r="D26" s="2"/>
      <c r="E26" s="2"/>
      <c r="F26" s="2"/>
      <c r="G26" s="2"/>
      <c r="H26" s="2"/>
    </row>
    <row r="27" spans="1:8" ht="51" x14ac:dyDescent="0.2">
      <c r="A27" s="5" t="s">
        <v>9</v>
      </c>
      <c r="C27" s="2"/>
      <c r="D27" s="2"/>
      <c r="E27" s="2"/>
      <c r="F27" s="2"/>
      <c r="G27" s="2"/>
      <c r="H27" s="2"/>
    </row>
    <row r="28" spans="1:8" x14ac:dyDescent="0.2">
      <c r="A28" s="213"/>
      <c r="C28" s="2"/>
      <c r="D28" s="2"/>
      <c r="E28" s="2"/>
      <c r="F28" s="2"/>
      <c r="G28" s="2"/>
      <c r="H28" s="2"/>
    </row>
    <row r="29" spans="1:8" ht="25.5" x14ac:dyDescent="0.2">
      <c r="A29" s="5" t="s">
        <v>10</v>
      </c>
      <c r="C29" s="2"/>
      <c r="D29" s="2"/>
      <c r="E29" s="2"/>
      <c r="F29" s="2"/>
      <c r="G29" s="2"/>
      <c r="H29" s="2"/>
    </row>
    <row r="30" spans="1:8" x14ac:dyDescent="0.2">
      <c r="A30" s="213"/>
      <c r="C30" s="2"/>
      <c r="D30" s="2"/>
      <c r="E30" s="2"/>
      <c r="F30" s="2"/>
      <c r="G30" s="2"/>
      <c r="H30" s="2"/>
    </row>
    <row r="31" spans="1:8" ht="25.5" x14ac:dyDescent="0.2">
      <c r="A31" s="5" t="s">
        <v>11</v>
      </c>
      <c r="C31" s="2"/>
      <c r="D31" s="2"/>
      <c r="E31" s="2"/>
      <c r="F31" s="2"/>
      <c r="G31" s="2"/>
      <c r="H31" s="2"/>
    </row>
    <row r="32" spans="1:8" x14ac:dyDescent="0.2">
      <c r="A32" s="213"/>
      <c r="C32" s="2"/>
      <c r="D32" s="2"/>
      <c r="E32" s="2"/>
      <c r="F32" s="2"/>
      <c r="G32" s="2"/>
      <c r="H32" s="2"/>
    </row>
    <row r="33" spans="1:8" x14ac:dyDescent="0.2">
      <c r="A33" s="213"/>
      <c r="C33" s="2"/>
      <c r="D33" s="2"/>
      <c r="E33" s="2"/>
      <c r="F33" s="2"/>
      <c r="G33" s="2"/>
      <c r="H33" s="2"/>
    </row>
    <row r="34" spans="1:8" x14ac:dyDescent="0.2">
      <c r="A34" s="213"/>
      <c r="C34" s="2"/>
      <c r="D34" s="2"/>
      <c r="E34" s="2"/>
      <c r="F34" s="2"/>
      <c r="G34" s="2"/>
      <c r="H34" s="2"/>
    </row>
    <row r="35" spans="1:8" ht="38.25" x14ac:dyDescent="0.2">
      <c r="A35" s="213" t="s">
        <v>12</v>
      </c>
      <c r="C35" s="2"/>
      <c r="D35" s="2"/>
      <c r="E35" s="2"/>
      <c r="F35" s="2"/>
      <c r="G35" s="2"/>
      <c r="H35" s="2"/>
    </row>
    <row r="36" spans="1:8" x14ac:dyDescent="0.2">
      <c r="A36" s="213"/>
      <c r="C36" s="2"/>
      <c r="D36" s="2"/>
      <c r="E36" s="2"/>
      <c r="F36" s="2"/>
      <c r="G36" s="2"/>
      <c r="H36" s="2"/>
    </row>
    <row r="37" spans="1:8" ht="63.75" x14ac:dyDescent="0.2">
      <c r="A37" s="213" t="s">
        <v>13</v>
      </c>
      <c r="B37" s="213" t="s">
        <v>14</v>
      </c>
      <c r="C37" s="2"/>
      <c r="D37" s="2"/>
      <c r="E37" s="2"/>
      <c r="F37" s="2"/>
      <c r="G37" s="2"/>
      <c r="H37" s="2"/>
    </row>
    <row r="38" spans="1:8" x14ac:dyDescent="0.2">
      <c r="A38" s="213"/>
      <c r="C38" s="2"/>
      <c r="D38" s="2"/>
      <c r="E38" s="2"/>
      <c r="F38" s="2"/>
      <c r="G38" s="2"/>
      <c r="H38" s="2"/>
    </row>
    <row r="39" spans="1:8" x14ac:dyDescent="0.2">
      <c r="A39" s="213" t="s">
        <v>15</v>
      </c>
      <c r="C39" s="2"/>
      <c r="D39" s="2"/>
      <c r="E39" s="2"/>
      <c r="F39" s="2"/>
      <c r="G39" s="2"/>
      <c r="H39" s="2"/>
    </row>
    <row r="40" spans="1:8" x14ac:dyDescent="0.2">
      <c r="A40" s="213"/>
      <c r="C40" s="2"/>
      <c r="D40" s="2"/>
      <c r="E40" s="2"/>
      <c r="F40" s="2"/>
      <c r="G40" s="2"/>
      <c r="H40" s="2"/>
    </row>
    <row r="41" spans="1:8" x14ac:dyDescent="0.2">
      <c r="A41" s="213" t="s">
        <v>16</v>
      </c>
      <c r="C41" s="2"/>
      <c r="D41" s="2"/>
      <c r="E41" s="2"/>
      <c r="F41" s="2"/>
      <c r="G41" s="2"/>
      <c r="H41" s="2"/>
    </row>
    <row r="42" spans="1:8" x14ac:dyDescent="0.2">
      <c r="A42" s="213" t="s">
        <v>17</v>
      </c>
      <c r="C42" s="2"/>
      <c r="D42" s="2"/>
      <c r="E42" s="2"/>
      <c r="F42" s="2"/>
      <c r="G42" s="2"/>
      <c r="H42" s="2"/>
    </row>
    <row r="43" spans="1:8" x14ac:dyDescent="0.2">
      <c r="A43" s="213" t="s">
        <v>18</v>
      </c>
      <c r="C43" s="2"/>
      <c r="D43" s="2"/>
      <c r="E43" s="2"/>
      <c r="F43" s="2"/>
      <c r="G43" s="2"/>
      <c r="H43" s="2"/>
    </row>
    <row r="44" spans="1:8" x14ac:dyDescent="0.2">
      <c r="A44" s="213"/>
      <c r="C44" s="2"/>
      <c r="D44" s="2"/>
      <c r="E44" s="2"/>
      <c r="F44" s="2"/>
      <c r="G44" s="2"/>
      <c r="H44" s="2"/>
    </row>
    <row r="45" spans="1:8" ht="25.5" x14ac:dyDescent="0.2">
      <c r="A45" s="213" t="s">
        <v>19</v>
      </c>
      <c r="B45" s="213" t="s">
        <v>20</v>
      </c>
      <c r="C45" s="2"/>
      <c r="D45" s="2"/>
      <c r="E45" s="2"/>
      <c r="F45" s="2"/>
      <c r="G45" s="2"/>
      <c r="H45" s="2"/>
    </row>
    <row r="46" spans="1:8" x14ac:dyDescent="0.2">
      <c r="A46" s="213"/>
      <c r="C46" s="2"/>
      <c r="D46" s="2"/>
      <c r="E46" s="2"/>
      <c r="F46" s="2"/>
      <c r="G46" s="2"/>
      <c r="H46" s="2"/>
    </row>
    <row r="47" spans="1:8" x14ac:dyDescent="0.2">
      <c r="A47" s="213" t="s">
        <v>21</v>
      </c>
      <c r="B47" s="213" t="s">
        <v>22</v>
      </c>
      <c r="C47" s="2"/>
      <c r="D47" s="2"/>
      <c r="E47" s="2"/>
      <c r="F47" s="2"/>
      <c r="G47" s="2"/>
      <c r="H47" s="2"/>
    </row>
    <row r="48" spans="1:8" x14ac:dyDescent="0.2">
      <c r="A48" s="213"/>
      <c r="C48" s="2"/>
      <c r="D48" s="2"/>
      <c r="E48" s="2"/>
      <c r="F48" s="2"/>
      <c r="G48" s="2"/>
      <c r="H48" s="2"/>
    </row>
    <row r="49" spans="1:8" ht="63.75" x14ac:dyDescent="0.2">
      <c r="A49" s="213" t="s">
        <v>23</v>
      </c>
      <c r="B49" s="213" t="s">
        <v>24</v>
      </c>
      <c r="C49" s="2"/>
      <c r="D49" s="2"/>
      <c r="E49" s="2"/>
      <c r="F49" s="2"/>
      <c r="G49" s="2"/>
      <c r="H49" s="2"/>
    </row>
    <row r="50" spans="1:8" x14ac:dyDescent="0.2">
      <c r="A50" s="213"/>
      <c r="C50" s="2"/>
      <c r="D50" s="2"/>
      <c r="E50" s="2"/>
      <c r="F50" s="2"/>
      <c r="G50" s="2"/>
      <c r="H50" s="2"/>
    </row>
    <row r="51" spans="1:8" ht="38.25" x14ac:dyDescent="0.2">
      <c r="A51" s="213" t="s">
        <v>25</v>
      </c>
      <c r="C51" s="2"/>
      <c r="D51" s="2"/>
      <c r="E51" s="2"/>
      <c r="F51" s="2"/>
      <c r="G51" s="2"/>
      <c r="H51" s="2"/>
    </row>
    <row r="52" spans="1:8" x14ac:dyDescent="0.2">
      <c r="A52" s="213"/>
      <c r="C52" s="2"/>
      <c r="D52" s="2"/>
      <c r="E52" s="2"/>
      <c r="F52" s="2"/>
      <c r="G52" s="2"/>
      <c r="H52" s="2"/>
    </row>
    <row r="53" spans="1:8" ht="38.25" x14ac:dyDescent="0.2">
      <c r="A53" s="213" t="s">
        <v>219</v>
      </c>
      <c r="C53" s="2"/>
      <c r="D53" s="2"/>
      <c r="E53" s="2"/>
      <c r="F53" s="2"/>
      <c r="G53" s="2"/>
      <c r="H53" s="2"/>
    </row>
    <row r="54" spans="1:8" x14ac:dyDescent="0.2">
      <c r="A54" s="213" t="s">
        <v>26</v>
      </c>
      <c r="C54" s="2"/>
      <c r="D54" s="2"/>
      <c r="E54" s="2"/>
      <c r="F54" s="2"/>
      <c r="G54" s="2"/>
      <c r="H54" s="2"/>
    </row>
    <row r="55" spans="1:8" ht="25.5" x14ac:dyDescent="0.2">
      <c r="A55" s="213" t="s">
        <v>27</v>
      </c>
      <c r="C55" s="2"/>
      <c r="D55" s="2"/>
      <c r="E55" s="2"/>
      <c r="F55" s="2"/>
      <c r="G55" s="2"/>
      <c r="H55" s="2"/>
    </row>
    <row r="56" spans="1:8" x14ac:dyDescent="0.2">
      <c r="A56" s="213"/>
      <c r="C56" s="2"/>
      <c r="D56" s="2"/>
      <c r="E56" s="2"/>
      <c r="F56" s="2"/>
      <c r="G56" s="2"/>
      <c r="H56" s="2"/>
    </row>
    <row r="57" spans="1:8" ht="89.25" x14ac:dyDescent="0.2">
      <c r="A57" s="213" t="s">
        <v>220</v>
      </c>
      <c r="C57" s="2"/>
      <c r="D57" s="2"/>
      <c r="E57" s="2"/>
      <c r="F57" s="2"/>
      <c r="G57" s="2"/>
      <c r="H57" s="2"/>
    </row>
    <row r="58" spans="1:8" x14ac:dyDescent="0.2">
      <c r="A58" s="213" t="s">
        <v>28</v>
      </c>
      <c r="C58" s="2"/>
      <c r="D58" s="2"/>
      <c r="E58" s="2"/>
      <c r="F58" s="2"/>
      <c r="G58" s="2"/>
      <c r="H58" s="2"/>
    </row>
    <row r="59" spans="1:8" x14ac:dyDescent="0.2">
      <c r="A59" s="213" t="s">
        <v>29</v>
      </c>
      <c r="C59" s="2"/>
      <c r="D59" s="2"/>
      <c r="E59" s="2"/>
      <c r="F59" s="2"/>
      <c r="G59" s="2"/>
      <c r="H59" s="2"/>
    </row>
    <row r="60" spans="1:8" x14ac:dyDescent="0.2">
      <c r="A60" s="213" t="s">
        <v>30</v>
      </c>
      <c r="C60" s="2"/>
      <c r="D60" s="2"/>
      <c r="E60" s="2"/>
      <c r="F60" s="2"/>
      <c r="G60" s="2"/>
      <c r="H60" s="2"/>
    </row>
    <row r="61" spans="1:8" x14ac:dyDescent="0.2">
      <c r="A61" s="213" t="s">
        <v>31</v>
      </c>
      <c r="C61" s="2"/>
      <c r="D61" s="2"/>
      <c r="E61" s="2"/>
      <c r="F61" s="2"/>
      <c r="G61" s="2"/>
      <c r="H61" s="2"/>
    </row>
    <row r="62" spans="1:8" x14ac:dyDescent="0.2">
      <c r="A62" s="213" t="s">
        <v>32</v>
      </c>
      <c r="C62" s="2"/>
      <c r="D62" s="2"/>
      <c r="E62" s="2"/>
      <c r="F62" s="2"/>
      <c r="G62" s="2"/>
      <c r="H62" s="2"/>
    </row>
    <row r="63" spans="1:8" x14ac:dyDescent="0.2">
      <c r="A63" s="213" t="s">
        <v>33</v>
      </c>
      <c r="C63" s="2"/>
      <c r="D63" s="2"/>
      <c r="E63" s="2"/>
      <c r="F63" s="2"/>
      <c r="G63" s="2"/>
      <c r="H63" s="2"/>
    </row>
    <row r="64" spans="1:8" x14ac:dyDescent="0.2">
      <c r="A64" s="213" t="s">
        <v>34</v>
      </c>
      <c r="C64" s="2"/>
      <c r="D64" s="2"/>
      <c r="E64" s="2"/>
      <c r="F64" s="2"/>
      <c r="G64" s="2"/>
      <c r="H64" s="2"/>
    </row>
    <row r="65" spans="1:8" x14ac:dyDescent="0.2">
      <c r="A65" s="213" t="s">
        <v>35</v>
      </c>
      <c r="C65" s="2"/>
      <c r="D65" s="2"/>
      <c r="E65" s="2"/>
      <c r="F65" s="2"/>
      <c r="G65" s="2"/>
      <c r="H65" s="2"/>
    </row>
    <row r="66" spans="1:8" x14ac:dyDescent="0.2">
      <c r="A66" s="213" t="s">
        <v>36</v>
      </c>
      <c r="C66" s="2"/>
      <c r="D66" s="2"/>
      <c r="E66" s="2"/>
      <c r="F66" s="2"/>
      <c r="G66" s="2"/>
      <c r="H66" s="2"/>
    </row>
    <row r="67" spans="1:8" x14ac:dyDescent="0.2">
      <c r="A67" s="213" t="s">
        <v>221</v>
      </c>
      <c r="C67" s="2"/>
      <c r="D67" s="2"/>
      <c r="E67" s="2"/>
      <c r="F67" s="2"/>
      <c r="G67" s="2"/>
      <c r="H67" s="2"/>
    </row>
    <row r="68" spans="1:8" x14ac:dyDescent="0.2">
      <c r="A68" s="213" t="s">
        <v>37</v>
      </c>
      <c r="C68" s="2"/>
      <c r="D68" s="2"/>
      <c r="E68" s="2"/>
      <c r="F68" s="2"/>
      <c r="G68" s="2"/>
      <c r="H68" s="2"/>
    </row>
    <row r="69" spans="1:8" x14ac:dyDescent="0.2">
      <c r="A69" s="213" t="s">
        <v>38</v>
      </c>
      <c r="C69" s="2"/>
      <c r="D69" s="2"/>
      <c r="E69" s="2"/>
      <c r="F69" s="2"/>
      <c r="G69" s="2"/>
      <c r="H69" s="2"/>
    </row>
    <row r="70" spans="1:8" x14ac:dyDescent="0.2">
      <c r="A70" s="213" t="s">
        <v>39</v>
      </c>
      <c r="C70" s="2"/>
      <c r="D70" s="2"/>
      <c r="E70" s="2"/>
      <c r="F70" s="2"/>
      <c r="G70" s="2"/>
      <c r="H70" s="2"/>
    </row>
    <row r="71" spans="1:8" ht="25.5" x14ac:dyDescent="0.2">
      <c r="A71" s="213" t="s">
        <v>40</v>
      </c>
      <c r="C71" s="2"/>
      <c r="D71" s="2"/>
      <c r="E71" s="2"/>
      <c r="F71" s="2"/>
      <c r="G71" s="2"/>
      <c r="H71" s="2"/>
    </row>
    <row r="72" spans="1:8" ht="25.5" x14ac:dyDescent="0.2">
      <c r="A72" s="213" t="s">
        <v>41</v>
      </c>
      <c r="C72" s="2"/>
      <c r="D72" s="2"/>
      <c r="E72" s="2"/>
      <c r="F72" s="2"/>
      <c r="G72" s="2"/>
      <c r="H72" s="2"/>
    </row>
    <row r="73" spans="1:8" ht="25.5" x14ac:dyDescent="0.2">
      <c r="A73" s="213" t="s">
        <v>222</v>
      </c>
      <c r="C73" s="2"/>
      <c r="D73" s="2"/>
      <c r="E73" s="2"/>
      <c r="F73" s="2"/>
      <c r="G73" s="2"/>
      <c r="H73" s="2"/>
    </row>
    <row r="74" spans="1:8" ht="25.5" x14ac:dyDescent="0.2">
      <c r="A74" s="213" t="s">
        <v>223</v>
      </c>
      <c r="C74" s="2"/>
      <c r="D74" s="2"/>
      <c r="E74" s="2"/>
      <c r="F74" s="2"/>
      <c r="G74" s="2"/>
      <c r="H74" s="2"/>
    </row>
    <row r="75" spans="1:8" x14ac:dyDescent="0.2">
      <c r="A75" s="213" t="s">
        <v>42</v>
      </c>
      <c r="C75" s="2"/>
      <c r="D75" s="2"/>
      <c r="E75" s="2"/>
      <c r="F75" s="2"/>
      <c r="G75" s="2"/>
      <c r="H75" s="2"/>
    </row>
    <row r="76" spans="1:8" x14ac:dyDescent="0.2">
      <c r="A76" s="213" t="s">
        <v>43</v>
      </c>
      <c r="C76" s="2"/>
      <c r="D76" s="2"/>
      <c r="E76" s="2"/>
      <c r="F76" s="2"/>
      <c r="G76" s="2"/>
      <c r="H76" s="2"/>
    </row>
    <row r="77" spans="1:8" x14ac:dyDescent="0.2">
      <c r="A77" s="213" t="s">
        <v>44</v>
      </c>
      <c r="C77" s="2"/>
      <c r="D77" s="2"/>
      <c r="E77" s="2"/>
      <c r="F77" s="2"/>
      <c r="G77" s="2"/>
      <c r="H77" s="2"/>
    </row>
    <row r="78" spans="1:8" ht="25.5" x14ac:dyDescent="0.2">
      <c r="A78" s="213" t="s">
        <v>224</v>
      </c>
      <c r="C78" s="2"/>
      <c r="D78" s="2"/>
      <c r="E78" s="2"/>
      <c r="F78" s="2"/>
      <c r="G78" s="2"/>
      <c r="H78" s="2"/>
    </row>
    <row r="79" spans="1:8" x14ac:dyDescent="0.2">
      <c r="A79" s="213" t="s">
        <v>45</v>
      </c>
      <c r="C79" s="2"/>
      <c r="D79" s="2"/>
      <c r="E79" s="2"/>
      <c r="F79" s="2"/>
      <c r="G79" s="2"/>
      <c r="H79" s="2"/>
    </row>
    <row r="80" spans="1:8" x14ac:dyDescent="0.2">
      <c r="A80" s="213"/>
      <c r="C80" s="2"/>
      <c r="D80" s="2"/>
      <c r="E80" s="2"/>
      <c r="F80" s="2"/>
      <c r="G80" s="2"/>
      <c r="H80" s="2"/>
    </row>
    <row r="81" spans="1:8" ht="38.25" x14ac:dyDescent="0.2">
      <c r="A81" s="213" t="s">
        <v>46</v>
      </c>
      <c r="B81" s="5"/>
      <c r="C81" s="2"/>
      <c r="D81" s="2"/>
      <c r="E81" s="2"/>
      <c r="F81" s="2"/>
      <c r="G81" s="2"/>
      <c r="H81" s="2"/>
    </row>
    <row r="82" spans="1:8" x14ac:dyDescent="0.2">
      <c r="A82" s="213"/>
      <c r="C82" s="2"/>
      <c r="D82" s="2"/>
      <c r="E82" s="2"/>
      <c r="F82" s="2"/>
      <c r="G82" s="2"/>
      <c r="H82" s="2"/>
    </row>
    <row r="83" spans="1:8" x14ac:dyDescent="0.2">
      <c r="A83" s="213" t="s">
        <v>47</v>
      </c>
      <c r="C83" s="2"/>
      <c r="D83" s="2"/>
      <c r="E83" s="2"/>
      <c r="F83" s="2"/>
      <c r="G83" s="2"/>
      <c r="H83" s="2"/>
    </row>
    <row r="84" spans="1:8" ht="25.5" x14ac:dyDescent="0.2">
      <c r="A84" s="213" t="s">
        <v>48</v>
      </c>
      <c r="C84" s="2"/>
      <c r="D84" s="2"/>
      <c r="E84" s="2"/>
      <c r="F84" s="2"/>
      <c r="G84" s="2"/>
      <c r="H84" s="2"/>
    </row>
    <row r="85" spans="1:8" x14ac:dyDescent="0.2">
      <c r="A85" s="213" t="s">
        <v>49</v>
      </c>
      <c r="C85" s="2"/>
      <c r="D85" s="2"/>
      <c r="E85" s="2"/>
      <c r="F85" s="2"/>
      <c r="G85" s="2"/>
      <c r="H85" s="2"/>
    </row>
    <row r="86" spans="1:8" ht="25.5" x14ac:dyDescent="0.2">
      <c r="A86" s="213" t="s">
        <v>50</v>
      </c>
      <c r="C86" s="2"/>
      <c r="D86" s="2"/>
      <c r="E86" s="2"/>
      <c r="F86" s="2"/>
      <c r="G86" s="2"/>
      <c r="H86" s="2"/>
    </row>
    <row r="87" spans="1:8" x14ac:dyDescent="0.2">
      <c r="A87" s="213" t="s">
        <v>51</v>
      </c>
      <c r="C87" s="2"/>
      <c r="D87" s="2"/>
      <c r="E87" s="2"/>
      <c r="F87" s="2"/>
      <c r="G87" s="2"/>
      <c r="H87" s="2"/>
    </row>
    <row r="88" spans="1:8" x14ac:dyDescent="0.2">
      <c r="A88" s="213" t="s">
        <v>229</v>
      </c>
      <c r="C88" s="2"/>
      <c r="D88" s="2"/>
      <c r="E88" s="2"/>
      <c r="F88" s="2"/>
      <c r="G88" s="2"/>
      <c r="H88" s="2"/>
    </row>
    <row r="89" spans="1:8" ht="25.5" x14ac:dyDescent="0.2">
      <c r="A89" s="213" t="s">
        <v>225</v>
      </c>
      <c r="C89" s="2"/>
      <c r="D89" s="2"/>
      <c r="E89" s="2"/>
      <c r="F89" s="2"/>
      <c r="G89" s="2"/>
      <c r="H89" s="2"/>
    </row>
    <row r="90" spans="1:8" x14ac:dyDescent="0.2">
      <c r="A90" s="213" t="s">
        <v>52</v>
      </c>
      <c r="C90" s="2"/>
      <c r="D90" s="2"/>
      <c r="E90" s="2"/>
      <c r="F90" s="2"/>
      <c r="G90" s="2"/>
      <c r="H90" s="2"/>
    </row>
    <row r="91" spans="1:8" x14ac:dyDescent="0.2">
      <c r="A91" s="213" t="s">
        <v>53</v>
      </c>
      <c r="C91" s="2"/>
      <c r="D91" s="2"/>
      <c r="E91" s="2"/>
      <c r="F91" s="2"/>
      <c r="G91" s="2"/>
      <c r="H91" s="2"/>
    </row>
    <row r="92" spans="1:8" x14ac:dyDescent="0.2">
      <c r="A92" s="213" t="s">
        <v>54</v>
      </c>
      <c r="C92" s="2"/>
      <c r="D92" s="2"/>
      <c r="E92" s="2"/>
      <c r="F92" s="2"/>
      <c r="G92" s="2"/>
      <c r="H92" s="2"/>
    </row>
    <row r="93" spans="1:8" x14ac:dyDescent="0.2">
      <c r="A93" s="213" t="s">
        <v>55</v>
      </c>
      <c r="C93" s="2"/>
      <c r="D93" s="2"/>
      <c r="E93" s="2"/>
      <c r="F93" s="2"/>
      <c r="G93" s="2"/>
      <c r="H93" s="2"/>
    </row>
    <row r="94" spans="1:8" x14ac:dyDescent="0.2">
      <c r="A94" s="213" t="s">
        <v>56</v>
      </c>
      <c r="C94" s="2"/>
      <c r="D94" s="2"/>
      <c r="E94" s="2"/>
      <c r="F94" s="2"/>
      <c r="G94" s="2"/>
      <c r="H94" s="2"/>
    </row>
    <row r="95" spans="1:8" ht="25.5" x14ac:dyDescent="0.2">
      <c r="A95" s="213" t="s">
        <v>230</v>
      </c>
      <c r="C95" s="2"/>
      <c r="D95" s="2"/>
      <c r="E95" s="2"/>
      <c r="F95" s="2"/>
      <c r="G95" s="2"/>
      <c r="H95" s="2"/>
    </row>
    <row r="96" spans="1:8" x14ac:dyDescent="0.2">
      <c r="A96" s="213" t="s">
        <v>57</v>
      </c>
      <c r="C96" s="2"/>
      <c r="D96" s="2"/>
      <c r="E96" s="2"/>
      <c r="F96" s="2"/>
      <c r="G96" s="2"/>
      <c r="H96" s="2"/>
    </row>
    <row r="97" spans="1:8" x14ac:dyDescent="0.2">
      <c r="A97" s="213" t="s">
        <v>58</v>
      </c>
      <c r="C97" s="2"/>
      <c r="D97" s="2"/>
      <c r="E97" s="2"/>
      <c r="F97" s="2"/>
      <c r="G97" s="2"/>
      <c r="H97" s="2"/>
    </row>
    <row r="98" spans="1:8" x14ac:dyDescent="0.2">
      <c r="A98" s="213" t="s">
        <v>59</v>
      </c>
      <c r="C98" s="2"/>
      <c r="D98" s="2"/>
      <c r="E98" s="2"/>
      <c r="F98" s="2"/>
      <c r="G98" s="2"/>
      <c r="H98" s="2"/>
    </row>
    <row r="99" spans="1:8" x14ac:dyDescent="0.2">
      <c r="A99" s="213" t="s">
        <v>60</v>
      </c>
      <c r="C99" s="2"/>
      <c r="D99" s="2"/>
      <c r="E99" s="2"/>
      <c r="F99" s="2"/>
      <c r="G99" s="2"/>
      <c r="H99" s="2"/>
    </row>
    <row r="100" spans="1:8" x14ac:dyDescent="0.2">
      <c r="A100" s="213" t="s">
        <v>61</v>
      </c>
      <c r="C100" s="2"/>
      <c r="D100" s="2"/>
      <c r="E100" s="2"/>
      <c r="F100" s="2"/>
      <c r="G100" s="2"/>
      <c r="H100" s="2"/>
    </row>
    <row r="101" spans="1:8" x14ac:dyDescent="0.2">
      <c r="A101" s="213" t="s">
        <v>62</v>
      </c>
      <c r="C101" s="2"/>
      <c r="D101" s="2"/>
      <c r="E101" s="2"/>
      <c r="F101" s="2"/>
      <c r="G101" s="2"/>
      <c r="H101" s="2"/>
    </row>
  </sheetData>
  <sheetProtection selectLockedCells="1"/>
  <phoneticPr fontId="7" type="noConversion"/>
  <pageMargins left="0.75" right="0.75" top="1" bottom="1" header="0.5" footer="0.5"/>
  <pageSetup paperSize="3" scale="38" orientation="portrait" horizontalDpi="300" verticalDpi="300" copies="9" r:id="rId1"/>
  <headerFooter alignWithMargins="0">
    <oddHeader>&amp;C
Dining Services RFP</oddHeader>
    <oddFoote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2CB54-0ABB-4F60-BB9B-B62DD092DF9E}">
  <dimension ref="A1:AG416"/>
  <sheetViews>
    <sheetView zoomScale="70" zoomScaleNormal="70" workbookViewId="0">
      <selection activeCell="D2" sqref="D2"/>
    </sheetView>
  </sheetViews>
  <sheetFormatPr defaultColWidth="8.85546875" defaultRowHeight="12.75" x14ac:dyDescent="0.2"/>
  <cols>
    <col min="2" max="2" width="40.42578125" customWidth="1"/>
    <col min="4" max="4" width="10" customWidth="1"/>
    <col min="5" max="12" width="7.7109375" customWidth="1"/>
    <col min="13" max="13" width="7.28515625" customWidth="1"/>
    <col min="14" max="28" width="7.7109375" customWidth="1"/>
    <col min="32" max="32" width="10.42578125" customWidth="1"/>
    <col min="33" max="33" width="14.28515625" customWidth="1"/>
  </cols>
  <sheetData>
    <row r="1" spans="2:33" ht="13.5" thickBot="1" x14ac:dyDescent="0.25"/>
    <row r="2" spans="2:33" ht="15.75" x14ac:dyDescent="0.25">
      <c r="B2" s="65" t="s">
        <v>234</v>
      </c>
      <c r="C2" s="66" t="s">
        <v>111</v>
      </c>
      <c r="D2" s="66" t="s">
        <v>261</v>
      </c>
      <c r="E2" s="66"/>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7"/>
    </row>
    <row r="3" spans="2:33" ht="38.25" x14ac:dyDescent="0.2">
      <c r="B3" s="68" t="s">
        <v>112</v>
      </c>
      <c r="C3" s="69" t="s">
        <v>113</v>
      </c>
      <c r="D3" s="69" t="s">
        <v>114</v>
      </c>
      <c r="E3" s="379" t="s">
        <v>115</v>
      </c>
      <c r="F3" s="380"/>
      <c r="G3" s="380"/>
      <c r="H3" s="380"/>
      <c r="I3" s="380"/>
      <c r="J3" s="380"/>
      <c r="K3" s="380"/>
      <c r="L3" s="380"/>
      <c r="M3" s="380"/>
      <c r="N3" s="380"/>
      <c r="O3" s="380"/>
      <c r="P3" s="380"/>
      <c r="Q3" s="380"/>
      <c r="R3" s="380"/>
      <c r="S3" s="380"/>
      <c r="T3" s="380"/>
      <c r="U3" s="380"/>
      <c r="V3" s="380"/>
      <c r="W3" s="380"/>
      <c r="X3" s="380"/>
      <c r="Y3" s="380"/>
      <c r="Z3" s="380"/>
      <c r="AA3" s="380"/>
      <c r="AB3" s="381"/>
      <c r="AC3" s="69" t="s">
        <v>116</v>
      </c>
      <c r="AD3" s="69" t="s">
        <v>117</v>
      </c>
      <c r="AE3" s="69" t="s">
        <v>118</v>
      </c>
      <c r="AF3" s="69" t="s">
        <v>119</v>
      </c>
      <c r="AG3" s="239" t="s">
        <v>120</v>
      </c>
    </row>
    <row r="4" spans="2:33" ht="24" x14ac:dyDescent="0.2">
      <c r="B4" s="70" t="s">
        <v>121</v>
      </c>
      <c r="C4" s="71"/>
      <c r="D4" s="71"/>
      <c r="E4" s="302" t="s">
        <v>122</v>
      </c>
      <c r="F4" s="302" t="s">
        <v>123</v>
      </c>
      <c r="G4" s="302" t="s">
        <v>124</v>
      </c>
      <c r="H4" s="302" t="s">
        <v>125</v>
      </c>
      <c r="I4" s="302" t="s">
        <v>126</v>
      </c>
      <c r="J4" s="302" t="s">
        <v>127</v>
      </c>
      <c r="K4" s="302" t="s">
        <v>128</v>
      </c>
      <c r="L4" s="302" t="s">
        <v>129</v>
      </c>
      <c r="M4" s="302" t="s">
        <v>130</v>
      </c>
      <c r="N4" s="303" t="s">
        <v>131</v>
      </c>
      <c r="O4" s="302" t="s">
        <v>132</v>
      </c>
      <c r="P4" s="302" t="s">
        <v>133</v>
      </c>
      <c r="Q4" s="302" t="s">
        <v>134</v>
      </c>
      <c r="R4" s="302" t="s">
        <v>135</v>
      </c>
      <c r="S4" s="302" t="s">
        <v>136</v>
      </c>
      <c r="T4" s="302" t="s">
        <v>137</v>
      </c>
      <c r="U4" s="302" t="s">
        <v>138</v>
      </c>
      <c r="V4" s="302" t="s">
        <v>139</v>
      </c>
      <c r="W4" s="302" t="s">
        <v>140</v>
      </c>
      <c r="X4" s="302" t="s">
        <v>141</v>
      </c>
      <c r="Y4" s="302" t="s">
        <v>142</v>
      </c>
      <c r="Z4" s="302" t="s">
        <v>143</v>
      </c>
      <c r="AA4" s="302" t="s">
        <v>144</v>
      </c>
      <c r="AB4" s="302" t="s">
        <v>145</v>
      </c>
      <c r="AC4" s="71"/>
      <c r="AD4" s="71"/>
      <c r="AE4" s="71"/>
      <c r="AF4" s="75"/>
      <c r="AG4" s="76"/>
    </row>
    <row r="5" spans="2:33" x14ac:dyDescent="0.2">
      <c r="B5" s="31"/>
      <c r="C5" s="46"/>
      <c r="D5" s="45"/>
      <c r="E5" s="77"/>
      <c r="F5" s="77"/>
      <c r="G5" s="77"/>
      <c r="H5" s="77"/>
      <c r="I5" s="77"/>
      <c r="J5" s="77"/>
      <c r="K5" s="77"/>
      <c r="L5" s="77"/>
      <c r="M5" s="77"/>
      <c r="N5" s="77"/>
      <c r="O5" s="77"/>
      <c r="P5" s="77"/>
      <c r="Q5" s="77"/>
      <c r="R5" s="77"/>
      <c r="S5" s="77"/>
      <c r="T5" s="77"/>
      <c r="U5" s="77"/>
      <c r="V5" s="77"/>
      <c r="W5" s="77"/>
      <c r="X5" s="77"/>
      <c r="Y5" s="77"/>
      <c r="Z5" s="77"/>
      <c r="AA5" s="77"/>
      <c r="AB5" s="77"/>
      <c r="AC5" s="47">
        <f t="shared" ref="AC5:AC10" si="0">SUM(E5:AB5)</f>
        <v>0</v>
      </c>
      <c r="AD5" s="78"/>
      <c r="AE5" s="44">
        <f t="shared" ref="AE5:AE10" si="1">(AD5*AC5)/40</f>
        <v>0</v>
      </c>
      <c r="AF5" s="45"/>
      <c r="AG5" s="48">
        <f t="shared" ref="AG5:AG10" si="2">AF5*AD5*AC5*C5</f>
        <v>0</v>
      </c>
    </row>
    <row r="6" spans="2:33" x14ac:dyDescent="0.2">
      <c r="B6" s="31"/>
      <c r="C6" s="46"/>
      <c r="D6" s="45"/>
      <c r="E6" s="77"/>
      <c r="F6" s="77"/>
      <c r="G6" s="77"/>
      <c r="H6" s="77"/>
      <c r="I6" s="77"/>
      <c r="J6" s="77"/>
      <c r="K6" s="77"/>
      <c r="L6" s="77"/>
      <c r="M6" s="77"/>
      <c r="N6" s="77"/>
      <c r="O6" s="77"/>
      <c r="P6" s="77"/>
      <c r="Q6" s="77"/>
      <c r="R6" s="77"/>
      <c r="S6" s="77"/>
      <c r="T6" s="77"/>
      <c r="U6" s="77"/>
      <c r="V6" s="77"/>
      <c r="W6" s="77"/>
      <c r="X6" s="77"/>
      <c r="Y6" s="77"/>
      <c r="Z6" s="77"/>
      <c r="AA6" s="77"/>
      <c r="AB6" s="77"/>
      <c r="AC6" s="47">
        <f t="shared" si="0"/>
        <v>0</v>
      </c>
      <c r="AD6" s="78"/>
      <c r="AE6" s="44">
        <f t="shared" si="1"/>
        <v>0</v>
      </c>
      <c r="AF6" s="45"/>
      <c r="AG6" s="48">
        <f t="shared" si="2"/>
        <v>0</v>
      </c>
    </row>
    <row r="7" spans="2:33" x14ac:dyDescent="0.2">
      <c r="B7" s="31"/>
      <c r="C7" s="46"/>
      <c r="D7" s="45"/>
      <c r="E7" s="77"/>
      <c r="F7" s="77"/>
      <c r="G7" s="77"/>
      <c r="H7" s="77"/>
      <c r="I7" s="77"/>
      <c r="J7" s="77"/>
      <c r="K7" s="77"/>
      <c r="L7" s="77"/>
      <c r="M7" s="77"/>
      <c r="N7" s="77"/>
      <c r="O7" s="77"/>
      <c r="P7" s="77"/>
      <c r="Q7" s="77"/>
      <c r="R7" s="77"/>
      <c r="S7" s="77"/>
      <c r="T7" s="77"/>
      <c r="U7" s="77"/>
      <c r="V7" s="77"/>
      <c r="W7" s="77"/>
      <c r="X7" s="77"/>
      <c r="Y7" s="77"/>
      <c r="Z7" s="77"/>
      <c r="AA7" s="77"/>
      <c r="AB7" s="77"/>
      <c r="AC7" s="47">
        <f t="shared" si="0"/>
        <v>0</v>
      </c>
      <c r="AD7" s="78"/>
      <c r="AE7" s="44">
        <f t="shared" si="1"/>
        <v>0</v>
      </c>
      <c r="AF7" s="45"/>
      <c r="AG7" s="48">
        <f t="shared" si="2"/>
        <v>0</v>
      </c>
    </row>
    <row r="8" spans="2:33" x14ac:dyDescent="0.2">
      <c r="B8" s="31"/>
      <c r="C8" s="46"/>
      <c r="D8" s="45"/>
      <c r="E8" s="77"/>
      <c r="F8" s="77"/>
      <c r="G8" s="77"/>
      <c r="H8" s="77"/>
      <c r="I8" s="77"/>
      <c r="J8" s="77"/>
      <c r="K8" s="77"/>
      <c r="L8" s="77"/>
      <c r="M8" s="77"/>
      <c r="N8" s="77"/>
      <c r="O8" s="77"/>
      <c r="P8" s="77"/>
      <c r="Q8" s="77"/>
      <c r="R8" s="77"/>
      <c r="S8" s="77"/>
      <c r="T8" s="77"/>
      <c r="U8" s="77"/>
      <c r="V8" s="77"/>
      <c r="W8" s="77"/>
      <c r="X8" s="77"/>
      <c r="Y8" s="77"/>
      <c r="Z8" s="77"/>
      <c r="AA8" s="77"/>
      <c r="AB8" s="77"/>
      <c r="AC8" s="47">
        <f t="shared" si="0"/>
        <v>0</v>
      </c>
      <c r="AD8" s="78"/>
      <c r="AE8" s="44">
        <f t="shared" si="1"/>
        <v>0</v>
      </c>
      <c r="AF8" s="45"/>
      <c r="AG8" s="48">
        <f t="shared" si="2"/>
        <v>0</v>
      </c>
    </row>
    <row r="9" spans="2:33" x14ac:dyDescent="0.2">
      <c r="B9" s="31"/>
      <c r="C9" s="46"/>
      <c r="D9" s="45"/>
      <c r="E9" s="77"/>
      <c r="F9" s="77"/>
      <c r="G9" s="77"/>
      <c r="H9" s="77"/>
      <c r="I9" s="77"/>
      <c r="J9" s="77"/>
      <c r="K9" s="77"/>
      <c r="L9" s="77"/>
      <c r="M9" s="77"/>
      <c r="N9" s="77"/>
      <c r="O9" s="77"/>
      <c r="P9" s="77"/>
      <c r="Q9" s="77"/>
      <c r="R9" s="77"/>
      <c r="S9" s="77"/>
      <c r="T9" s="77"/>
      <c r="U9" s="77"/>
      <c r="V9" s="77"/>
      <c r="W9" s="77"/>
      <c r="X9" s="77"/>
      <c r="Y9" s="77"/>
      <c r="Z9" s="77"/>
      <c r="AA9" s="77"/>
      <c r="AB9" s="77"/>
      <c r="AC9" s="47">
        <f t="shared" si="0"/>
        <v>0</v>
      </c>
      <c r="AD9" s="78"/>
      <c r="AE9" s="44">
        <f t="shared" si="1"/>
        <v>0</v>
      </c>
      <c r="AF9" s="45"/>
      <c r="AG9" s="48">
        <f t="shared" si="2"/>
        <v>0</v>
      </c>
    </row>
    <row r="10" spans="2:33" ht="13.5" thickBot="1" x14ac:dyDescent="0.25">
      <c r="B10" s="31"/>
      <c r="C10" s="46"/>
      <c r="D10" s="45"/>
      <c r="E10" s="77"/>
      <c r="F10" s="77"/>
      <c r="G10" s="77"/>
      <c r="H10" s="77"/>
      <c r="I10" s="77"/>
      <c r="J10" s="77"/>
      <c r="K10" s="77"/>
      <c r="L10" s="77"/>
      <c r="M10" s="77"/>
      <c r="N10" s="77"/>
      <c r="O10" s="77"/>
      <c r="P10" s="77"/>
      <c r="Q10" s="77"/>
      <c r="R10" s="77"/>
      <c r="S10" s="77"/>
      <c r="T10" s="77"/>
      <c r="U10" s="77"/>
      <c r="V10" s="77"/>
      <c r="W10" s="77"/>
      <c r="X10" s="77"/>
      <c r="Y10" s="77"/>
      <c r="Z10" s="77"/>
      <c r="AA10" s="77"/>
      <c r="AB10" s="77"/>
      <c r="AC10" s="47">
        <f t="shared" si="0"/>
        <v>0</v>
      </c>
      <c r="AD10" s="78"/>
      <c r="AE10" s="44">
        <f t="shared" si="1"/>
        <v>0</v>
      </c>
      <c r="AF10" s="45"/>
      <c r="AG10" s="48">
        <f t="shared" si="2"/>
        <v>0</v>
      </c>
    </row>
    <row r="11" spans="2:33" ht="13.5" thickBot="1" x14ac:dyDescent="0.25">
      <c r="B11" s="79"/>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1" t="s">
        <v>146</v>
      </c>
      <c r="AD11" s="80"/>
      <c r="AE11" s="80">
        <f>SUM(AE5:AE10)</f>
        <v>0</v>
      </c>
      <c r="AF11" s="82"/>
      <c r="AG11" s="83">
        <f>SUM(AG5:AG10)</f>
        <v>0</v>
      </c>
    </row>
    <row r="12" spans="2:33" x14ac:dyDescent="0.2">
      <c r="B12" s="52" t="s">
        <v>147</v>
      </c>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84"/>
      <c r="AD12" s="63"/>
      <c r="AE12" s="63"/>
      <c r="AF12" s="64"/>
      <c r="AG12" s="85"/>
    </row>
    <row r="13" spans="2:33" x14ac:dyDescent="0.2">
      <c r="B13" s="31"/>
      <c r="C13" s="46"/>
      <c r="D13" s="45"/>
      <c r="E13" s="77"/>
      <c r="F13" s="77"/>
      <c r="G13" s="77"/>
      <c r="H13" s="77"/>
      <c r="I13" s="77"/>
      <c r="J13" s="77"/>
      <c r="K13" s="77"/>
      <c r="L13" s="77"/>
      <c r="M13" s="77"/>
      <c r="N13" s="77"/>
      <c r="O13" s="77"/>
      <c r="P13" s="77"/>
      <c r="Q13" s="77"/>
      <c r="R13" s="77"/>
      <c r="S13" s="77"/>
      <c r="T13" s="77"/>
      <c r="U13" s="77"/>
      <c r="V13" s="77"/>
      <c r="W13" s="77"/>
      <c r="X13" s="77"/>
      <c r="Y13" s="77"/>
      <c r="Z13" s="77"/>
      <c r="AA13" s="77"/>
      <c r="AB13" s="77"/>
      <c r="AC13" s="47">
        <f t="shared" ref="AC13:AC30" si="3">SUM(E13:AB13)</f>
        <v>0</v>
      </c>
      <c r="AD13" s="78"/>
      <c r="AE13" s="44">
        <f t="shared" ref="AE13:AE30" si="4">(AD13*AC13)/40</f>
        <v>0</v>
      </c>
      <c r="AF13" s="45"/>
      <c r="AG13" s="48">
        <f t="shared" ref="AG13:AG30" si="5">AF13*AD13*AC13*C13</f>
        <v>0</v>
      </c>
    </row>
    <row r="14" spans="2:33" x14ac:dyDescent="0.2">
      <c r="B14" s="31"/>
      <c r="C14" s="46"/>
      <c r="D14" s="45"/>
      <c r="E14" s="77"/>
      <c r="F14" s="77"/>
      <c r="G14" s="77"/>
      <c r="H14" s="77"/>
      <c r="I14" s="77"/>
      <c r="J14" s="77"/>
      <c r="K14" s="77"/>
      <c r="L14" s="77"/>
      <c r="M14" s="77"/>
      <c r="N14" s="77"/>
      <c r="O14" s="77"/>
      <c r="P14" s="77"/>
      <c r="Q14" s="77"/>
      <c r="R14" s="77"/>
      <c r="S14" s="77"/>
      <c r="T14" s="77"/>
      <c r="U14" s="77"/>
      <c r="V14" s="77"/>
      <c r="W14" s="77"/>
      <c r="X14" s="77"/>
      <c r="Y14" s="77"/>
      <c r="Z14" s="77"/>
      <c r="AA14" s="77"/>
      <c r="AB14" s="77"/>
      <c r="AC14" s="47">
        <f t="shared" si="3"/>
        <v>0</v>
      </c>
      <c r="AD14" s="78"/>
      <c r="AE14" s="44">
        <f t="shared" si="4"/>
        <v>0</v>
      </c>
      <c r="AF14" s="45"/>
      <c r="AG14" s="48">
        <f t="shared" si="5"/>
        <v>0</v>
      </c>
    </row>
    <row r="15" spans="2:33" x14ac:dyDescent="0.2">
      <c r="B15" s="31"/>
      <c r="C15" s="46"/>
      <c r="D15" s="45"/>
      <c r="E15" s="77"/>
      <c r="F15" s="77"/>
      <c r="G15" s="77"/>
      <c r="H15" s="77"/>
      <c r="I15" s="77"/>
      <c r="J15" s="77"/>
      <c r="K15" s="77"/>
      <c r="L15" s="77"/>
      <c r="M15" s="77"/>
      <c r="N15" s="77"/>
      <c r="O15" s="77"/>
      <c r="P15" s="77"/>
      <c r="Q15" s="77"/>
      <c r="R15" s="77"/>
      <c r="S15" s="77"/>
      <c r="T15" s="77"/>
      <c r="U15" s="77"/>
      <c r="V15" s="77"/>
      <c r="W15" s="77"/>
      <c r="X15" s="77"/>
      <c r="Y15" s="77"/>
      <c r="Z15" s="77"/>
      <c r="AA15" s="77"/>
      <c r="AB15" s="77"/>
      <c r="AC15" s="47">
        <f t="shared" si="3"/>
        <v>0</v>
      </c>
      <c r="AD15" s="78"/>
      <c r="AE15" s="44">
        <f t="shared" si="4"/>
        <v>0</v>
      </c>
      <c r="AF15" s="45"/>
      <c r="AG15" s="48">
        <f t="shared" si="5"/>
        <v>0</v>
      </c>
    </row>
    <row r="16" spans="2:33" x14ac:dyDescent="0.2">
      <c r="B16" s="31"/>
      <c r="C16" s="46"/>
      <c r="D16" s="45"/>
      <c r="E16" s="77"/>
      <c r="F16" s="77"/>
      <c r="G16" s="77"/>
      <c r="H16" s="77"/>
      <c r="I16" s="77"/>
      <c r="J16" s="77"/>
      <c r="K16" s="77"/>
      <c r="L16" s="77"/>
      <c r="M16" s="77"/>
      <c r="N16" s="77"/>
      <c r="O16" s="77"/>
      <c r="P16" s="77"/>
      <c r="Q16" s="77"/>
      <c r="R16" s="77"/>
      <c r="S16" s="77"/>
      <c r="T16" s="77"/>
      <c r="U16" s="77"/>
      <c r="V16" s="77"/>
      <c r="W16" s="77"/>
      <c r="X16" s="77"/>
      <c r="Y16" s="77"/>
      <c r="Z16" s="77"/>
      <c r="AA16" s="77"/>
      <c r="AB16" s="77"/>
      <c r="AC16" s="47">
        <f t="shared" si="3"/>
        <v>0</v>
      </c>
      <c r="AD16" s="78"/>
      <c r="AE16" s="44">
        <f t="shared" si="4"/>
        <v>0</v>
      </c>
      <c r="AF16" s="45"/>
      <c r="AG16" s="48">
        <f t="shared" si="5"/>
        <v>0</v>
      </c>
    </row>
    <row r="17" spans="1:33" x14ac:dyDescent="0.2">
      <c r="A17" s="229"/>
      <c r="B17" s="31"/>
      <c r="C17" s="46"/>
      <c r="D17" s="45"/>
      <c r="E17" s="77"/>
      <c r="F17" s="77"/>
      <c r="G17" s="77"/>
      <c r="H17" s="77"/>
      <c r="I17" s="77"/>
      <c r="J17" s="77"/>
      <c r="K17" s="77"/>
      <c r="L17" s="77"/>
      <c r="M17" s="77"/>
      <c r="N17" s="77"/>
      <c r="O17" s="77"/>
      <c r="P17" s="77"/>
      <c r="Q17" s="77"/>
      <c r="R17" s="77"/>
      <c r="S17" s="77"/>
      <c r="T17" s="77"/>
      <c r="U17" s="77"/>
      <c r="V17" s="77"/>
      <c r="W17" s="77"/>
      <c r="X17" s="77"/>
      <c r="Y17" s="77"/>
      <c r="Z17" s="77"/>
      <c r="AA17" s="77"/>
      <c r="AB17" s="77"/>
      <c r="AC17" s="47">
        <f t="shared" si="3"/>
        <v>0</v>
      </c>
      <c r="AD17" s="78"/>
      <c r="AE17" s="44">
        <f t="shared" si="4"/>
        <v>0</v>
      </c>
      <c r="AF17" s="45"/>
      <c r="AG17" s="48">
        <f t="shared" si="5"/>
        <v>0</v>
      </c>
    </row>
    <row r="18" spans="1:33" x14ac:dyDescent="0.2">
      <c r="B18" s="31"/>
      <c r="C18" s="46"/>
      <c r="D18" s="45"/>
      <c r="E18" s="77"/>
      <c r="F18" s="77"/>
      <c r="G18" s="77"/>
      <c r="H18" s="77"/>
      <c r="I18" s="77"/>
      <c r="J18" s="77"/>
      <c r="K18" s="77"/>
      <c r="L18" s="77"/>
      <c r="M18" s="77"/>
      <c r="N18" s="77"/>
      <c r="O18" s="77"/>
      <c r="P18" s="77"/>
      <c r="Q18" s="77"/>
      <c r="R18" s="77"/>
      <c r="S18" s="77"/>
      <c r="T18" s="77"/>
      <c r="U18" s="77"/>
      <c r="V18" s="77"/>
      <c r="W18" s="77"/>
      <c r="X18" s="77"/>
      <c r="Y18" s="77"/>
      <c r="Z18" s="77"/>
      <c r="AA18" s="77"/>
      <c r="AB18" s="77"/>
      <c r="AC18" s="47">
        <f t="shared" si="3"/>
        <v>0</v>
      </c>
      <c r="AD18" s="78"/>
      <c r="AE18" s="44">
        <f t="shared" si="4"/>
        <v>0</v>
      </c>
      <c r="AF18" s="45"/>
      <c r="AG18" s="48">
        <f t="shared" si="5"/>
        <v>0</v>
      </c>
    </row>
    <row r="19" spans="1:33" x14ac:dyDescent="0.2">
      <c r="B19" s="31"/>
      <c r="C19" s="46"/>
      <c r="D19" s="45"/>
      <c r="E19" s="77"/>
      <c r="F19" s="77"/>
      <c r="G19" s="77"/>
      <c r="H19" s="77"/>
      <c r="I19" s="77"/>
      <c r="J19" s="77"/>
      <c r="K19" s="77"/>
      <c r="L19" s="77"/>
      <c r="M19" s="77"/>
      <c r="N19" s="77"/>
      <c r="O19" s="77"/>
      <c r="P19" s="77"/>
      <c r="Q19" s="77"/>
      <c r="R19" s="77"/>
      <c r="S19" s="77"/>
      <c r="T19" s="77"/>
      <c r="U19" s="77"/>
      <c r="V19" s="77"/>
      <c r="W19" s="77"/>
      <c r="X19" s="77"/>
      <c r="Y19" s="77"/>
      <c r="Z19" s="77"/>
      <c r="AA19" s="77"/>
      <c r="AB19" s="77"/>
      <c r="AC19" s="47">
        <f t="shared" si="3"/>
        <v>0</v>
      </c>
      <c r="AD19" s="78"/>
      <c r="AE19" s="44">
        <f t="shared" si="4"/>
        <v>0</v>
      </c>
      <c r="AF19" s="45"/>
      <c r="AG19" s="48">
        <f t="shared" si="5"/>
        <v>0</v>
      </c>
    </row>
    <row r="20" spans="1:33" x14ac:dyDescent="0.2">
      <c r="B20" s="31"/>
      <c r="C20" s="46"/>
      <c r="D20" s="45"/>
      <c r="E20" s="77"/>
      <c r="F20" s="77"/>
      <c r="G20" s="77"/>
      <c r="H20" s="77"/>
      <c r="I20" s="77"/>
      <c r="J20" s="77"/>
      <c r="K20" s="77"/>
      <c r="L20" s="77"/>
      <c r="M20" s="77"/>
      <c r="N20" s="77"/>
      <c r="O20" s="77"/>
      <c r="P20" s="77"/>
      <c r="Q20" s="77"/>
      <c r="R20" s="77"/>
      <c r="S20" s="77"/>
      <c r="T20" s="77"/>
      <c r="U20" s="77"/>
      <c r="V20" s="77"/>
      <c r="W20" s="77"/>
      <c r="X20" s="77"/>
      <c r="Y20" s="77"/>
      <c r="Z20" s="77"/>
      <c r="AA20" s="77"/>
      <c r="AB20" s="77"/>
      <c r="AC20" s="47">
        <f t="shared" si="3"/>
        <v>0</v>
      </c>
      <c r="AD20" s="78"/>
      <c r="AE20" s="44">
        <f t="shared" si="4"/>
        <v>0</v>
      </c>
      <c r="AF20" s="45"/>
      <c r="AG20" s="48">
        <f t="shared" si="5"/>
        <v>0</v>
      </c>
    </row>
    <row r="21" spans="1:33" x14ac:dyDescent="0.2">
      <c r="B21" s="31"/>
      <c r="C21" s="46"/>
      <c r="D21" s="45"/>
      <c r="E21" s="77"/>
      <c r="F21" s="77"/>
      <c r="G21" s="77"/>
      <c r="H21" s="77"/>
      <c r="I21" s="77"/>
      <c r="J21" s="77"/>
      <c r="K21" s="77"/>
      <c r="L21" s="77"/>
      <c r="M21" s="77"/>
      <c r="N21" s="77"/>
      <c r="O21" s="77"/>
      <c r="P21" s="77"/>
      <c r="Q21" s="77"/>
      <c r="R21" s="77"/>
      <c r="S21" s="77"/>
      <c r="T21" s="77"/>
      <c r="U21" s="77"/>
      <c r="V21" s="77"/>
      <c r="W21" s="77"/>
      <c r="X21" s="77"/>
      <c r="Y21" s="77"/>
      <c r="Z21" s="77"/>
      <c r="AA21" s="77"/>
      <c r="AB21" s="77"/>
      <c r="AC21" s="47">
        <f t="shared" si="3"/>
        <v>0</v>
      </c>
      <c r="AD21" s="78"/>
      <c r="AE21" s="44">
        <f t="shared" si="4"/>
        <v>0</v>
      </c>
      <c r="AF21" s="45"/>
      <c r="AG21" s="48">
        <f t="shared" si="5"/>
        <v>0</v>
      </c>
    </row>
    <row r="22" spans="1:33" x14ac:dyDescent="0.2">
      <c r="B22" s="31"/>
      <c r="C22" s="46"/>
      <c r="D22" s="45"/>
      <c r="E22" s="77"/>
      <c r="F22" s="77"/>
      <c r="G22" s="77"/>
      <c r="H22" s="77"/>
      <c r="I22" s="77"/>
      <c r="J22" s="77"/>
      <c r="K22" s="77"/>
      <c r="L22" s="77"/>
      <c r="M22" s="77"/>
      <c r="N22" s="77"/>
      <c r="O22" s="77"/>
      <c r="P22" s="77"/>
      <c r="Q22" s="77"/>
      <c r="R22" s="77"/>
      <c r="S22" s="77"/>
      <c r="T22" s="77"/>
      <c r="U22" s="77"/>
      <c r="V22" s="77"/>
      <c r="W22" s="77"/>
      <c r="X22" s="77"/>
      <c r="Y22" s="77"/>
      <c r="Z22" s="77"/>
      <c r="AA22" s="77"/>
      <c r="AB22" s="77"/>
      <c r="AC22" s="47">
        <f t="shared" si="3"/>
        <v>0</v>
      </c>
      <c r="AD22" s="78"/>
      <c r="AE22" s="44">
        <f t="shared" si="4"/>
        <v>0</v>
      </c>
      <c r="AF22" s="45"/>
      <c r="AG22" s="48">
        <f t="shared" si="5"/>
        <v>0</v>
      </c>
    </row>
    <row r="23" spans="1:33" x14ac:dyDescent="0.2">
      <c r="B23" s="31"/>
      <c r="C23" s="46"/>
      <c r="D23" s="45"/>
      <c r="E23" s="77"/>
      <c r="F23" s="77"/>
      <c r="G23" s="77"/>
      <c r="H23" s="77"/>
      <c r="I23" s="77"/>
      <c r="J23" s="77"/>
      <c r="K23" s="77"/>
      <c r="L23" s="77"/>
      <c r="M23" s="77"/>
      <c r="N23" s="77"/>
      <c r="O23" s="77"/>
      <c r="P23" s="77"/>
      <c r="Q23" s="77"/>
      <c r="R23" s="77"/>
      <c r="S23" s="77"/>
      <c r="T23" s="77"/>
      <c r="U23" s="77"/>
      <c r="V23" s="77"/>
      <c r="W23" s="77"/>
      <c r="X23" s="77"/>
      <c r="Y23" s="77"/>
      <c r="Z23" s="77"/>
      <c r="AA23" s="77"/>
      <c r="AB23" s="77"/>
      <c r="AC23" s="47">
        <f t="shared" si="3"/>
        <v>0</v>
      </c>
      <c r="AD23" s="78"/>
      <c r="AE23" s="44">
        <f t="shared" si="4"/>
        <v>0</v>
      </c>
      <c r="AF23" s="45"/>
      <c r="AG23" s="48">
        <f t="shared" si="5"/>
        <v>0</v>
      </c>
    </row>
    <row r="24" spans="1:33" x14ac:dyDescent="0.2">
      <c r="B24" s="31"/>
      <c r="C24" s="46"/>
      <c r="D24" s="45"/>
      <c r="E24" s="77"/>
      <c r="F24" s="77"/>
      <c r="G24" s="77"/>
      <c r="H24" s="77"/>
      <c r="I24" s="77"/>
      <c r="J24" s="77"/>
      <c r="K24" s="77"/>
      <c r="L24" s="77"/>
      <c r="M24" s="77"/>
      <c r="N24" s="77"/>
      <c r="O24" s="77"/>
      <c r="P24" s="77"/>
      <c r="Q24" s="77"/>
      <c r="R24" s="77"/>
      <c r="S24" s="77"/>
      <c r="T24" s="77"/>
      <c r="U24" s="77"/>
      <c r="V24" s="77"/>
      <c r="W24" s="77"/>
      <c r="X24" s="77"/>
      <c r="Y24" s="77"/>
      <c r="Z24" s="77"/>
      <c r="AA24" s="77"/>
      <c r="AB24" s="77"/>
      <c r="AC24" s="47">
        <f t="shared" si="3"/>
        <v>0</v>
      </c>
      <c r="AD24" s="78"/>
      <c r="AE24" s="44">
        <f t="shared" si="4"/>
        <v>0</v>
      </c>
      <c r="AF24" s="45"/>
      <c r="AG24" s="48">
        <f t="shared" si="5"/>
        <v>0</v>
      </c>
    </row>
    <row r="25" spans="1:33" x14ac:dyDescent="0.2">
      <c r="B25" s="31"/>
      <c r="C25" s="46"/>
      <c r="D25" s="45"/>
      <c r="E25" s="77"/>
      <c r="F25" s="77"/>
      <c r="G25" s="77"/>
      <c r="H25" s="77"/>
      <c r="I25" s="77"/>
      <c r="J25" s="77"/>
      <c r="K25" s="77"/>
      <c r="L25" s="77"/>
      <c r="M25" s="77"/>
      <c r="N25" s="77"/>
      <c r="O25" s="77"/>
      <c r="P25" s="77"/>
      <c r="Q25" s="77"/>
      <c r="R25" s="77"/>
      <c r="S25" s="77"/>
      <c r="T25" s="77"/>
      <c r="U25" s="77"/>
      <c r="V25" s="77"/>
      <c r="W25" s="77"/>
      <c r="X25" s="77"/>
      <c r="Y25" s="77"/>
      <c r="Z25" s="77"/>
      <c r="AA25" s="77"/>
      <c r="AB25" s="77"/>
      <c r="AC25" s="47">
        <f t="shared" si="3"/>
        <v>0</v>
      </c>
      <c r="AD25" s="78"/>
      <c r="AE25" s="44">
        <f t="shared" si="4"/>
        <v>0</v>
      </c>
      <c r="AF25" s="45"/>
      <c r="AG25" s="48">
        <f t="shared" si="5"/>
        <v>0</v>
      </c>
    </row>
    <row r="26" spans="1:33" x14ac:dyDescent="0.2">
      <c r="B26" s="31"/>
      <c r="C26" s="46"/>
      <c r="D26" s="45"/>
      <c r="E26" s="77"/>
      <c r="F26" s="77"/>
      <c r="G26" s="77"/>
      <c r="H26" s="77"/>
      <c r="I26" s="77"/>
      <c r="J26" s="77"/>
      <c r="K26" s="77"/>
      <c r="L26" s="77"/>
      <c r="M26" s="77"/>
      <c r="N26" s="77"/>
      <c r="O26" s="77"/>
      <c r="P26" s="77"/>
      <c r="Q26" s="77"/>
      <c r="R26" s="77"/>
      <c r="S26" s="77"/>
      <c r="T26" s="77"/>
      <c r="U26" s="77"/>
      <c r="V26" s="77"/>
      <c r="W26" s="77"/>
      <c r="X26" s="77"/>
      <c r="Y26" s="77"/>
      <c r="Z26" s="77"/>
      <c r="AA26" s="77"/>
      <c r="AB26" s="77"/>
      <c r="AC26" s="47">
        <f t="shared" si="3"/>
        <v>0</v>
      </c>
      <c r="AD26" s="78"/>
      <c r="AE26" s="44">
        <f t="shared" si="4"/>
        <v>0</v>
      </c>
      <c r="AF26" s="45"/>
      <c r="AG26" s="48">
        <f t="shared" si="5"/>
        <v>0</v>
      </c>
    </row>
    <row r="27" spans="1:33" x14ac:dyDescent="0.2">
      <c r="B27" s="31"/>
      <c r="C27" s="46"/>
      <c r="D27" s="45"/>
      <c r="E27" s="77"/>
      <c r="F27" s="77"/>
      <c r="G27" s="77"/>
      <c r="H27" s="77"/>
      <c r="I27" s="77"/>
      <c r="J27" s="77"/>
      <c r="K27" s="77"/>
      <c r="L27" s="77"/>
      <c r="M27" s="77"/>
      <c r="N27" s="77"/>
      <c r="O27" s="77"/>
      <c r="P27" s="77"/>
      <c r="Q27" s="77"/>
      <c r="R27" s="77"/>
      <c r="S27" s="77"/>
      <c r="T27" s="77"/>
      <c r="U27" s="77"/>
      <c r="V27" s="77"/>
      <c r="W27" s="77"/>
      <c r="X27" s="77"/>
      <c r="Y27" s="77"/>
      <c r="Z27" s="77"/>
      <c r="AA27" s="77"/>
      <c r="AB27" s="77"/>
      <c r="AC27" s="47">
        <f t="shared" si="3"/>
        <v>0</v>
      </c>
      <c r="AD27" s="78"/>
      <c r="AE27" s="44">
        <f t="shared" si="4"/>
        <v>0</v>
      </c>
      <c r="AF27" s="45"/>
      <c r="AG27" s="48">
        <f t="shared" si="5"/>
        <v>0</v>
      </c>
    </row>
    <row r="28" spans="1:33" x14ac:dyDescent="0.2">
      <c r="B28" s="31"/>
      <c r="C28" s="46"/>
      <c r="D28" s="45"/>
      <c r="E28" s="77"/>
      <c r="F28" s="77"/>
      <c r="G28" s="77"/>
      <c r="H28" s="77"/>
      <c r="I28" s="77"/>
      <c r="J28" s="77"/>
      <c r="K28" s="77"/>
      <c r="L28" s="77"/>
      <c r="M28" s="77"/>
      <c r="N28" s="77"/>
      <c r="O28" s="77"/>
      <c r="P28" s="77"/>
      <c r="Q28" s="77"/>
      <c r="R28" s="77"/>
      <c r="S28" s="77"/>
      <c r="T28" s="77"/>
      <c r="U28" s="77"/>
      <c r="V28" s="77"/>
      <c r="W28" s="77"/>
      <c r="X28" s="77"/>
      <c r="Y28" s="77"/>
      <c r="Z28" s="77"/>
      <c r="AA28" s="77"/>
      <c r="AB28" s="77"/>
      <c r="AC28" s="47">
        <f t="shared" si="3"/>
        <v>0</v>
      </c>
      <c r="AD28" s="78"/>
      <c r="AE28" s="44">
        <f t="shared" si="4"/>
        <v>0</v>
      </c>
      <c r="AF28" s="45"/>
      <c r="AG28" s="48">
        <f t="shared" si="5"/>
        <v>0</v>
      </c>
    </row>
    <row r="29" spans="1:33" x14ac:dyDescent="0.2">
      <c r="B29" s="31"/>
      <c r="C29" s="46"/>
      <c r="D29" s="45"/>
      <c r="E29" s="77"/>
      <c r="F29" s="77"/>
      <c r="G29" s="77"/>
      <c r="H29" s="77"/>
      <c r="I29" s="77"/>
      <c r="J29" s="77"/>
      <c r="K29" s="77"/>
      <c r="L29" s="77"/>
      <c r="M29" s="77"/>
      <c r="N29" s="77"/>
      <c r="O29" s="77"/>
      <c r="P29" s="77"/>
      <c r="Q29" s="77"/>
      <c r="R29" s="77"/>
      <c r="S29" s="77"/>
      <c r="T29" s="77"/>
      <c r="U29" s="77"/>
      <c r="V29" s="77"/>
      <c r="W29" s="77"/>
      <c r="X29" s="77"/>
      <c r="Y29" s="77"/>
      <c r="Z29" s="77"/>
      <c r="AA29" s="77"/>
      <c r="AB29" s="77"/>
      <c r="AC29" s="47">
        <f t="shared" si="3"/>
        <v>0</v>
      </c>
      <c r="AD29" s="78"/>
      <c r="AE29" s="44">
        <f t="shared" si="4"/>
        <v>0</v>
      </c>
      <c r="AF29" s="45"/>
      <c r="AG29" s="48">
        <f t="shared" si="5"/>
        <v>0</v>
      </c>
    </row>
    <row r="30" spans="1:33" ht="13.5" thickBot="1" x14ac:dyDescent="0.25">
      <c r="B30" s="31"/>
      <c r="C30" s="46"/>
      <c r="D30" s="45"/>
      <c r="E30" s="77"/>
      <c r="F30" s="77"/>
      <c r="G30" s="77"/>
      <c r="H30" s="77"/>
      <c r="I30" s="77"/>
      <c r="J30" s="77"/>
      <c r="K30" s="77"/>
      <c r="L30" s="77"/>
      <c r="M30" s="77"/>
      <c r="N30" s="77"/>
      <c r="O30" s="77"/>
      <c r="P30" s="77"/>
      <c r="Q30" s="77"/>
      <c r="R30" s="77"/>
      <c r="S30" s="77"/>
      <c r="T30" s="77"/>
      <c r="U30" s="77"/>
      <c r="V30" s="77"/>
      <c r="W30" s="77"/>
      <c r="X30" s="77"/>
      <c r="Y30" s="77"/>
      <c r="Z30" s="77"/>
      <c r="AA30" s="77"/>
      <c r="AB30" s="77"/>
      <c r="AC30" s="47">
        <f t="shared" si="3"/>
        <v>0</v>
      </c>
      <c r="AD30" s="78"/>
      <c r="AE30" s="44">
        <f t="shared" si="4"/>
        <v>0</v>
      </c>
      <c r="AF30" s="45"/>
      <c r="AG30" s="48">
        <f t="shared" si="5"/>
        <v>0</v>
      </c>
    </row>
    <row r="31" spans="1:33" ht="13.5" thickBot="1" x14ac:dyDescent="0.25">
      <c r="B31" s="79"/>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1" t="s">
        <v>148</v>
      </c>
      <c r="AD31" s="80"/>
      <c r="AE31" s="80">
        <f>SUM(AE13:AE30)</f>
        <v>0</v>
      </c>
      <c r="AF31" s="80"/>
      <c r="AG31" s="83">
        <f>SUM(AG13:AG30)</f>
        <v>0</v>
      </c>
    </row>
    <row r="32" spans="1:33" ht="13.5" thickBot="1" x14ac:dyDescent="0.25">
      <c r="B32" s="86"/>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41" t="s">
        <v>149</v>
      </c>
      <c r="AD32" s="87"/>
      <c r="AE32" s="87"/>
      <c r="AF32" s="87"/>
      <c r="AG32" s="88">
        <f>AG11+AG31</f>
        <v>0</v>
      </c>
    </row>
    <row r="33" spans="2:33" ht="13.5" thickBot="1"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2:33" ht="15.75" x14ac:dyDescent="0.25">
      <c r="B34" s="65" t="str">
        <f>B2</f>
        <v>The Market</v>
      </c>
      <c r="C34" s="66" t="s">
        <v>111</v>
      </c>
      <c r="D34" s="66" t="s">
        <v>262</v>
      </c>
      <c r="E34" s="66"/>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7"/>
    </row>
    <row r="35" spans="2:33" ht="38.25" x14ac:dyDescent="0.2">
      <c r="B35" s="68" t="s">
        <v>112</v>
      </c>
      <c r="C35" s="69" t="s">
        <v>113</v>
      </c>
      <c r="D35" s="69" t="s">
        <v>114</v>
      </c>
      <c r="E35" s="379" t="s">
        <v>115</v>
      </c>
      <c r="F35" s="380"/>
      <c r="G35" s="380"/>
      <c r="H35" s="380"/>
      <c r="I35" s="380"/>
      <c r="J35" s="380"/>
      <c r="K35" s="380"/>
      <c r="L35" s="380"/>
      <c r="M35" s="380"/>
      <c r="N35" s="380"/>
      <c r="O35" s="380"/>
      <c r="P35" s="380"/>
      <c r="Q35" s="380"/>
      <c r="R35" s="380"/>
      <c r="S35" s="380"/>
      <c r="T35" s="380"/>
      <c r="U35" s="380"/>
      <c r="V35" s="380"/>
      <c r="W35" s="380"/>
      <c r="X35" s="380"/>
      <c r="Y35" s="380"/>
      <c r="Z35" s="380"/>
      <c r="AA35" s="380"/>
      <c r="AB35" s="381"/>
      <c r="AC35" s="69" t="s">
        <v>116</v>
      </c>
      <c r="AD35" s="69" t="s">
        <v>117</v>
      </c>
      <c r="AE35" s="69" t="s">
        <v>118</v>
      </c>
      <c r="AF35" s="69" t="s">
        <v>119</v>
      </c>
      <c r="AG35" s="239" t="s">
        <v>120</v>
      </c>
    </row>
    <row r="36" spans="2:33" ht="24" x14ac:dyDescent="0.2">
      <c r="B36" s="70" t="s">
        <v>121</v>
      </c>
      <c r="C36" s="71"/>
      <c r="D36" s="71"/>
      <c r="E36" s="302" t="s">
        <v>122</v>
      </c>
      <c r="F36" s="302" t="s">
        <v>123</v>
      </c>
      <c r="G36" s="302" t="s">
        <v>124</v>
      </c>
      <c r="H36" s="302" t="s">
        <v>125</v>
      </c>
      <c r="I36" s="302" t="s">
        <v>126</v>
      </c>
      <c r="J36" s="302" t="s">
        <v>127</v>
      </c>
      <c r="K36" s="302" t="s">
        <v>128</v>
      </c>
      <c r="L36" s="302" t="s">
        <v>129</v>
      </c>
      <c r="M36" s="302" t="s">
        <v>130</v>
      </c>
      <c r="N36" s="302" t="s">
        <v>131</v>
      </c>
      <c r="O36" s="302" t="s">
        <v>132</v>
      </c>
      <c r="P36" s="302" t="s">
        <v>133</v>
      </c>
      <c r="Q36" s="302" t="s">
        <v>134</v>
      </c>
      <c r="R36" s="302" t="s">
        <v>135</v>
      </c>
      <c r="S36" s="302" t="s">
        <v>136</v>
      </c>
      <c r="T36" s="302" t="s">
        <v>137</v>
      </c>
      <c r="U36" s="302" t="s">
        <v>138</v>
      </c>
      <c r="V36" s="302" t="s">
        <v>139</v>
      </c>
      <c r="W36" s="302" t="s">
        <v>140</v>
      </c>
      <c r="X36" s="302" t="s">
        <v>141</v>
      </c>
      <c r="Y36" s="302" t="s">
        <v>142</v>
      </c>
      <c r="Z36" s="302" t="s">
        <v>143</v>
      </c>
      <c r="AA36" s="302" t="s">
        <v>144</v>
      </c>
      <c r="AB36" s="302" t="s">
        <v>145</v>
      </c>
      <c r="AC36" s="71"/>
      <c r="AD36" s="71"/>
      <c r="AE36" s="71"/>
      <c r="AF36" s="75"/>
      <c r="AG36" s="76"/>
    </row>
    <row r="37" spans="2:33" x14ac:dyDescent="0.2">
      <c r="B37" s="31"/>
      <c r="C37" s="46"/>
      <c r="D37" s="45"/>
      <c r="E37" s="77"/>
      <c r="F37" s="77"/>
      <c r="G37" s="77"/>
      <c r="H37" s="77"/>
      <c r="I37" s="77"/>
      <c r="J37" s="77"/>
      <c r="K37" s="77"/>
      <c r="L37" s="77"/>
      <c r="M37" s="77"/>
      <c r="N37" s="77"/>
      <c r="O37" s="77"/>
      <c r="P37" s="77"/>
      <c r="Q37" s="77"/>
      <c r="R37" s="77"/>
      <c r="S37" s="77"/>
      <c r="T37" s="77"/>
      <c r="U37" s="77"/>
      <c r="V37" s="77"/>
      <c r="W37" s="77"/>
      <c r="X37" s="77"/>
      <c r="Y37" s="77"/>
      <c r="Z37" s="77"/>
      <c r="AA37" s="77"/>
      <c r="AB37" s="77"/>
      <c r="AC37" s="47">
        <f t="shared" ref="AC37:AC42" si="6">SUM(E37:AB37)</f>
        <v>0</v>
      </c>
      <c r="AD37" s="78"/>
      <c r="AE37" s="44">
        <f t="shared" ref="AE37:AE42" si="7">(AD37*AC37)/40</f>
        <v>0</v>
      </c>
      <c r="AF37" s="45"/>
      <c r="AG37" s="48">
        <f t="shared" ref="AG37:AG42" si="8">AF37*AD37*AC37*C37</f>
        <v>0</v>
      </c>
    </row>
    <row r="38" spans="2:33" x14ac:dyDescent="0.2">
      <c r="B38" s="31"/>
      <c r="C38" s="46"/>
      <c r="D38" s="45"/>
      <c r="E38" s="77"/>
      <c r="F38" s="77"/>
      <c r="G38" s="77"/>
      <c r="H38" s="77"/>
      <c r="I38" s="77"/>
      <c r="J38" s="77"/>
      <c r="K38" s="77"/>
      <c r="L38" s="77"/>
      <c r="M38" s="77"/>
      <c r="N38" s="77"/>
      <c r="O38" s="77"/>
      <c r="P38" s="77"/>
      <c r="Q38" s="77"/>
      <c r="R38" s="77"/>
      <c r="S38" s="77"/>
      <c r="T38" s="77"/>
      <c r="U38" s="77"/>
      <c r="V38" s="77"/>
      <c r="W38" s="77"/>
      <c r="X38" s="77"/>
      <c r="Y38" s="77"/>
      <c r="Z38" s="77"/>
      <c r="AA38" s="77"/>
      <c r="AB38" s="77"/>
      <c r="AC38" s="47">
        <f t="shared" si="6"/>
        <v>0</v>
      </c>
      <c r="AD38" s="78"/>
      <c r="AE38" s="44">
        <f t="shared" si="7"/>
        <v>0</v>
      </c>
      <c r="AF38" s="45"/>
      <c r="AG38" s="48">
        <f t="shared" si="8"/>
        <v>0</v>
      </c>
    </row>
    <row r="39" spans="2:33" x14ac:dyDescent="0.2">
      <c r="B39" s="31"/>
      <c r="C39" s="46"/>
      <c r="D39" s="45"/>
      <c r="E39" s="77"/>
      <c r="F39" s="77"/>
      <c r="G39" s="77"/>
      <c r="H39" s="77"/>
      <c r="I39" s="77"/>
      <c r="J39" s="77"/>
      <c r="K39" s="77"/>
      <c r="L39" s="77"/>
      <c r="M39" s="77"/>
      <c r="N39" s="77"/>
      <c r="O39" s="77"/>
      <c r="P39" s="77"/>
      <c r="Q39" s="77"/>
      <c r="R39" s="77"/>
      <c r="S39" s="77"/>
      <c r="T39" s="77"/>
      <c r="U39" s="77"/>
      <c r="V39" s="77"/>
      <c r="W39" s="77"/>
      <c r="X39" s="77"/>
      <c r="Y39" s="77"/>
      <c r="Z39" s="77"/>
      <c r="AA39" s="77"/>
      <c r="AB39" s="77"/>
      <c r="AC39" s="47">
        <f t="shared" si="6"/>
        <v>0</v>
      </c>
      <c r="AD39" s="78"/>
      <c r="AE39" s="44">
        <f t="shared" si="7"/>
        <v>0</v>
      </c>
      <c r="AF39" s="45"/>
      <c r="AG39" s="48">
        <f t="shared" si="8"/>
        <v>0</v>
      </c>
    </row>
    <row r="40" spans="2:33" x14ac:dyDescent="0.2">
      <c r="B40" s="31"/>
      <c r="C40" s="46"/>
      <c r="D40" s="45"/>
      <c r="E40" s="77"/>
      <c r="F40" s="77"/>
      <c r="G40" s="77"/>
      <c r="H40" s="77"/>
      <c r="I40" s="77"/>
      <c r="J40" s="77"/>
      <c r="K40" s="77"/>
      <c r="L40" s="77"/>
      <c r="M40" s="77"/>
      <c r="N40" s="77"/>
      <c r="O40" s="77"/>
      <c r="P40" s="77"/>
      <c r="Q40" s="77"/>
      <c r="R40" s="77"/>
      <c r="S40" s="77"/>
      <c r="T40" s="77"/>
      <c r="U40" s="77"/>
      <c r="V40" s="77"/>
      <c r="W40" s="77"/>
      <c r="X40" s="77"/>
      <c r="Y40" s="77"/>
      <c r="Z40" s="77"/>
      <c r="AA40" s="77"/>
      <c r="AB40" s="77"/>
      <c r="AC40" s="47">
        <f t="shared" si="6"/>
        <v>0</v>
      </c>
      <c r="AD40" s="78"/>
      <c r="AE40" s="44">
        <f t="shared" si="7"/>
        <v>0</v>
      </c>
      <c r="AF40" s="45"/>
      <c r="AG40" s="48">
        <f t="shared" si="8"/>
        <v>0</v>
      </c>
    </row>
    <row r="41" spans="2:33" x14ac:dyDescent="0.2">
      <c r="B41" s="31"/>
      <c r="C41" s="46"/>
      <c r="D41" s="45"/>
      <c r="E41" s="77"/>
      <c r="F41" s="77"/>
      <c r="G41" s="77"/>
      <c r="H41" s="77"/>
      <c r="I41" s="77"/>
      <c r="J41" s="77"/>
      <c r="K41" s="77"/>
      <c r="L41" s="77"/>
      <c r="M41" s="77"/>
      <c r="N41" s="77"/>
      <c r="O41" s="77"/>
      <c r="P41" s="77"/>
      <c r="Q41" s="77"/>
      <c r="R41" s="77"/>
      <c r="S41" s="77"/>
      <c r="T41" s="77"/>
      <c r="U41" s="77"/>
      <c r="V41" s="77"/>
      <c r="W41" s="77"/>
      <c r="X41" s="77"/>
      <c r="Y41" s="77"/>
      <c r="Z41" s="77"/>
      <c r="AA41" s="77"/>
      <c r="AB41" s="77"/>
      <c r="AC41" s="47">
        <f t="shared" si="6"/>
        <v>0</v>
      </c>
      <c r="AD41" s="78"/>
      <c r="AE41" s="44">
        <f t="shared" si="7"/>
        <v>0</v>
      </c>
      <c r="AF41" s="45"/>
      <c r="AG41" s="48">
        <f t="shared" si="8"/>
        <v>0</v>
      </c>
    </row>
    <row r="42" spans="2:33" ht="13.5" thickBot="1" x14ac:dyDescent="0.25">
      <c r="B42" s="31"/>
      <c r="C42" s="46"/>
      <c r="D42" s="45"/>
      <c r="E42" s="77"/>
      <c r="F42" s="77"/>
      <c r="G42" s="77"/>
      <c r="H42" s="77"/>
      <c r="I42" s="77"/>
      <c r="J42" s="77"/>
      <c r="K42" s="77"/>
      <c r="L42" s="77"/>
      <c r="M42" s="77"/>
      <c r="N42" s="77"/>
      <c r="O42" s="77"/>
      <c r="P42" s="77"/>
      <c r="Q42" s="77"/>
      <c r="R42" s="77"/>
      <c r="S42" s="77"/>
      <c r="T42" s="77"/>
      <c r="U42" s="77"/>
      <c r="V42" s="77"/>
      <c r="W42" s="77"/>
      <c r="X42" s="77"/>
      <c r="Y42" s="77"/>
      <c r="Z42" s="77"/>
      <c r="AA42" s="77"/>
      <c r="AB42" s="77"/>
      <c r="AC42" s="47">
        <f t="shared" si="6"/>
        <v>0</v>
      </c>
      <c r="AD42" s="78"/>
      <c r="AE42" s="44">
        <f t="shared" si="7"/>
        <v>0</v>
      </c>
      <c r="AF42" s="45"/>
      <c r="AG42" s="48">
        <f t="shared" si="8"/>
        <v>0</v>
      </c>
    </row>
    <row r="43" spans="2:33" ht="13.5" thickBot="1" x14ac:dyDescent="0.25">
      <c r="B43" s="79"/>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1" t="s">
        <v>146</v>
      </c>
      <c r="AD43" s="80"/>
      <c r="AE43" s="80">
        <f>SUM(AE37:AE42)</f>
        <v>0</v>
      </c>
      <c r="AF43" s="82"/>
      <c r="AG43" s="83">
        <f>SUM(AG37:AG42)</f>
        <v>0</v>
      </c>
    </row>
    <row r="44" spans="2:33" x14ac:dyDescent="0.2">
      <c r="B44" s="52" t="s">
        <v>147</v>
      </c>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84"/>
      <c r="AD44" s="63"/>
      <c r="AE44" s="63"/>
      <c r="AF44" s="64"/>
      <c r="AG44" s="85"/>
    </row>
    <row r="45" spans="2:33" x14ac:dyDescent="0.2">
      <c r="B45" s="31"/>
      <c r="C45" s="46"/>
      <c r="D45" s="45"/>
      <c r="E45" s="77"/>
      <c r="F45" s="77"/>
      <c r="G45" s="77"/>
      <c r="H45" s="77"/>
      <c r="I45" s="77"/>
      <c r="J45" s="77"/>
      <c r="K45" s="77"/>
      <c r="L45" s="77"/>
      <c r="M45" s="77"/>
      <c r="N45" s="77"/>
      <c r="O45" s="77"/>
      <c r="P45" s="77"/>
      <c r="Q45" s="77"/>
      <c r="R45" s="77"/>
      <c r="S45" s="77"/>
      <c r="T45" s="77"/>
      <c r="U45" s="77"/>
      <c r="V45" s="77"/>
      <c r="W45" s="77"/>
      <c r="X45" s="77"/>
      <c r="Y45" s="77"/>
      <c r="Z45" s="77"/>
      <c r="AA45" s="77"/>
      <c r="AB45" s="77"/>
      <c r="AC45" s="47">
        <f t="shared" ref="AC45:AC62" si="9">SUM(E45:AB45)</f>
        <v>0</v>
      </c>
      <c r="AD45" s="78"/>
      <c r="AE45" s="44">
        <f t="shared" ref="AE45:AE62" si="10">(AD45*AC45)/40</f>
        <v>0</v>
      </c>
      <c r="AF45" s="45"/>
      <c r="AG45" s="48">
        <f t="shared" ref="AG45:AG62" si="11">AF45*AD45*AC45*C45</f>
        <v>0</v>
      </c>
    </row>
    <row r="46" spans="2:33" x14ac:dyDescent="0.2">
      <c r="B46" s="31"/>
      <c r="C46" s="46"/>
      <c r="D46" s="45"/>
      <c r="E46" s="77"/>
      <c r="F46" s="77"/>
      <c r="G46" s="77"/>
      <c r="H46" s="77"/>
      <c r="I46" s="77"/>
      <c r="J46" s="77"/>
      <c r="K46" s="77"/>
      <c r="L46" s="77"/>
      <c r="M46" s="77"/>
      <c r="N46" s="77"/>
      <c r="O46" s="77"/>
      <c r="P46" s="77"/>
      <c r="Q46" s="77"/>
      <c r="R46" s="77"/>
      <c r="S46" s="77"/>
      <c r="T46" s="77"/>
      <c r="U46" s="77"/>
      <c r="V46" s="77"/>
      <c r="W46" s="77"/>
      <c r="X46" s="77"/>
      <c r="Y46" s="77"/>
      <c r="Z46" s="77"/>
      <c r="AA46" s="77"/>
      <c r="AB46" s="77"/>
      <c r="AC46" s="47">
        <f t="shared" si="9"/>
        <v>0</v>
      </c>
      <c r="AD46" s="78"/>
      <c r="AE46" s="44">
        <f t="shared" si="10"/>
        <v>0</v>
      </c>
      <c r="AF46" s="45"/>
      <c r="AG46" s="48">
        <f t="shared" si="11"/>
        <v>0</v>
      </c>
    </row>
    <row r="47" spans="2:33" x14ac:dyDescent="0.2">
      <c r="B47" s="31"/>
      <c r="C47" s="46"/>
      <c r="D47" s="45"/>
      <c r="E47" s="77"/>
      <c r="F47" s="77"/>
      <c r="G47" s="77"/>
      <c r="H47" s="77"/>
      <c r="I47" s="77"/>
      <c r="J47" s="77"/>
      <c r="K47" s="77"/>
      <c r="L47" s="77"/>
      <c r="M47" s="77"/>
      <c r="N47" s="77"/>
      <c r="O47" s="77"/>
      <c r="P47" s="77"/>
      <c r="Q47" s="77"/>
      <c r="R47" s="77"/>
      <c r="S47" s="77"/>
      <c r="T47" s="77"/>
      <c r="U47" s="77"/>
      <c r="V47" s="77"/>
      <c r="W47" s="77"/>
      <c r="X47" s="77"/>
      <c r="Y47" s="77"/>
      <c r="Z47" s="77"/>
      <c r="AA47" s="77"/>
      <c r="AB47" s="77"/>
      <c r="AC47" s="47">
        <f t="shared" si="9"/>
        <v>0</v>
      </c>
      <c r="AD47" s="78"/>
      <c r="AE47" s="44">
        <f t="shared" si="10"/>
        <v>0</v>
      </c>
      <c r="AF47" s="45"/>
      <c r="AG47" s="48">
        <f t="shared" si="11"/>
        <v>0</v>
      </c>
    </row>
    <row r="48" spans="2:33" x14ac:dyDescent="0.2">
      <c r="B48" s="31"/>
      <c r="C48" s="46"/>
      <c r="D48" s="45"/>
      <c r="E48" s="77"/>
      <c r="F48" s="77"/>
      <c r="G48" s="77"/>
      <c r="H48" s="77"/>
      <c r="I48" s="77"/>
      <c r="J48" s="77"/>
      <c r="K48" s="77"/>
      <c r="L48" s="77"/>
      <c r="M48" s="77"/>
      <c r="N48" s="77"/>
      <c r="O48" s="77"/>
      <c r="P48" s="77"/>
      <c r="Q48" s="77"/>
      <c r="R48" s="77"/>
      <c r="S48" s="77"/>
      <c r="T48" s="77"/>
      <c r="U48" s="77"/>
      <c r="V48" s="77"/>
      <c r="W48" s="77"/>
      <c r="X48" s="77"/>
      <c r="Y48" s="77"/>
      <c r="Z48" s="77"/>
      <c r="AA48" s="77"/>
      <c r="AB48" s="77"/>
      <c r="AC48" s="47">
        <f t="shared" si="9"/>
        <v>0</v>
      </c>
      <c r="AD48" s="78"/>
      <c r="AE48" s="44">
        <f t="shared" si="10"/>
        <v>0</v>
      </c>
      <c r="AF48" s="45"/>
      <c r="AG48" s="48">
        <f t="shared" si="11"/>
        <v>0</v>
      </c>
    </row>
    <row r="49" spans="2:33" x14ac:dyDescent="0.2">
      <c r="B49" s="31"/>
      <c r="C49" s="46"/>
      <c r="D49" s="45"/>
      <c r="E49" s="77"/>
      <c r="F49" s="77"/>
      <c r="G49" s="77"/>
      <c r="H49" s="77"/>
      <c r="I49" s="77"/>
      <c r="J49" s="77"/>
      <c r="K49" s="77"/>
      <c r="L49" s="77"/>
      <c r="M49" s="77"/>
      <c r="N49" s="77"/>
      <c r="O49" s="77"/>
      <c r="P49" s="77"/>
      <c r="Q49" s="77"/>
      <c r="R49" s="77"/>
      <c r="S49" s="77"/>
      <c r="T49" s="77"/>
      <c r="U49" s="77"/>
      <c r="V49" s="77"/>
      <c r="W49" s="77"/>
      <c r="X49" s="77"/>
      <c r="Y49" s="77"/>
      <c r="Z49" s="77"/>
      <c r="AA49" s="77"/>
      <c r="AB49" s="77"/>
      <c r="AC49" s="47">
        <f t="shared" si="9"/>
        <v>0</v>
      </c>
      <c r="AD49" s="78"/>
      <c r="AE49" s="44">
        <f t="shared" si="10"/>
        <v>0</v>
      </c>
      <c r="AF49" s="45"/>
      <c r="AG49" s="48">
        <f t="shared" si="11"/>
        <v>0</v>
      </c>
    </row>
    <row r="50" spans="2:33" x14ac:dyDescent="0.2">
      <c r="B50" s="31"/>
      <c r="C50" s="46"/>
      <c r="D50" s="45"/>
      <c r="E50" s="77"/>
      <c r="F50" s="77"/>
      <c r="G50" s="77"/>
      <c r="H50" s="77"/>
      <c r="I50" s="77"/>
      <c r="J50" s="77"/>
      <c r="K50" s="77"/>
      <c r="L50" s="77"/>
      <c r="M50" s="77"/>
      <c r="N50" s="77"/>
      <c r="O50" s="77"/>
      <c r="P50" s="77"/>
      <c r="Q50" s="77"/>
      <c r="R50" s="77"/>
      <c r="S50" s="77"/>
      <c r="T50" s="77"/>
      <c r="U50" s="77"/>
      <c r="V50" s="77"/>
      <c r="W50" s="77"/>
      <c r="X50" s="77"/>
      <c r="Y50" s="77"/>
      <c r="Z50" s="77"/>
      <c r="AA50" s="77"/>
      <c r="AB50" s="77"/>
      <c r="AC50" s="47">
        <f t="shared" si="9"/>
        <v>0</v>
      </c>
      <c r="AD50" s="78"/>
      <c r="AE50" s="44">
        <f t="shared" si="10"/>
        <v>0</v>
      </c>
      <c r="AF50" s="45"/>
      <c r="AG50" s="48">
        <f t="shared" si="11"/>
        <v>0</v>
      </c>
    </row>
    <row r="51" spans="2:33" x14ac:dyDescent="0.2">
      <c r="B51" s="31"/>
      <c r="C51" s="46"/>
      <c r="D51" s="45"/>
      <c r="E51" s="77"/>
      <c r="F51" s="77"/>
      <c r="G51" s="77"/>
      <c r="H51" s="77"/>
      <c r="I51" s="77"/>
      <c r="J51" s="77"/>
      <c r="K51" s="77"/>
      <c r="L51" s="77"/>
      <c r="M51" s="77"/>
      <c r="N51" s="77"/>
      <c r="O51" s="77"/>
      <c r="P51" s="77"/>
      <c r="Q51" s="77"/>
      <c r="R51" s="77"/>
      <c r="S51" s="77"/>
      <c r="T51" s="77"/>
      <c r="U51" s="77"/>
      <c r="V51" s="77"/>
      <c r="W51" s="77"/>
      <c r="X51" s="77"/>
      <c r="Y51" s="77"/>
      <c r="Z51" s="77"/>
      <c r="AA51" s="77"/>
      <c r="AB51" s="77"/>
      <c r="AC51" s="47">
        <f t="shared" si="9"/>
        <v>0</v>
      </c>
      <c r="AD51" s="78"/>
      <c r="AE51" s="44">
        <f t="shared" si="10"/>
        <v>0</v>
      </c>
      <c r="AF51" s="45"/>
      <c r="AG51" s="48">
        <f t="shared" si="11"/>
        <v>0</v>
      </c>
    </row>
    <row r="52" spans="2:33" x14ac:dyDescent="0.2">
      <c r="B52" s="31"/>
      <c r="C52" s="46"/>
      <c r="D52" s="45"/>
      <c r="E52" s="77"/>
      <c r="F52" s="77"/>
      <c r="G52" s="77"/>
      <c r="H52" s="77"/>
      <c r="I52" s="77"/>
      <c r="J52" s="77"/>
      <c r="K52" s="77"/>
      <c r="L52" s="77"/>
      <c r="M52" s="77"/>
      <c r="N52" s="77"/>
      <c r="O52" s="77"/>
      <c r="P52" s="77"/>
      <c r="Q52" s="77"/>
      <c r="R52" s="77"/>
      <c r="S52" s="77"/>
      <c r="T52" s="77"/>
      <c r="U52" s="77"/>
      <c r="V52" s="77"/>
      <c r="W52" s="77"/>
      <c r="X52" s="77"/>
      <c r="Y52" s="77"/>
      <c r="Z52" s="77"/>
      <c r="AA52" s="77"/>
      <c r="AB52" s="77"/>
      <c r="AC52" s="47">
        <f t="shared" si="9"/>
        <v>0</v>
      </c>
      <c r="AD52" s="78"/>
      <c r="AE52" s="44">
        <f t="shared" si="10"/>
        <v>0</v>
      </c>
      <c r="AF52" s="45"/>
      <c r="AG52" s="48">
        <f t="shared" si="11"/>
        <v>0</v>
      </c>
    </row>
    <row r="53" spans="2:33" x14ac:dyDescent="0.2">
      <c r="B53" s="31"/>
      <c r="C53" s="46"/>
      <c r="D53" s="45"/>
      <c r="E53" s="77"/>
      <c r="F53" s="77"/>
      <c r="G53" s="77"/>
      <c r="H53" s="77"/>
      <c r="I53" s="77"/>
      <c r="J53" s="77"/>
      <c r="K53" s="77"/>
      <c r="L53" s="77"/>
      <c r="M53" s="77"/>
      <c r="N53" s="77"/>
      <c r="O53" s="77"/>
      <c r="P53" s="77"/>
      <c r="Q53" s="77"/>
      <c r="R53" s="77"/>
      <c r="S53" s="77"/>
      <c r="T53" s="77"/>
      <c r="U53" s="77"/>
      <c r="V53" s="77"/>
      <c r="W53" s="77"/>
      <c r="X53" s="77"/>
      <c r="Y53" s="77"/>
      <c r="Z53" s="77"/>
      <c r="AA53" s="77"/>
      <c r="AB53" s="77"/>
      <c r="AC53" s="47">
        <f t="shared" si="9"/>
        <v>0</v>
      </c>
      <c r="AD53" s="78"/>
      <c r="AE53" s="44">
        <f t="shared" si="10"/>
        <v>0</v>
      </c>
      <c r="AF53" s="45"/>
      <c r="AG53" s="48">
        <f t="shared" si="11"/>
        <v>0</v>
      </c>
    </row>
    <row r="54" spans="2:33" x14ac:dyDescent="0.2">
      <c r="B54" s="31"/>
      <c r="C54" s="46"/>
      <c r="D54" s="45"/>
      <c r="E54" s="77"/>
      <c r="F54" s="77"/>
      <c r="G54" s="77"/>
      <c r="H54" s="77"/>
      <c r="I54" s="77"/>
      <c r="J54" s="77"/>
      <c r="K54" s="77"/>
      <c r="L54" s="77"/>
      <c r="M54" s="77"/>
      <c r="N54" s="77"/>
      <c r="O54" s="77"/>
      <c r="P54" s="77"/>
      <c r="Q54" s="77"/>
      <c r="R54" s="77"/>
      <c r="S54" s="77"/>
      <c r="T54" s="77"/>
      <c r="U54" s="77"/>
      <c r="V54" s="77"/>
      <c r="W54" s="77"/>
      <c r="X54" s="77"/>
      <c r="Y54" s="77"/>
      <c r="Z54" s="77"/>
      <c r="AA54" s="77"/>
      <c r="AB54" s="77"/>
      <c r="AC54" s="47">
        <f t="shared" si="9"/>
        <v>0</v>
      </c>
      <c r="AD54" s="78"/>
      <c r="AE54" s="44">
        <f t="shared" si="10"/>
        <v>0</v>
      </c>
      <c r="AF54" s="45"/>
      <c r="AG54" s="48">
        <f t="shared" si="11"/>
        <v>0</v>
      </c>
    </row>
    <row r="55" spans="2:33" x14ac:dyDescent="0.2">
      <c r="B55" s="31"/>
      <c r="C55" s="46"/>
      <c r="D55" s="45"/>
      <c r="E55" s="77"/>
      <c r="F55" s="77"/>
      <c r="G55" s="77"/>
      <c r="H55" s="77"/>
      <c r="I55" s="77"/>
      <c r="J55" s="77"/>
      <c r="K55" s="77"/>
      <c r="L55" s="77"/>
      <c r="M55" s="77"/>
      <c r="N55" s="77"/>
      <c r="O55" s="77"/>
      <c r="P55" s="77"/>
      <c r="Q55" s="77"/>
      <c r="R55" s="77"/>
      <c r="S55" s="77"/>
      <c r="T55" s="77"/>
      <c r="U55" s="77"/>
      <c r="V55" s="77"/>
      <c r="W55" s="77"/>
      <c r="X55" s="77"/>
      <c r="Y55" s="77"/>
      <c r="Z55" s="77"/>
      <c r="AA55" s="77"/>
      <c r="AB55" s="77"/>
      <c r="AC55" s="47">
        <f t="shared" si="9"/>
        <v>0</v>
      </c>
      <c r="AD55" s="78"/>
      <c r="AE55" s="44">
        <f t="shared" si="10"/>
        <v>0</v>
      </c>
      <c r="AF55" s="45"/>
      <c r="AG55" s="48">
        <f t="shared" si="11"/>
        <v>0</v>
      </c>
    </row>
    <row r="56" spans="2:33" x14ac:dyDescent="0.2">
      <c r="B56" s="31"/>
      <c r="C56" s="46"/>
      <c r="D56" s="45"/>
      <c r="E56" s="77"/>
      <c r="F56" s="77"/>
      <c r="G56" s="77"/>
      <c r="H56" s="77"/>
      <c r="I56" s="77"/>
      <c r="J56" s="77"/>
      <c r="K56" s="77"/>
      <c r="L56" s="77"/>
      <c r="M56" s="77"/>
      <c r="N56" s="77"/>
      <c r="O56" s="77"/>
      <c r="P56" s="77"/>
      <c r="Q56" s="77"/>
      <c r="R56" s="77"/>
      <c r="S56" s="77"/>
      <c r="T56" s="77"/>
      <c r="U56" s="77"/>
      <c r="V56" s="77"/>
      <c r="W56" s="77"/>
      <c r="X56" s="77"/>
      <c r="Y56" s="77"/>
      <c r="Z56" s="77"/>
      <c r="AA56" s="77"/>
      <c r="AB56" s="77"/>
      <c r="AC56" s="47">
        <f t="shared" si="9"/>
        <v>0</v>
      </c>
      <c r="AD56" s="78"/>
      <c r="AE56" s="44">
        <f t="shared" si="10"/>
        <v>0</v>
      </c>
      <c r="AF56" s="45"/>
      <c r="AG56" s="48">
        <f t="shared" si="11"/>
        <v>0</v>
      </c>
    </row>
    <row r="57" spans="2:33" x14ac:dyDescent="0.2">
      <c r="B57" s="31"/>
      <c r="C57" s="46"/>
      <c r="D57" s="45"/>
      <c r="E57" s="77"/>
      <c r="F57" s="77"/>
      <c r="G57" s="77"/>
      <c r="H57" s="77"/>
      <c r="I57" s="77"/>
      <c r="J57" s="77"/>
      <c r="K57" s="77"/>
      <c r="L57" s="77"/>
      <c r="M57" s="77"/>
      <c r="N57" s="77"/>
      <c r="O57" s="77"/>
      <c r="P57" s="77"/>
      <c r="Q57" s="77"/>
      <c r="R57" s="77"/>
      <c r="S57" s="77"/>
      <c r="T57" s="77"/>
      <c r="U57" s="77"/>
      <c r="V57" s="77"/>
      <c r="W57" s="77"/>
      <c r="X57" s="77"/>
      <c r="Y57" s="77"/>
      <c r="Z57" s="77"/>
      <c r="AA57" s="77"/>
      <c r="AB57" s="77"/>
      <c r="AC57" s="47">
        <f t="shared" si="9"/>
        <v>0</v>
      </c>
      <c r="AD57" s="78"/>
      <c r="AE57" s="44">
        <f t="shared" si="10"/>
        <v>0</v>
      </c>
      <c r="AF57" s="45"/>
      <c r="AG57" s="48">
        <f t="shared" si="11"/>
        <v>0</v>
      </c>
    </row>
    <row r="58" spans="2:33" x14ac:dyDescent="0.2">
      <c r="B58" s="31"/>
      <c r="C58" s="46"/>
      <c r="D58" s="45"/>
      <c r="E58" s="77"/>
      <c r="F58" s="77"/>
      <c r="G58" s="77"/>
      <c r="H58" s="77"/>
      <c r="I58" s="77"/>
      <c r="J58" s="77"/>
      <c r="K58" s="77"/>
      <c r="L58" s="77"/>
      <c r="M58" s="77"/>
      <c r="N58" s="77"/>
      <c r="O58" s="77"/>
      <c r="P58" s="77"/>
      <c r="Q58" s="77"/>
      <c r="R58" s="77"/>
      <c r="S58" s="77"/>
      <c r="T58" s="77"/>
      <c r="U58" s="77"/>
      <c r="V58" s="77"/>
      <c r="W58" s="77"/>
      <c r="X58" s="77"/>
      <c r="Y58" s="77"/>
      <c r="Z58" s="77"/>
      <c r="AA58" s="77"/>
      <c r="AB58" s="77"/>
      <c r="AC58" s="47">
        <f t="shared" si="9"/>
        <v>0</v>
      </c>
      <c r="AD58" s="78"/>
      <c r="AE58" s="44">
        <f t="shared" si="10"/>
        <v>0</v>
      </c>
      <c r="AF58" s="45"/>
      <c r="AG58" s="48">
        <f t="shared" si="11"/>
        <v>0</v>
      </c>
    </row>
    <row r="59" spans="2:33" x14ac:dyDescent="0.2">
      <c r="B59" s="31"/>
      <c r="C59" s="46"/>
      <c r="D59" s="45"/>
      <c r="E59" s="77"/>
      <c r="F59" s="77"/>
      <c r="G59" s="77"/>
      <c r="H59" s="77"/>
      <c r="I59" s="77"/>
      <c r="J59" s="77"/>
      <c r="K59" s="77"/>
      <c r="L59" s="77"/>
      <c r="M59" s="77"/>
      <c r="N59" s="77"/>
      <c r="O59" s="77"/>
      <c r="P59" s="77"/>
      <c r="Q59" s="77"/>
      <c r="R59" s="77"/>
      <c r="S59" s="77"/>
      <c r="T59" s="77"/>
      <c r="U59" s="77"/>
      <c r="V59" s="77"/>
      <c r="W59" s="77"/>
      <c r="X59" s="77"/>
      <c r="Y59" s="77"/>
      <c r="Z59" s="77"/>
      <c r="AA59" s="77"/>
      <c r="AB59" s="77"/>
      <c r="AC59" s="47">
        <f t="shared" si="9"/>
        <v>0</v>
      </c>
      <c r="AD59" s="78"/>
      <c r="AE59" s="44">
        <f t="shared" si="10"/>
        <v>0</v>
      </c>
      <c r="AF59" s="45"/>
      <c r="AG59" s="48">
        <f t="shared" si="11"/>
        <v>0</v>
      </c>
    </row>
    <row r="60" spans="2:33" x14ac:dyDescent="0.2">
      <c r="B60" s="31"/>
      <c r="C60" s="46"/>
      <c r="D60" s="45"/>
      <c r="E60" s="77"/>
      <c r="F60" s="77"/>
      <c r="G60" s="77"/>
      <c r="H60" s="77"/>
      <c r="I60" s="77"/>
      <c r="J60" s="77"/>
      <c r="K60" s="77"/>
      <c r="L60" s="77"/>
      <c r="M60" s="77"/>
      <c r="N60" s="77"/>
      <c r="O60" s="77"/>
      <c r="P60" s="77"/>
      <c r="Q60" s="77"/>
      <c r="R60" s="77"/>
      <c r="S60" s="77"/>
      <c r="T60" s="77"/>
      <c r="U60" s="77"/>
      <c r="V60" s="77"/>
      <c r="W60" s="77"/>
      <c r="X60" s="77"/>
      <c r="Y60" s="77"/>
      <c r="Z60" s="77"/>
      <c r="AA60" s="77"/>
      <c r="AB60" s="77"/>
      <c r="AC60" s="47">
        <f t="shared" si="9"/>
        <v>0</v>
      </c>
      <c r="AD60" s="78"/>
      <c r="AE60" s="44">
        <f t="shared" si="10"/>
        <v>0</v>
      </c>
      <c r="AF60" s="45"/>
      <c r="AG60" s="48">
        <f t="shared" si="11"/>
        <v>0</v>
      </c>
    </row>
    <row r="61" spans="2:33" x14ac:dyDescent="0.2">
      <c r="B61" s="31"/>
      <c r="C61" s="46"/>
      <c r="D61" s="45"/>
      <c r="E61" s="77"/>
      <c r="F61" s="77"/>
      <c r="G61" s="77"/>
      <c r="H61" s="77"/>
      <c r="I61" s="77"/>
      <c r="J61" s="77"/>
      <c r="K61" s="77"/>
      <c r="L61" s="77"/>
      <c r="M61" s="77"/>
      <c r="N61" s="77"/>
      <c r="O61" s="77"/>
      <c r="P61" s="77"/>
      <c r="Q61" s="77"/>
      <c r="R61" s="77"/>
      <c r="S61" s="77"/>
      <c r="T61" s="77"/>
      <c r="U61" s="77"/>
      <c r="V61" s="77"/>
      <c r="W61" s="77"/>
      <c r="X61" s="77"/>
      <c r="Y61" s="77"/>
      <c r="Z61" s="77"/>
      <c r="AA61" s="77"/>
      <c r="AB61" s="77"/>
      <c r="AC61" s="47">
        <f t="shared" si="9"/>
        <v>0</v>
      </c>
      <c r="AD61" s="78"/>
      <c r="AE61" s="44">
        <f t="shared" si="10"/>
        <v>0</v>
      </c>
      <c r="AF61" s="45"/>
      <c r="AG61" s="48">
        <f t="shared" si="11"/>
        <v>0</v>
      </c>
    </row>
    <row r="62" spans="2:33" ht="13.5" thickBot="1" x14ac:dyDescent="0.25">
      <c r="B62" s="31"/>
      <c r="C62" s="46"/>
      <c r="D62" s="45"/>
      <c r="E62" s="77"/>
      <c r="F62" s="77"/>
      <c r="G62" s="77"/>
      <c r="H62" s="77"/>
      <c r="I62" s="77"/>
      <c r="J62" s="77"/>
      <c r="K62" s="77"/>
      <c r="L62" s="77"/>
      <c r="M62" s="77"/>
      <c r="N62" s="77"/>
      <c r="O62" s="77"/>
      <c r="P62" s="77"/>
      <c r="Q62" s="77"/>
      <c r="R62" s="77"/>
      <c r="S62" s="77"/>
      <c r="T62" s="77"/>
      <c r="U62" s="77"/>
      <c r="V62" s="77"/>
      <c r="W62" s="77"/>
      <c r="X62" s="77"/>
      <c r="Y62" s="77"/>
      <c r="Z62" s="77"/>
      <c r="AA62" s="77"/>
      <c r="AB62" s="77"/>
      <c r="AC62" s="47">
        <f t="shared" si="9"/>
        <v>0</v>
      </c>
      <c r="AD62" s="78"/>
      <c r="AE62" s="44">
        <f t="shared" si="10"/>
        <v>0</v>
      </c>
      <c r="AF62" s="45"/>
      <c r="AG62" s="48">
        <f t="shared" si="11"/>
        <v>0</v>
      </c>
    </row>
    <row r="63" spans="2:33" ht="13.5" thickBot="1" x14ac:dyDescent="0.25">
      <c r="B63" s="79"/>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1" t="s">
        <v>148</v>
      </c>
      <c r="AD63" s="80"/>
      <c r="AE63" s="80">
        <f>SUM(AE45:AE62)</f>
        <v>0</v>
      </c>
      <c r="AF63" s="80"/>
      <c r="AG63" s="83">
        <f>SUM(AG45:AG62)</f>
        <v>0</v>
      </c>
    </row>
    <row r="64" spans="2:33" ht="13.5" thickBot="1" x14ac:dyDescent="0.25">
      <c r="B64" s="86"/>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41" t="s">
        <v>149</v>
      </c>
      <c r="AD64" s="87"/>
      <c r="AE64" s="87"/>
      <c r="AF64" s="87"/>
      <c r="AG64" s="88">
        <f>AG43+AG63</f>
        <v>0</v>
      </c>
    </row>
    <row r="65" spans="2:33" ht="13.5" thickBot="1"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2:33" ht="15.75" x14ac:dyDescent="0.25">
      <c r="B66" s="65" t="str">
        <f>B34</f>
        <v>The Market</v>
      </c>
      <c r="C66" s="66" t="s">
        <v>111</v>
      </c>
      <c r="D66" s="66" t="s">
        <v>263</v>
      </c>
      <c r="E66" s="66"/>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7"/>
    </row>
    <row r="67" spans="2:33" ht="38.25" x14ac:dyDescent="0.2">
      <c r="B67" s="68" t="s">
        <v>112</v>
      </c>
      <c r="C67" s="69" t="s">
        <v>113</v>
      </c>
      <c r="D67" s="69" t="s">
        <v>114</v>
      </c>
      <c r="E67" s="379" t="s">
        <v>115</v>
      </c>
      <c r="F67" s="380"/>
      <c r="G67" s="380"/>
      <c r="H67" s="380"/>
      <c r="I67" s="380"/>
      <c r="J67" s="380"/>
      <c r="K67" s="380"/>
      <c r="L67" s="380"/>
      <c r="M67" s="380"/>
      <c r="N67" s="380"/>
      <c r="O67" s="380"/>
      <c r="P67" s="380"/>
      <c r="Q67" s="380"/>
      <c r="R67" s="380"/>
      <c r="S67" s="380"/>
      <c r="T67" s="380"/>
      <c r="U67" s="380"/>
      <c r="V67" s="380"/>
      <c r="W67" s="380"/>
      <c r="X67" s="380"/>
      <c r="Y67" s="380"/>
      <c r="Z67" s="380"/>
      <c r="AA67" s="380"/>
      <c r="AB67" s="381"/>
      <c r="AC67" s="69" t="s">
        <v>116</v>
      </c>
      <c r="AD67" s="69" t="s">
        <v>117</v>
      </c>
      <c r="AE67" s="69" t="s">
        <v>118</v>
      </c>
      <c r="AF67" s="69" t="s">
        <v>119</v>
      </c>
      <c r="AG67" s="239" t="s">
        <v>120</v>
      </c>
    </row>
    <row r="68" spans="2:33" ht="24" x14ac:dyDescent="0.2">
      <c r="B68" s="70" t="s">
        <v>121</v>
      </c>
      <c r="C68" s="71"/>
      <c r="D68" s="71"/>
      <c r="E68" s="302" t="s">
        <v>122</v>
      </c>
      <c r="F68" s="302" t="s">
        <v>123</v>
      </c>
      <c r="G68" s="302" t="s">
        <v>124</v>
      </c>
      <c r="H68" s="302" t="s">
        <v>125</v>
      </c>
      <c r="I68" s="302" t="s">
        <v>126</v>
      </c>
      <c r="J68" s="302" t="s">
        <v>127</v>
      </c>
      <c r="K68" s="302" t="s">
        <v>128</v>
      </c>
      <c r="L68" s="302" t="s">
        <v>129</v>
      </c>
      <c r="M68" s="302" t="s">
        <v>130</v>
      </c>
      <c r="N68" s="302" t="s">
        <v>131</v>
      </c>
      <c r="O68" s="302" t="s">
        <v>132</v>
      </c>
      <c r="P68" s="302" t="s">
        <v>133</v>
      </c>
      <c r="Q68" s="302" t="s">
        <v>134</v>
      </c>
      <c r="R68" s="302" t="s">
        <v>135</v>
      </c>
      <c r="S68" s="302" t="s">
        <v>136</v>
      </c>
      <c r="T68" s="302" t="s">
        <v>137</v>
      </c>
      <c r="U68" s="302" t="s">
        <v>138</v>
      </c>
      <c r="V68" s="302" t="s">
        <v>139</v>
      </c>
      <c r="W68" s="302" t="s">
        <v>140</v>
      </c>
      <c r="X68" s="302" t="s">
        <v>141</v>
      </c>
      <c r="Y68" s="302" t="s">
        <v>142</v>
      </c>
      <c r="Z68" s="302" t="s">
        <v>143</v>
      </c>
      <c r="AA68" s="302" t="s">
        <v>144</v>
      </c>
      <c r="AB68" s="302" t="s">
        <v>145</v>
      </c>
      <c r="AC68" s="71"/>
      <c r="AD68" s="71"/>
      <c r="AE68" s="71"/>
      <c r="AF68" s="75"/>
      <c r="AG68" s="76"/>
    </row>
    <row r="69" spans="2:33" x14ac:dyDescent="0.2">
      <c r="B69" s="31"/>
      <c r="C69" s="46"/>
      <c r="D69" s="45"/>
      <c r="E69" s="77"/>
      <c r="F69" s="77"/>
      <c r="G69" s="77"/>
      <c r="H69" s="77"/>
      <c r="I69" s="77"/>
      <c r="J69" s="77"/>
      <c r="K69" s="77"/>
      <c r="L69" s="77"/>
      <c r="M69" s="77"/>
      <c r="N69" s="77"/>
      <c r="O69" s="77"/>
      <c r="P69" s="77"/>
      <c r="Q69" s="77"/>
      <c r="R69" s="77"/>
      <c r="S69" s="77"/>
      <c r="T69" s="77"/>
      <c r="U69" s="77"/>
      <c r="V69" s="77"/>
      <c r="W69" s="77"/>
      <c r="X69" s="77"/>
      <c r="Y69" s="77"/>
      <c r="Z69" s="77"/>
      <c r="AA69" s="77"/>
      <c r="AB69" s="77"/>
      <c r="AC69" s="47">
        <f t="shared" ref="AC69:AC74" si="12">SUM(E69:AB69)</f>
        <v>0</v>
      </c>
      <c r="AD69" s="78"/>
      <c r="AE69" s="44">
        <f t="shared" ref="AE69:AE74" si="13">(AD69*AC69)/40</f>
        <v>0</v>
      </c>
      <c r="AF69" s="45"/>
      <c r="AG69" s="48">
        <f t="shared" ref="AG69:AG74" si="14">AF69*AD69*AC69*C69</f>
        <v>0</v>
      </c>
    </row>
    <row r="70" spans="2:33" x14ac:dyDescent="0.2">
      <c r="B70" s="31"/>
      <c r="C70" s="46"/>
      <c r="D70" s="45"/>
      <c r="E70" s="77"/>
      <c r="F70" s="77"/>
      <c r="G70" s="77"/>
      <c r="H70" s="77"/>
      <c r="I70" s="77"/>
      <c r="J70" s="77"/>
      <c r="K70" s="77"/>
      <c r="L70" s="77"/>
      <c r="M70" s="77"/>
      <c r="N70" s="77"/>
      <c r="O70" s="77"/>
      <c r="P70" s="77"/>
      <c r="Q70" s="77"/>
      <c r="R70" s="77"/>
      <c r="S70" s="77"/>
      <c r="T70" s="77"/>
      <c r="U70" s="77"/>
      <c r="V70" s="77"/>
      <c r="W70" s="77"/>
      <c r="X70" s="77"/>
      <c r="Y70" s="77"/>
      <c r="Z70" s="77"/>
      <c r="AA70" s="77"/>
      <c r="AB70" s="77"/>
      <c r="AC70" s="47">
        <f t="shared" si="12"/>
        <v>0</v>
      </c>
      <c r="AD70" s="78"/>
      <c r="AE70" s="44">
        <f t="shared" si="13"/>
        <v>0</v>
      </c>
      <c r="AF70" s="45"/>
      <c r="AG70" s="48">
        <f t="shared" si="14"/>
        <v>0</v>
      </c>
    </row>
    <row r="71" spans="2:33" x14ac:dyDescent="0.2">
      <c r="B71" s="31"/>
      <c r="C71" s="46"/>
      <c r="D71" s="45"/>
      <c r="E71" s="77"/>
      <c r="F71" s="77"/>
      <c r="G71" s="77"/>
      <c r="H71" s="77"/>
      <c r="I71" s="77"/>
      <c r="J71" s="77"/>
      <c r="K71" s="77"/>
      <c r="L71" s="77"/>
      <c r="M71" s="77"/>
      <c r="N71" s="77"/>
      <c r="O71" s="77"/>
      <c r="P71" s="77"/>
      <c r="Q71" s="77"/>
      <c r="R71" s="77"/>
      <c r="S71" s="77"/>
      <c r="T71" s="77"/>
      <c r="U71" s="77"/>
      <c r="V71" s="77"/>
      <c r="W71" s="77"/>
      <c r="X71" s="77"/>
      <c r="Y71" s="77"/>
      <c r="Z71" s="77"/>
      <c r="AA71" s="77"/>
      <c r="AB71" s="77"/>
      <c r="AC71" s="47">
        <f t="shared" si="12"/>
        <v>0</v>
      </c>
      <c r="AD71" s="78"/>
      <c r="AE71" s="44">
        <f t="shared" si="13"/>
        <v>0</v>
      </c>
      <c r="AF71" s="45"/>
      <c r="AG71" s="48">
        <f t="shared" si="14"/>
        <v>0</v>
      </c>
    </row>
    <row r="72" spans="2:33" x14ac:dyDescent="0.2">
      <c r="B72" s="31"/>
      <c r="C72" s="46"/>
      <c r="D72" s="45"/>
      <c r="E72" s="77"/>
      <c r="F72" s="77"/>
      <c r="G72" s="77"/>
      <c r="H72" s="77"/>
      <c r="I72" s="77"/>
      <c r="J72" s="77"/>
      <c r="K72" s="77"/>
      <c r="L72" s="77"/>
      <c r="M72" s="77"/>
      <c r="N72" s="77"/>
      <c r="O72" s="77"/>
      <c r="P72" s="77"/>
      <c r="Q72" s="77"/>
      <c r="R72" s="77"/>
      <c r="S72" s="77"/>
      <c r="T72" s="77"/>
      <c r="U72" s="77"/>
      <c r="V72" s="77"/>
      <c r="W72" s="77"/>
      <c r="X72" s="77"/>
      <c r="Y72" s="77"/>
      <c r="Z72" s="77"/>
      <c r="AA72" s="77"/>
      <c r="AB72" s="77"/>
      <c r="AC72" s="47">
        <f t="shared" si="12"/>
        <v>0</v>
      </c>
      <c r="AD72" s="78"/>
      <c r="AE72" s="44">
        <f t="shared" si="13"/>
        <v>0</v>
      </c>
      <c r="AF72" s="45"/>
      <c r="AG72" s="48">
        <f t="shared" si="14"/>
        <v>0</v>
      </c>
    </row>
    <row r="73" spans="2:33" x14ac:dyDescent="0.2">
      <c r="B73" s="31"/>
      <c r="C73" s="46"/>
      <c r="D73" s="45"/>
      <c r="E73" s="77"/>
      <c r="F73" s="77"/>
      <c r="G73" s="77"/>
      <c r="H73" s="77"/>
      <c r="I73" s="77"/>
      <c r="J73" s="77"/>
      <c r="K73" s="77"/>
      <c r="L73" s="77"/>
      <c r="M73" s="77"/>
      <c r="N73" s="77"/>
      <c r="O73" s="77"/>
      <c r="P73" s="77"/>
      <c r="Q73" s="77"/>
      <c r="R73" s="77"/>
      <c r="S73" s="77"/>
      <c r="T73" s="77"/>
      <c r="U73" s="77"/>
      <c r="V73" s="77"/>
      <c r="W73" s="77"/>
      <c r="X73" s="77"/>
      <c r="Y73" s="77"/>
      <c r="Z73" s="77"/>
      <c r="AA73" s="77"/>
      <c r="AB73" s="77"/>
      <c r="AC73" s="47">
        <f t="shared" si="12"/>
        <v>0</v>
      </c>
      <c r="AD73" s="78"/>
      <c r="AE73" s="44">
        <f t="shared" si="13"/>
        <v>0</v>
      </c>
      <c r="AF73" s="45"/>
      <c r="AG73" s="48">
        <f t="shared" si="14"/>
        <v>0</v>
      </c>
    </row>
    <row r="74" spans="2:33" ht="13.5" thickBot="1" x14ac:dyDescent="0.25">
      <c r="B74" s="31"/>
      <c r="C74" s="46"/>
      <c r="D74" s="45"/>
      <c r="E74" s="77"/>
      <c r="F74" s="77"/>
      <c r="G74" s="77"/>
      <c r="H74" s="77"/>
      <c r="I74" s="77"/>
      <c r="J74" s="77"/>
      <c r="K74" s="77"/>
      <c r="L74" s="77"/>
      <c r="M74" s="77"/>
      <c r="N74" s="77"/>
      <c r="O74" s="77"/>
      <c r="P74" s="77"/>
      <c r="Q74" s="77"/>
      <c r="R74" s="77"/>
      <c r="S74" s="77"/>
      <c r="T74" s="77"/>
      <c r="U74" s="77"/>
      <c r="V74" s="77"/>
      <c r="W74" s="77"/>
      <c r="X74" s="77"/>
      <c r="Y74" s="77"/>
      <c r="Z74" s="77"/>
      <c r="AA74" s="77"/>
      <c r="AB74" s="77"/>
      <c r="AC74" s="47">
        <f t="shared" si="12"/>
        <v>0</v>
      </c>
      <c r="AD74" s="78"/>
      <c r="AE74" s="44">
        <f t="shared" si="13"/>
        <v>0</v>
      </c>
      <c r="AF74" s="45"/>
      <c r="AG74" s="48">
        <f t="shared" si="14"/>
        <v>0</v>
      </c>
    </row>
    <row r="75" spans="2:33" ht="13.5" thickBot="1" x14ac:dyDescent="0.25">
      <c r="B75" s="79"/>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1" t="s">
        <v>146</v>
      </c>
      <c r="AD75" s="80"/>
      <c r="AE75" s="80">
        <f>SUM(AE69:AE74)</f>
        <v>0</v>
      </c>
      <c r="AF75" s="82"/>
      <c r="AG75" s="83">
        <f>SUM(AG69:AG74)</f>
        <v>0</v>
      </c>
    </row>
    <row r="76" spans="2:33" x14ac:dyDescent="0.2">
      <c r="B76" s="52" t="s">
        <v>147</v>
      </c>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84"/>
      <c r="AD76" s="63"/>
      <c r="AE76" s="63"/>
      <c r="AF76" s="64"/>
      <c r="AG76" s="85"/>
    </row>
    <row r="77" spans="2:33" x14ac:dyDescent="0.2">
      <c r="B77" s="31"/>
      <c r="C77" s="46"/>
      <c r="D77" s="45"/>
      <c r="E77" s="77"/>
      <c r="F77" s="77"/>
      <c r="G77" s="77"/>
      <c r="H77" s="77"/>
      <c r="I77" s="77"/>
      <c r="J77" s="77"/>
      <c r="K77" s="77"/>
      <c r="L77" s="77"/>
      <c r="M77" s="77"/>
      <c r="N77" s="77"/>
      <c r="O77" s="77"/>
      <c r="P77" s="77"/>
      <c r="Q77" s="77"/>
      <c r="R77" s="77"/>
      <c r="S77" s="77"/>
      <c r="T77" s="77"/>
      <c r="U77" s="77"/>
      <c r="V77" s="77"/>
      <c r="W77" s="77"/>
      <c r="X77" s="77"/>
      <c r="Y77" s="77"/>
      <c r="Z77" s="77"/>
      <c r="AA77" s="77"/>
      <c r="AB77" s="77"/>
      <c r="AC77" s="47">
        <f t="shared" ref="AC77:AC94" si="15">SUM(E77:AB77)</f>
        <v>0</v>
      </c>
      <c r="AD77" s="78"/>
      <c r="AE77" s="44">
        <f t="shared" ref="AE77:AE94" si="16">(AD77*AC77)/40</f>
        <v>0</v>
      </c>
      <c r="AF77" s="45"/>
      <c r="AG77" s="48">
        <f t="shared" ref="AG77:AG94" si="17">AF77*AD77*AC77*C77</f>
        <v>0</v>
      </c>
    </row>
    <row r="78" spans="2:33" x14ac:dyDescent="0.2">
      <c r="B78" s="31"/>
      <c r="C78" s="46"/>
      <c r="D78" s="45"/>
      <c r="E78" s="77"/>
      <c r="F78" s="77"/>
      <c r="G78" s="77"/>
      <c r="H78" s="77"/>
      <c r="I78" s="77"/>
      <c r="J78" s="77"/>
      <c r="K78" s="77"/>
      <c r="L78" s="77"/>
      <c r="M78" s="77"/>
      <c r="N78" s="77"/>
      <c r="O78" s="77"/>
      <c r="P78" s="77"/>
      <c r="Q78" s="77"/>
      <c r="R78" s="77"/>
      <c r="S78" s="77"/>
      <c r="T78" s="77"/>
      <c r="U78" s="77"/>
      <c r="V78" s="77"/>
      <c r="W78" s="77"/>
      <c r="X78" s="77"/>
      <c r="Y78" s="77"/>
      <c r="Z78" s="77"/>
      <c r="AA78" s="77"/>
      <c r="AB78" s="77"/>
      <c r="AC78" s="47">
        <f t="shared" si="15"/>
        <v>0</v>
      </c>
      <c r="AD78" s="78"/>
      <c r="AE78" s="44">
        <f t="shared" si="16"/>
        <v>0</v>
      </c>
      <c r="AF78" s="45"/>
      <c r="AG78" s="48">
        <f t="shared" si="17"/>
        <v>0</v>
      </c>
    </row>
    <row r="79" spans="2:33" x14ac:dyDescent="0.2">
      <c r="B79" s="31"/>
      <c r="C79" s="46"/>
      <c r="D79" s="45"/>
      <c r="E79" s="77"/>
      <c r="F79" s="77"/>
      <c r="G79" s="77"/>
      <c r="H79" s="77"/>
      <c r="I79" s="77"/>
      <c r="J79" s="77"/>
      <c r="K79" s="77"/>
      <c r="L79" s="77"/>
      <c r="M79" s="77"/>
      <c r="N79" s="77"/>
      <c r="O79" s="77"/>
      <c r="P79" s="77"/>
      <c r="Q79" s="77"/>
      <c r="R79" s="77"/>
      <c r="S79" s="77"/>
      <c r="T79" s="77"/>
      <c r="U79" s="77"/>
      <c r="V79" s="77"/>
      <c r="W79" s="77"/>
      <c r="X79" s="77"/>
      <c r="Y79" s="77"/>
      <c r="Z79" s="77"/>
      <c r="AA79" s="77"/>
      <c r="AB79" s="77"/>
      <c r="AC79" s="47">
        <f t="shared" si="15"/>
        <v>0</v>
      </c>
      <c r="AD79" s="78"/>
      <c r="AE79" s="44">
        <f t="shared" si="16"/>
        <v>0</v>
      </c>
      <c r="AF79" s="45"/>
      <c r="AG79" s="48">
        <f t="shared" si="17"/>
        <v>0</v>
      </c>
    </row>
    <row r="80" spans="2:33" x14ac:dyDescent="0.2">
      <c r="B80" s="31"/>
      <c r="C80" s="46"/>
      <c r="D80" s="45"/>
      <c r="E80" s="77"/>
      <c r="F80" s="77"/>
      <c r="G80" s="77"/>
      <c r="H80" s="77"/>
      <c r="I80" s="77"/>
      <c r="J80" s="77"/>
      <c r="K80" s="77"/>
      <c r="L80" s="77"/>
      <c r="M80" s="77"/>
      <c r="N80" s="77"/>
      <c r="O80" s="77"/>
      <c r="P80" s="77"/>
      <c r="Q80" s="77"/>
      <c r="R80" s="77"/>
      <c r="S80" s="77"/>
      <c r="T80" s="77"/>
      <c r="U80" s="77"/>
      <c r="V80" s="77"/>
      <c r="W80" s="77"/>
      <c r="X80" s="77"/>
      <c r="Y80" s="77"/>
      <c r="Z80" s="77"/>
      <c r="AA80" s="77"/>
      <c r="AB80" s="77"/>
      <c r="AC80" s="47">
        <f t="shared" si="15"/>
        <v>0</v>
      </c>
      <c r="AD80" s="78"/>
      <c r="AE80" s="44">
        <f t="shared" si="16"/>
        <v>0</v>
      </c>
      <c r="AF80" s="45"/>
      <c r="AG80" s="48">
        <f t="shared" si="17"/>
        <v>0</v>
      </c>
    </row>
    <row r="81" spans="2:33" x14ac:dyDescent="0.2">
      <c r="B81" s="31"/>
      <c r="C81" s="46"/>
      <c r="D81" s="45"/>
      <c r="E81" s="77"/>
      <c r="F81" s="77"/>
      <c r="G81" s="77"/>
      <c r="H81" s="77"/>
      <c r="I81" s="77"/>
      <c r="J81" s="77"/>
      <c r="K81" s="77"/>
      <c r="L81" s="77"/>
      <c r="M81" s="77"/>
      <c r="N81" s="77"/>
      <c r="O81" s="77"/>
      <c r="P81" s="77"/>
      <c r="Q81" s="77"/>
      <c r="R81" s="77"/>
      <c r="S81" s="77"/>
      <c r="T81" s="77"/>
      <c r="U81" s="77"/>
      <c r="V81" s="77"/>
      <c r="W81" s="77"/>
      <c r="X81" s="77"/>
      <c r="Y81" s="77"/>
      <c r="Z81" s="77"/>
      <c r="AA81" s="77"/>
      <c r="AB81" s="77"/>
      <c r="AC81" s="47">
        <f t="shared" si="15"/>
        <v>0</v>
      </c>
      <c r="AD81" s="78"/>
      <c r="AE81" s="44">
        <f t="shared" si="16"/>
        <v>0</v>
      </c>
      <c r="AF81" s="45"/>
      <c r="AG81" s="48">
        <f t="shared" si="17"/>
        <v>0</v>
      </c>
    </row>
    <row r="82" spans="2:33" x14ac:dyDescent="0.2">
      <c r="B82" s="31"/>
      <c r="C82" s="46"/>
      <c r="D82" s="45"/>
      <c r="E82" s="77"/>
      <c r="F82" s="77"/>
      <c r="G82" s="77"/>
      <c r="H82" s="77"/>
      <c r="I82" s="77"/>
      <c r="J82" s="77"/>
      <c r="K82" s="77"/>
      <c r="L82" s="77"/>
      <c r="M82" s="77"/>
      <c r="N82" s="77"/>
      <c r="O82" s="77"/>
      <c r="P82" s="77"/>
      <c r="Q82" s="77"/>
      <c r="R82" s="77"/>
      <c r="S82" s="77"/>
      <c r="T82" s="77"/>
      <c r="U82" s="77"/>
      <c r="V82" s="77"/>
      <c r="W82" s="77"/>
      <c r="X82" s="77"/>
      <c r="Y82" s="77"/>
      <c r="Z82" s="77"/>
      <c r="AA82" s="77"/>
      <c r="AB82" s="77"/>
      <c r="AC82" s="47">
        <f t="shared" si="15"/>
        <v>0</v>
      </c>
      <c r="AD82" s="78"/>
      <c r="AE82" s="44">
        <f t="shared" si="16"/>
        <v>0</v>
      </c>
      <c r="AF82" s="45"/>
      <c r="AG82" s="48">
        <f t="shared" si="17"/>
        <v>0</v>
      </c>
    </row>
    <row r="83" spans="2:33" x14ac:dyDescent="0.2">
      <c r="B83" s="31"/>
      <c r="C83" s="46"/>
      <c r="D83" s="45"/>
      <c r="E83" s="77"/>
      <c r="F83" s="77"/>
      <c r="G83" s="77"/>
      <c r="H83" s="77"/>
      <c r="I83" s="77"/>
      <c r="J83" s="77"/>
      <c r="K83" s="77"/>
      <c r="L83" s="77"/>
      <c r="M83" s="77"/>
      <c r="N83" s="77"/>
      <c r="O83" s="77"/>
      <c r="P83" s="77"/>
      <c r="Q83" s="77"/>
      <c r="R83" s="77"/>
      <c r="S83" s="77"/>
      <c r="T83" s="77"/>
      <c r="U83" s="77"/>
      <c r="V83" s="77"/>
      <c r="W83" s="77"/>
      <c r="X83" s="77"/>
      <c r="Y83" s="77"/>
      <c r="Z83" s="77"/>
      <c r="AA83" s="77"/>
      <c r="AB83" s="77"/>
      <c r="AC83" s="47">
        <f t="shared" si="15"/>
        <v>0</v>
      </c>
      <c r="AD83" s="78"/>
      <c r="AE83" s="44">
        <f t="shared" si="16"/>
        <v>0</v>
      </c>
      <c r="AF83" s="45"/>
      <c r="AG83" s="48">
        <f t="shared" si="17"/>
        <v>0</v>
      </c>
    </row>
    <row r="84" spans="2:33" x14ac:dyDescent="0.2">
      <c r="B84" s="31"/>
      <c r="C84" s="46"/>
      <c r="D84" s="45"/>
      <c r="E84" s="77"/>
      <c r="F84" s="77"/>
      <c r="G84" s="77"/>
      <c r="H84" s="77"/>
      <c r="I84" s="77"/>
      <c r="J84" s="77"/>
      <c r="K84" s="77"/>
      <c r="L84" s="77"/>
      <c r="M84" s="77"/>
      <c r="N84" s="77"/>
      <c r="O84" s="77"/>
      <c r="P84" s="77"/>
      <c r="Q84" s="77"/>
      <c r="R84" s="77"/>
      <c r="S84" s="77"/>
      <c r="T84" s="77"/>
      <c r="U84" s="77"/>
      <c r="V84" s="77"/>
      <c r="W84" s="77"/>
      <c r="X84" s="77"/>
      <c r="Y84" s="77"/>
      <c r="Z84" s="77"/>
      <c r="AA84" s="77"/>
      <c r="AB84" s="77"/>
      <c r="AC84" s="47">
        <f t="shared" si="15"/>
        <v>0</v>
      </c>
      <c r="AD84" s="78"/>
      <c r="AE84" s="44">
        <f t="shared" si="16"/>
        <v>0</v>
      </c>
      <c r="AF84" s="45"/>
      <c r="AG84" s="48">
        <f t="shared" si="17"/>
        <v>0</v>
      </c>
    </row>
    <row r="85" spans="2:33" x14ac:dyDescent="0.2">
      <c r="B85" s="31"/>
      <c r="C85" s="46"/>
      <c r="D85" s="45"/>
      <c r="E85" s="77"/>
      <c r="F85" s="77"/>
      <c r="G85" s="77"/>
      <c r="H85" s="77"/>
      <c r="I85" s="77"/>
      <c r="J85" s="77"/>
      <c r="K85" s="77"/>
      <c r="L85" s="77"/>
      <c r="M85" s="77"/>
      <c r="N85" s="77"/>
      <c r="O85" s="77"/>
      <c r="P85" s="77"/>
      <c r="Q85" s="77"/>
      <c r="R85" s="77"/>
      <c r="S85" s="77"/>
      <c r="T85" s="77"/>
      <c r="U85" s="77"/>
      <c r="V85" s="77"/>
      <c r="W85" s="77"/>
      <c r="X85" s="77"/>
      <c r="Y85" s="77"/>
      <c r="Z85" s="77"/>
      <c r="AA85" s="77"/>
      <c r="AB85" s="77"/>
      <c r="AC85" s="47">
        <f t="shared" si="15"/>
        <v>0</v>
      </c>
      <c r="AD85" s="78"/>
      <c r="AE85" s="44">
        <f t="shared" si="16"/>
        <v>0</v>
      </c>
      <c r="AF85" s="45"/>
      <c r="AG85" s="48">
        <f t="shared" si="17"/>
        <v>0</v>
      </c>
    </row>
    <row r="86" spans="2:33" x14ac:dyDescent="0.2">
      <c r="B86" s="31"/>
      <c r="C86" s="46"/>
      <c r="D86" s="45"/>
      <c r="E86" s="77"/>
      <c r="F86" s="77"/>
      <c r="G86" s="77"/>
      <c r="H86" s="77"/>
      <c r="I86" s="77"/>
      <c r="J86" s="77"/>
      <c r="K86" s="77"/>
      <c r="L86" s="77"/>
      <c r="M86" s="77"/>
      <c r="N86" s="77"/>
      <c r="O86" s="77"/>
      <c r="P86" s="77"/>
      <c r="Q86" s="77"/>
      <c r="R86" s="77"/>
      <c r="S86" s="77"/>
      <c r="T86" s="77"/>
      <c r="U86" s="77"/>
      <c r="V86" s="77"/>
      <c r="W86" s="77"/>
      <c r="X86" s="77"/>
      <c r="Y86" s="77"/>
      <c r="Z86" s="77"/>
      <c r="AA86" s="77"/>
      <c r="AB86" s="77"/>
      <c r="AC86" s="47">
        <f t="shared" si="15"/>
        <v>0</v>
      </c>
      <c r="AD86" s="78"/>
      <c r="AE86" s="44">
        <f t="shared" si="16"/>
        <v>0</v>
      </c>
      <c r="AF86" s="45"/>
      <c r="AG86" s="48">
        <f t="shared" si="17"/>
        <v>0</v>
      </c>
    </row>
    <row r="87" spans="2:33" x14ac:dyDescent="0.2">
      <c r="B87" s="31"/>
      <c r="C87" s="46"/>
      <c r="D87" s="45"/>
      <c r="E87" s="77"/>
      <c r="F87" s="77"/>
      <c r="G87" s="77"/>
      <c r="H87" s="77"/>
      <c r="I87" s="77"/>
      <c r="J87" s="77"/>
      <c r="K87" s="77"/>
      <c r="L87" s="77"/>
      <c r="M87" s="77"/>
      <c r="N87" s="77"/>
      <c r="O87" s="77"/>
      <c r="P87" s="77"/>
      <c r="Q87" s="77"/>
      <c r="R87" s="77"/>
      <c r="S87" s="77"/>
      <c r="T87" s="77"/>
      <c r="U87" s="77"/>
      <c r="V87" s="77"/>
      <c r="W87" s="77"/>
      <c r="X87" s="77"/>
      <c r="Y87" s="77"/>
      <c r="Z87" s="77"/>
      <c r="AA87" s="77"/>
      <c r="AB87" s="77"/>
      <c r="AC87" s="47">
        <f t="shared" si="15"/>
        <v>0</v>
      </c>
      <c r="AD87" s="78"/>
      <c r="AE87" s="44">
        <f t="shared" si="16"/>
        <v>0</v>
      </c>
      <c r="AF87" s="45"/>
      <c r="AG87" s="48">
        <f t="shared" si="17"/>
        <v>0</v>
      </c>
    </row>
    <row r="88" spans="2:33" x14ac:dyDescent="0.2">
      <c r="B88" s="31"/>
      <c r="C88" s="46"/>
      <c r="D88" s="45"/>
      <c r="E88" s="77"/>
      <c r="F88" s="77"/>
      <c r="G88" s="77"/>
      <c r="H88" s="77"/>
      <c r="I88" s="77"/>
      <c r="J88" s="77"/>
      <c r="K88" s="77"/>
      <c r="L88" s="77"/>
      <c r="M88" s="77"/>
      <c r="N88" s="77"/>
      <c r="O88" s="77"/>
      <c r="P88" s="77"/>
      <c r="Q88" s="77"/>
      <c r="R88" s="77"/>
      <c r="S88" s="77"/>
      <c r="T88" s="77"/>
      <c r="U88" s="77"/>
      <c r="V88" s="77"/>
      <c r="W88" s="77"/>
      <c r="X88" s="77"/>
      <c r="Y88" s="77"/>
      <c r="Z88" s="77"/>
      <c r="AA88" s="77"/>
      <c r="AB88" s="77"/>
      <c r="AC88" s="47">
        <f t="shared" si="15"/>
        <v>0</v>
      </c>
      <c r="AD88" s="78"/>
      <c r="AE88" s="44">
        <f t="shared" si="16"/>
        <v>0</v>
      </c>
      <c r="AF88" s="45"/>
      <c r="AG88" s="48">
        <f t="shared" si="17"/>
        <v>0</v>
      </c>
    </row>
    <row r="89" spans="2:33" x14ac:dyDescent="0.2">
      <c r="B89" s="31"/>
      <c r="C89" s="46"/>
      <c r="D89" s="45"/>
      <c r="E89" s="77"/>
      <c r="F89" s="77"/>
      <c r="G89" s="77"/>
      <c r="H89" s="77"/>
      <c r="I89" s="77"/>
      <c r="J89" s="77"/>
      <c r="K89" s="77"/>
      <c r="L89" s="77"/>
      <c r="M89" s="77"/>
      <c r="N89" s="77"/>
      <c r="O89" s="77"/>
      <c r="P89" s="77"/>
      <c r="Q89" s="77"/>
      <c r="R89" s="77"/>
      <c r="S89" s="77"/>
      <c r="T89" s="77"/>
      <c r="U89" s="77"/>
      <c r="V89" s="77"/>
      <c r="W89" s="77"/>
      <c r="X89" s="77"/>
      <c r="Y89" s="77"/>
      <c r="Z89" s="77"/>
      <c r="AA89" s="77"/>
      <c r="AB89" s="77"/>
      <c r="AC89" s="47">
        <f t="shared" si="15"/>
        <v>0</v>
      </c>
      <c r="AD89" s="78"/>
      <c r="AE89" s="44">
        <f t="shared" si="16"/>
        <v>0</v>
      </c>
      <c r="AF89" s="45"/>
      <c r="AG89" s="48">
        <f t="shared" si="17"/>
        <v>0</v>
      </c>
    </row>
    <row r="90" spans="2:33" x14ac:dyDescent="0.2">
      <c r="B90" s="31"/>
      <c r="C90" s="46"/>
      <c r="D90" s="45"/>
      <c r="E90" s="77"/>
      <c r="F90" s="77"/>
      <c r="G90" s="77"/>
      <c r="H90" s="77"/>
      <c r="I90" s="77"/>
      <c r="J90" s="77"/>
      <c r="K90" s="77"/>
      <c r="L90" s="77"/>
      <c r="M90" s="77"/>
      <c r="N90" s="77"/>
      <c r="O90" s="77"/>
      <c r="P90" s="77"/>
      <c r="Q90" s="77"/>
      <c r="R90" s="77"/>
      <c r="S90" s="77"/>
      <c r="T90" s="77"/>
      <c r="U90" s="77"/>
      <c r="V90" s="77"/>
      <c r="W90" s="77"/>
      <c r="X90" s="77"/>
      <c r="Y90" s="77"/>
      <c r="Z90" s="77"/>
      <c r="AA90" s="77"/>
      <c r="AB90" s="77"/>
      <c r="AC90" s="47">
        <f t="shared" si="15"/>
        <v>0</v>
      </c>
      <c r="AD90" s="78"/>
      <c r="AE90" s="44">
        <f t="shared" si="16"/>
        <v>0</v>
      </c>
      <c r="AF90" s="45"/>
      <c r="AG90" s="48">
        <f t="shared" si="17"/>
        <v>0</v>
      </c>
    </row>
    <row r="91" spans="2:33" x14ac:dyDescent="0.2">
      <c r="B91" s="31"/>
      <c r="C91" s="46"/>
      <c r="D91" s="45"/>
      <c r="E91" s="77"/>
      <c r="F91" s="77"/>
      <c r="G91" s="77"/>
      <c r="H91" s="77"/>
      <c r="I91" s="77"/>
      <c r="J91" s="77"/>
      <c r="K91" s="77"/>
      <c r="L91" s="77"/>
      <c r="M91" s="77"/>
      <c r="N91" s="77"/>
      <c r="O91" s="77"/>
      <c r="P91" s="77"/>
      <c r="Q91" s="77"/>
      <c r="R91" s="77"/>
      <c r="S91" s="77"/>
      <c r="T91" s="77"/>
      <c r="U91" s="77"/>
      <c r="V91" s="77"/>
      <c r="W91" s="77"/>
      <c r="X91" s="77"/>
      <c r="Y91" s="77"/>
      <c r="Z91" s="77"/>
      <c r="AA91" s="77"/>
      <c r="AB91" s="77"/>
      <c r="AC91" s="47">
        <f t="shared" si="15"/>
        <v>0</v>
      </c>
      <c r="AD91" s="78"/>
      <c r="AE91" s="44">
        <f t="shared" si="16"/>
        <v>0</v>
      </c>
      <c r="AF91" s="45"/>
      <c r="AG91" s="48">
        <f t="shared" si="17"/>
        <v>0</v>
      </c>
    </row>
    <row r="92" spans="2:33" x14ac:dyDescent="0.2">
      <c r="B92" s="31"/>
      <c r="C92" s="46"/>
      <c r="D92" s="45"/>
      <c r="E92" s="77"/>
      <c r="F92" s="77"/>
      <c r="G92" s="77"/>
      <c r="H92" s="77"/>
      <c r="I92" s="77"/>
      <c r="J92" s="77"/>
      <c r="K92" s="77"/>
      <c r="L92" s="77"/>
      <c r="M92" s="77"/>
      <c r="N92" s="77"/>
      <c r="O92" s="77"/>
      <c r="P92" s="77"/>
      <c r="Q92" s="77"/>
      <c r="R92" s="77"/>
      <c r="S92" s="77"/>
      <c r="T92" s="77"/>
      <c r="U92" s="77"/>
      <c r="V92" s="77"/>
      <c r="W92" s="77"/>
      <c r="X92" s="77"/>
      <c r="Y92" s="77"/>
      <c r="Z92" s="77"/>
      <c r="AA92" s="77"/>
      <c r="AB92" s="77"/>
      <c r="AC92" s="47">
        <f t="shared" si="15"/>
        <v>0</v>
      </c>
      <c r="AD92" s="78"/>
      <c r="AE92" s="44">
        <f t="shared" si="16"/>
        <v>0</v>
      </c>
      <c r="AF92" s="45"/>
      <c r="AG92" s="48">
        <f t="shared" si="17"/>
        <v>0</v>
      </c>
    </row>
    <row r="93" spans="2:33" x14ac:dyDescent="0.2">
      <c r="B93" s="31"/>
      <c r="C93" s="46"/>
      <c r="D93" s="45"/>
      <c r="E93" s="77"/>
      <c r="F93" s="77"/>
      <c r="G93" s="77"/>
      <c r="H93" s="77"/>
      <c r="I93" s="77"/>
      <c r="J93" s="77"/>
      <c r="K93" s="77"/>
      <c r="L93" s="77"/>
      <c r="M93" s="77"/>
      <c r="N93" s="77"/>
      <c r="O93" s="77"/>
      <c r="P93" s="77"/>
      <c r="Q93" s="77"/>
      <c r="R93" s="77"/>
      <c r="S93" s="77"/>
      <c r="T93" s="77"/>
      <c r="U93" s="77"/>
      <c r="V93" s="77"/>
      <c r="W93" s="77"/>
      <c r="X93" s="77"/>
      <c r="Y93" s="77"/>
      <c r="Z93" s="77"/>
      <c r="AA93" s="77"/>
      <c r="AB93" s="77"/>
      <c r="AC93" s="47">
        <f t="shared" si="15"/>
        <v>0</v>
      </c>
      <c r="AD93" s="78"/>
      <c r="AE93" s="44">
        <f t="shared" si="16"/>
        <v>0</v>
      </c>
      <c r="AF93" s="45"/>
      <c r="AG93" s="48">
        <f t="shared" si="17"/>
        <v>0</v>
      </c>
    </row>
    <row r="94" spans="2:33" ht="13.5" thickBot="1" x14ac:dyDescent="0.25">
      <c r="B94" s="31"/>
      <c r="C94" s="46"/>
      <c r="D94" s="45"/>
      <c r="E94" s="77"/>
      <c r="F94" s="77"/>
      <c r="G94" s="77"/>
      <c r="H94" s="77"/>
      <c r="I94" s="77"/>
      <c r="J94" s="77"/>
      <c r="K94" s="77"/>
      <c r="L94" s="77"/>
      <c r="M94" s="77"/>
      <c r="N94" s="77"/>
      <c r="O94" s="77"/>
      <c r="P94" s="77"/>
      <c r="Q94" s="77"/>
      <c r="R94" s="77"/>
      <c r="S94" s="77"/>
      <c r="T94" s="77"/>
      <c r="U94" s="77"/>
      <c r="V94" s="77"/>
      <c r="W94" s="77"/>
      <c r="X94" s="77"/>
      <c r="Y94" s="77"/>
      <c r="Z94" s="77"/>
      <c r="AA94" s="77"/>
      <c r="AB94" s="77"/>
      <c r="AC94" s="47">
        <f t="shared" si="15"/>
        <v>0</v>
      </c>
      <c r="AD94" s="78"/>
      <c r="AE94" s="44">
        <f t="shared" si="16"/>
        <v>0</v>
      </c>
      <c r="AF94" s="45"/>
      <c r="AG94" s="48">
        <f t="shared" si="17"/>
        <v>0</v>
      </c>
    </row>
    <row r="95" spans="2:33" ht="13.5" thickBot="1" x14ac:dyDescent="0.25">
      <c r="B95" s="79"/>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1" t="s">
        <v>148</v>
      </c>
      <c r="AD95" s="80"/>
      <c r="AE95" s="80">
        <f>SUM(AE77:AE94)</f>
        <v>0</v>
      </c>
      <c r="AF95" s="80"/>
      <c r="AG95" s="83">
        <f>SUM(AG77:AG94)</f>
        <v>0</v>
      </c>
    </row>
    <row r="96" spans="2:33" ht="13.5" thickBot="1" x14ac:dyDescent="0.25">
      <c r="B96" s="86"/>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41" t="s">
        <v>149</v>
      </c>
      <c r="AD96" s="87"/>
      <c r="AE96" s="87"/>
      <c r="AF96" s="87"/>
      <c r="AG96" s="88">
        <f>AG75+AG95</f>
        <v>0</v>
      </c>
    </row>
    <row r="97" spans="2:33" ht="13.5" thickBot="1"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2:33" ht="15.75" x14ac:dyDescent="0.25">
      <c r="B98" s="65" t="str">
        <f>B66</f>
        <v>The Market</v>
      </c>
      <c r="C98" s="66" t="s">
        <v>111</v>
      </c>
      <c r="D98" s="66" t="s">
        <v>264</v>
      </c>
      <c r="E98" s="66"/>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7"/>
    </row>
    <row r="99" spans="2:33" ht="38.25" x14ac:dyDescent="0.2">
      <c r="B99" s="68" t="s">
        <v>112</v>
      </c>
      <c r="C99" s="69" t="s">
        <v>113</v>
      </c>
      <c r="D99" s="69" t="s">
        <v>114</v>
      </c>
      <c r="E99" s="379" t="s">
        <v>115</v>
      </c>
      <c r="F99" s="380"/>
      <c r="G99" s="380"/>
      <c r="H99" s="380"/>
      <c r="I99" s="380"/>
      <c r="J99" s="380"/>
      <c r="K99" s="380"/>
      <c r="L99" s="380"/>
      <c r="M99" s="380"/>
      <c r="N99" s="380"/>
      <c r="O99" s="380"/>
      <c r="P99" s="380"/>
      <c r="Q99" s="380"/>
      <c r="R99" s="380"/>
      <c r="S99" s="380"/>
      <c r="T99" s="380"/>
      <c r="U99" s="380"/>
      <c r="V99" s="380"/>
      <c r="W99" s="380"/>
      <c r="X99" s="380"/>
      <c r="Y99" s="380"/>
      <c r="Z99" s="380"/>
      <c r="AA99" s="380"/>
      <c r="AB99" s="381"/>
      <c r="AC99" s="69" t="s">
        <v>116</v>
      </c>
      <c r="AD99" s="69" t="s">
        <v>117</v>
      </c>
      <c r="AE99" s="69" t="s">
        <v>118</v>
      </c>
      <c r="AF99" s="69" t="s">
        <v>119</v>
      </c>
      <c r="AG99" s="239" t="s">
        <v>120</v>
      </c>
    </row>
    <row r="100" spans="2:33" ht="24" x14ac:dyDescent="0.2">
      <c r="B100" s="70" t="s">
        <v>121</v>
      </c>
      <c r="C100" s="71"/>
      <c r="D100" s="71"/>
      <c r="E100" s="302" t="s">
        <v>122</v>
      </c>
      <c r="F100" s="302" t="s">
        <v>123</v>
      </c>
      <c r="G100" s="302" t="s">
        <v>124</v>
      </c>
      <c r="H100" s="302" t="s">
        <v>125</v>
      </c>
      <c r="I100" s="302" t="s">
        <v>126</v>
      </c>
      <c r="J100" s="302" t="s">
        <v>127</v>
      </c>
      <c r="K100" s="302" t="s">
        <v>128</v>
      </c>
      <c r="L100" s="302" t="s">
        <v>129</v>
      </c>
      <c r="M100" s="302" t="s">
        <v>130</v>
      </c>
      <c r="N100" s="302" t="s">
        <v>131</v>
      </c>
      <c r="O100" s="302" t="s">
        <v>132</v>
      </c>
      <c r="P100" s="302" t="s">
        <v>133</v>
      </c>
      <c r="Q100" s="302" t="s">
        <v>134</v>
      </c>
      <c r="R100" s="302" t="s">
        <v>135</v>
      </c>
      <c r="S100" s="302" t="s">
        <v>136</v>
      </c>
      <c r="T100" s="302" t="s">
        <v>137</v>
      </c>
      <c r="U100" s="302" t="s">
        <v>138</v>
      </c>
      <c r="V100" s="302" t="s">
        <v>139</v>
      </c>
      <c r="W100" s="302" t="s">
        <v>140</v>
      </c>
      <c r="X100" s="302" t="s">
        <v>141</v>
      </c>
      <c r="Y100" s="302" t="s">
        <v>142</v>
      </c>
      <c r="Z100" s="302" t="s">
        <v>143</v>
      </c>
      <c r="AA100" s="302" t="s">
        <v>144</v>
      </c>
      <c r="AB100" s="302" t="s">
        <v>145</v>
      </c>
      <c r="AC100" s="71"/>
      <c r="AD100" s="71"/>
      <c r="AE100" s="71"/>
      <c r="AF100" s="75"/>
      <c r="AG100" s="76"/>
    </row>
    <row r="101" spans="2:33" x14ac:dyDescent="0.2">
      <c r="B101" s="31"/>
      <c r="C101" s="46"/>
      <c r="D101" s="45"/>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47">
        <f t="shared" ref="AC101:AC106" si="18">SUM(E101:AB101)</f>
        <v>0</v>
      </c>
      <c r="AD101" s="78"/>
      <c r="AE101" s="44">
        <f t="shared" ref="AE101:AE106" si="19">(AD101*AC101)/40</f>
        <v>0</v>
      </c>
      <c r="AF101" s="45"/>
      <c r="AG101" s="48">
        <f t="shared" ref="AG101:AG106" si="20">AF101*AD101*AC101*C101</f>
        <v>0</v>
      </c>
    </row>
    <row r="102" spans="2:33" x14ac:dyDescent="0.2">
      <c r="B102" s="31"/>
      <c r="C102" s="46"/>
      <c r="D102" s="45"/>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47">
        <f t="shared" si="18"/>
        <v>0</v>
      </c>
      <c r="AD102" s="78"/>
      <c r="AE102" s="44">
        <f t="shared" si="19"/>
        <v>0</v>
      </c>
      <c r="AF102" s="45"/>
      <c r="AG102" s="48">
        <f t="shared" si="20"/>
        <v>0</v>
      </c>
    </row>
    <row r="103" spans="2:33" x14ac:dyDescent="0.2">
      <c r="B103" s="31"/>
      <c r="C103" s="46"/>
      <c r="D103" s="45"/>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47">
        <f t="shared" si="18"/>
        <v>0</v>
      </c>
      <c r="AD103" s="78"/>
      <c r="AE103" s="44">
        <f t="shared" si="19"/>
        <v>0</v>
      </c>
      <c r="AF103" s="45"/>
      <c r="AG103" s="48">
        <f t="shared" si="20"/>
        <v>0</v>
      </c>
    </row>
    <row r="104" spans="2:33" x14ac:dyDescent="0.2">
      <c r="B104" s="31"/>
      <c r="C104" s="46"/>
      <c r="D104" s="45"/>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47">
        <f t="shared" si="18"/>
        <v>0</v>
      </c>
      <c r="AD104" s="78"/>
      <c r="AE104" s="44">
        <f t="shared" si="19"/>
        <v>0</v>
      </c>
      <c r="AF104" s="45"/>
      <c r="AG104" s="48">
        <f t="shared" si="20"/>
        <v>0</v>
      </c>
    </row>
    <row r="105" spans="2:33" x14ac:dyDescent="0.2">
      <c r="B105" s="31"/>
      <c r="C105" s="46"/>
      <c r="D105" s="45"/>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47">
        <f t="shared" si="18"/>
        <v>0</v>
      </c>
      <c r="AD105" s="78"/>
      <c r="AE105" s="44">
        <f t="shared" si="19"/>
        <v>0</v>
      </c>
      <c r="AF105" s="45"/>
      <c r="AG105" s="48">
        <f t="shared" si="20"/>
        <v>0</v>
      </c>
    </row>
    <row r="106" spans="2:33" ht="13.5" thickBot="1" x14ac:dyDescent="0.25">
      <c r="B106" s="31"/>
      <c r="C106" s="46"/>
      <c r="D106" s="45"/>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47">
        <f t="shared" si="18"/>
        <v>0</v>
      </c>
      <c r="AD106" s="78"/>
      <c r="AE106" s="44">
        <f t="shared" si="19"/>
        <v>0</v>
      </c>
      <c r="AF106" s="45"/>
      <c r="AG106" s="48">
        <f t="shared" si="20"/>
        <v>0</v>
      </c>
    </row>
    <row r="107" spans="2:33" ht="13.5" thickBot="1" x14ac:dyDescent="0.25">
      <c r="B107" s="79"/>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1" t="s">
        <v>146</v>
      </c>
      <c r="AD107" s="80"/>
      <c r="AE107" s="80">
        <f>SUM(AE101:AE106)</f>
        <v>0</v>
      </c>
      <c r="AF107" s="82"/>
      <c r="AG107" s="83">
        <f>SUM(AG101:AG106)</f>
        <v>0</v>
      </c>
    </row>
    <row r="108" spans="2:33" x14ac:dyDescent="0.2">
      <c r="B108" s="52" t="s">
        <v>147</v>
      </c>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84"/>
      <c r="AD108" s="63"/>
      <c r="AE108" s="63"/>
      <c r="AF108" s="64"/>
      <c r="AG108" s="85"/>
    </row>
    <row r="109" spans="2:33" x14ac:dyDescent="0.2">
      <c r="B109" s="31"/>
      <c r="C109" s="46"/>
      <c r="D109" s="45"/>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47">
        <f t="shared" ref="AC109:AC126" si="21">SUM(E109:AB109)</f>
        <v>0</v>
      </c>
      <c r="AD109" s="78"/>
      <c r="AE109" s="44">
        <f t="shared" ref="AE109:AE126" si="22">(AD109*AC109)/40</f>
        <v>0</v>
      </c>
      <c r="AF109" s="45"/>
      <c r="AG109" s="48">
        <f t="shared" ref="AG109:AG126" si="23">AF109*AD109*AC109*C109</f>
        <v>0</v>
      </c>
    </row>
    <row r="110" spans="2:33" x14ac:dyDescent="0.2">
      <c r="B110" s="31"/>
      <c r="C110" s="46"/>
      <c r="D110" s="45"/>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47">
        <f t="shared" si="21"/>
        <v>0</v>
      </c>
      <c r="AD110" s="78"/>
      <c r="AE110" s="44">
        <f t="shared" si="22"/>
        <v>0</v>
      </c>
      <c r="AF110" s="45"/>
      <c r="AG110" s="48">
        <f t="shared" si="23"/>
        <v>0</v>
      </c>
    </row>
    <row r="111" spans="2:33" x14ac:dyDescent="0.2">
      <c r="B111" s="31"/>
      <c r="C111" s="46"/>
      <c r="D111" s="45"/>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47">
        <f t="shared" si="21"/>
        <v>0</v>
      </c>
      <c r="AD111" s="78"/>
      <c r="AE111" s="44">
        <f t="shared" si="22"/>
        <v>0</v>
      </c>
      <c r="AF111" s="45"/>
      <c r="AG111" s="48">
        <f t="shared" si="23"/>
        <v>0</v>
      </c>
    </row>
    <row r="112" spans="2:33" x14ac:dyDescent="0.2">
      <c r="B112" s="31"/>
      <c r="C112" s="46"/>
      <c r="D112" s="45"/>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47">
        <f t="shared" si="21"/>
        <v>0</v>
      </c>
      <c r="AD112" s="78"/>
      <c r="AE112" s="44">
        <f t="shared" si="22"/>
        <v>0</v>
      </c>
      <c r="AF112" s="45"/>
      <c r="AG112" s="48">
        <f t="shared" si="23"/>
        <v>0</v>
      </c>
    </row>
    <row r="113" spans="2:33" x14ac:dyDescent="0.2">
      <c r="B113" s="31"/>
      <c r="C113" s="46"/>
      <c r="D113" s="45"/>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47">
        <f t="shared" si="21"/>
        <v>0</v>
      </c>
      <c r="AD113" s="78"/>
      <c r="AE113" s="44">
        <f t="shared" si="22"/>
        <v>0</v>
      </c>
      <c r="AF113" s="45"/>
      <c r="AG113" s="48">
        <f t="shared" si="23"/>
        <v>0</v>
      </c>
    </row>
    <row r="114" spans="2:33" x14ac:dyDescent="0.2">
      <c r="B114" s="31"/>
      <c r="C114" s="46"/>
      <c r="D114" s="45"/>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47">
        <f t="shared" si="21"/>
        <v>0</v>
      </c>
      <c r="AD114" s="78"/>
      <c r="AE114" s="44">
        <f t="shared" si="22"/>
        <v>0</v>
      </c>
      <c r="AF114" s="45"/>
      <c r="AG114" s="48">
        <f t="shared" si="23"/>
        <v>0</v>
      </c>
    </row>
    <row r="115" spans="2:33" x14ac:dyDescent="0.2">
      <c r="B115" s="31"/>
      <c r="C115" s="46"/>
      <c r="D115" s="45"/>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47">
        <f t="shared" si="21"/>
        <v>0</v>
      </c>
      <c r="AD115" s="78"/>
      <c r="AE115" s="44">
        <f t="shared" si="22"/>
        <v>0</v>
      </c>
      <c r="AF115" s="45"/>
      <c r="AG115" s="48">
        <f t="shared" si="23"/>
        <v>0</v>
      </c>
    </row>
    <row r="116" spans="2:33" x14ac:dyDescent="0.2">
      <c r="B116" s="31"/>
      <c r="C116" s="46"/>
      <c r="D116" s="45"/>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47">
        <f t="shared" si="21"/>
        <v>0</v>
      </c>
      <c r="AD116" s="78"/>
      <c r="AE116" s="44">
        <f t="shared" si="22"/>
        <v>0</v>
      </c>
      <c r="AF116" s="45"/>
      <c r="AG116" s="48">
        <f t="shared" si="23"/>
        <v>0</v>
      </c>
    </row>
    <row r="117" spans="2:33" x14ac:dyDescent="0.2">
      <c r="B117" s="31"/>
      <c r="C117" s="46"/>
      <c r="D117" s="45"/>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47">
        <f t="shared" si="21"/>
        <v>0</v>
      </c>
      <c r="AD117" s="78"/>
      <c r="AE117" s="44">
        <f t="shared" si="22"/>
        <v>0</v>
      </c>
      <c r="AF117" s="45"/>
      <c r="AG117" s="48">
        <f t="shared" si="23"/>
        <v>0</v>
      </c>
    </row>
    <row r="118" spans="2:33" x14ac:dyDescent="0.2">
      <c r="B118" s="31"/>
      <c r="C118" s="46"/>
      <c r="D118" s="45"/>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47">
        <f t="shared" si="21"/>
        <v>0</v>
      </c>
      <c r="AD118" s="78"/>
      <c r="AE118" s="44">
        <f t="shared" si="22"/>
        <v>0</v>
      </c>
      <c r="AF118" s="45"/>
      <c r="AG118" s="48">
        <f t="shared" si="23"/>
        <v>0</v>
      </c>
    </row>
    <row r="119" spans="2:33" x14ac:dyDescent="0.2">
      <c r="B119" s="31"/>
      <c r="C119" s="46"/>
      <c r="D119" s="45"/>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47">
        <f t="shared" si="21"/>
        <v>0</v>
      </c>
      <c r="AD119" s="78"/>
      <c r="AE119" s="44">
        <f t="shared" si="22"/>
        <v>0</v>
      </c>
      <c r="AF119" s="45"/>
      <c r="AG119" s="48">
        <f t="shared" si="23"/>
        <v>0</v>
      </c>
    </row>
    <row r="120" spans="2:33" x14ac:dyDescent="0.2">
      <c r="B120" s="31"/>
      <c r="C120" s="46"/>
      <c r="D120" s="45"/>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47">
        <f t="shared" si="21"/>
        <v>0</v>
      </c>
      <c r="AD120" s="78"/>
      <c r="AE120" s="44">
        <f t="shared" si="22"/>
        <v>0</v>
      </c>
      <c r="AF120" s="45"/>
      <c r="AG120" s="48">
        <f t="shared" si="23"/>
        <v>0</v>
      </c>
    </row>
    <row r="121" spans="2:33" x14ac:dyDescent="0.2">
      <c r="B121" s="31"/>
      <c r="C121" s="46"/>
      <c r="D121" s="45"/>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47">
        <f t="shared" si="21"/>
        <v>0</v>
      </c>
      <c r="AD121" s="78"/>
      <c r="AE121" s="44">
        <f t="shared" si="22"/>
        <v>0</v>
      </c>
      <c r="AF121" s="45"/>
      <c r="AG121" s="48">
        <f t="shared" si="23"/>
        <v>0</v>
      </c>
    </row>
    <row r="122" spans="2:33" x14ac:dyDescent="0.2">
      <c r="B122" s="31"/>
      <c r="C122" s="46"/>
      <c r="D122" s="45"/>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47">
        <f t="shared" si="21"/>
        <v>0</v>
      </c>
      <c r="AD122" s="78"/>
      <c r="AE122" s="44">
        <f t="shared" si="22"/>
        <v>0</v>
      </c>
      <c r="AF122" s="45"/>
      <c r="AG122" s="48">
        <f t="shared" si="23"/>
        <v>0</v>
      </c>
    </row>
    <row r="123" spans="2:33" x14ac:dyDescent="0.2">
      <c r="B123" s="31"/>
      <c r="C123" s="46"/>
      <c r="D123" s="45"/>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47">
        <f t="shared" si="21"/>
        <v>0</v>
      </c>
      <c r="AD123" s="78"/>
      <c r="AE123" s="44">
        <f t="shared" si="22"/>
        <v>0</v>
      </c>
      <c r="AF123" s="45"/>
      <c r="AG123" s="48">
        <f t="shared" si="23"/>
        <v>0</v>
      </c>
    </row>
    <row r="124" spans="2:33" x14ac:dyDescent="0.2">
      <c r="B124" s="31"/>
      <c r="C124" s="46"/>
      <c r="D124" s="45"/>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47">
        <f t="shared" si="21"/>
        <v>0</v>
      </c>
      <c r="AD124" s="78"/>
      <c r="AE124" s="44">
        <f t="shared" si="22"/>
        <v>0</v>
      </c>
      <c r="AF124" s="45"/>
      <c r="AG124" s="48">
        <f t="shared" si="23"/>
        <v>0</v>
      </c>
    </row>
    <row r="125" spans="2:33" x14ac:dyDescent="0.2">
      <c r="B125" s="31"/>
      <c r="C125" s="46"/>
      <c r="D125" s="45"/>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47">
        <f t="shared" si="21"/>
        <v>0</v>
      </c>
      <c r="AD125" s="78"/>
      <c r="AE125" s="44">
        <f t="shared" si="22"/>
        <v>0</v>
      </c>
      <c r="AF125" s="45"/>
      <c r="AG125" s="48">
        <f t="shared" si="23"/>
        <v>0</v>
      </c>
    </row>
    <row r="126" spans="2:33" ht="13.5" thickBot="1" x14ac:dyDescent="0.25">
      <c r="B126" s="31"/>
      <c r="C126" s="46"/>
      <c r="D126" s="45"/>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47">
        <f t="shared" si="21"/>
        <v>0</v>
      </c>
      <c r="AD126" s="78"/>
      <c r="AE126" s="44">
        <f t="shared" si="22"/>
        <v>0</v>
      </c>
      <c r="AF126" s="45"/>
      <c r="AG126" s="48">
        <f t="shared" si="23"/>
        <v>0</v>
      </c>
    </row>
    <row r="127" spans="2:33" ht="13.5" thickBot="1" x14ac:dyDescent="0.25">
      <c r="B127" s="7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1" t="s">
        <v>148</v>
      </c>
      <c r="AD127" s="80"/>
      <c r="AE127" s="80">
        <f>SUM(AE109:AE126)</f>
        <v>0</v>
      </c>
      <c r="AF127" s="80"/>
      <c r="AG127" s="83">
        <f>SUM(AG109:AG126)</f>
        <v>0</v>
      </c>
    </row>
    <row r="128" spans="2:33" ht="13.5" thickBot="1" x14ac:dyDescent="0.25">
      <c r="B128" s="86"/>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41" t="s">
        <v>149</v>
      </c>
      <c r="AD128" s="87"/>
      <c r="AE128" s="87"/>
      <c r="AF128" s="87"/>
      <c r="AG128" s="88">
        <f>AG107+AG127</f>
        <v>0</v>
      </c>
    </row>
    <row r="129" spans="2:33" ht="13.5" thickBot="1"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2:33" ht="15.75" x14ac:dyDescent="0.25">
      <c r="B130" s="65" t="str">
        <f>B98</f>
        <v>The Market</v>
      </c>
      <c r="C130" s="66" t="s">
        <v>111</v>
      </c>
      <c r="D130" s="66" t="s">
        <v>265</v>
      </c>
      <c r="E130" s="66"/>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7"/>
    </row>
    <row r="131" spans="2:33" ht="38.25" x14ac:dyDescent="0.2">
      <c r="B131" s="68" t="s">
        <v>112</v>
      </c>
      <c r="C131" s="69" t="s">
        <v>113</v>
      </c>
      <c r="D131" s="69" t="s">
        <v>114</v>
      </c>
      <c r="E131" s="379" t="s">
        <v>115</v>
      </c>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1"/>
      <c r="AC131" s="69" t="s">
        <v>116</v>
      </c>
      <c r="AD131" s="69" t="s">
        <v>117</v>
      </c>
      <c r="AE131" s="69" t="s">
        <v>118</v>
      </c>
      <c r="AF131" s="69" t="s">
        <v>119</v>
      </c>
      <c r="AG131" s="239" t="s">
        <v>120</v>
      </c>
    </row>
    <row r="132" spans="2:33" ht="24" x14ac:dyDescent="0.2">
      <c r="B132" s="70" t="s">
        <v>121</v>
      </c>
      <c r="C132" s="71"/>
      <c r="D132" s="71"/>
      <c r="E132" s="302" t="s">
        <v>122</v>
      </c>
      <c r="F132" s="302" t="s">
        <v>123</v>
      </c>
      <c r="G132" s="302" t="s">
        <v>124</v>
      </c>
      <c r="H132" s="302" t="s">
        <v>125</v>
      </c>
      <c r="I132" s="302" t="s">
        <v>126</v>
      </c>
      <c r="J132" s="302" t="s">
        <v>127</v>
      </c>
      <c r="K132" s="302" t="s">
        <v>128</v>
      </c>
      <c r="L132" s="302" t="s">
        <v>129</v>
      </c>
      <c r="M132" s="302" t="s">
        <v>130</v>
      </c>
      <c r="N132" s="302" t="s">
        <v>131</v>
      </c>
      <c r="O132" s="302" t="s">
        <v>132</v>
      </c>
      <c r="P132" s="302" t="s">
        <v>133</v>
      </c>
      <c r="Q132" s="302" t="s">
        <v>134</v>
      </c>
      <c r="R132" s="302" t="s">
        <v>135</v>
      </c>
      <c r="S132" s="302" t="s">
        <v>136</v>
      </c>
      <c r="T132" s="302" t="s">
        <v>137</v>
      </c>
      <c r="U132" s="302" t="s">
        <v>138</v>
      </c>
      <c r="V132" s="302" t="s">
        <v>139</v>
      </c>
      <c r="W132" s="302" t="s">
        <v>140</v>
      </c>
      <c r="X132" s="302" t="s">
        <v>141</v>
      </c>
      <c r="Y132" s="302" t="s">
        <v>142</v>
      </c>
      <c r="Z132" s="302" t="s">
        <v>143</v>
      </c>
      <c r="AA132" s="302" t="s">
        <v>144</v>
      </c>
      <c r="AB132" s="302" t="s">
        <v>145</v>
      </c>
      <c r="AC132" s="71"/>
      <c r="AD132" s="71"/>
      <c r="AE132" s="71"/>
      <c r="AF132" s="75"/>
      <c r="AG132" s="76"/>
    </row>
    <row r="133" spans="2:33" x14ac:dyDescent="0.2">
      <c r="B133" s="31"/>
      <c r="C133" s="46"/>
      <c r="D133" s="45"/>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47">
        <f t="shared" ref="AC133:AC138" si="24">SUM(E133:AB133)</f>
        <v>0</v>
      </c>
      <c r="AD133" s="78"/>
      <c r="AE133" s="44">
        <f t="shared" ref="AE133:AE138" si="25">(AD133*AC133)/40</f>
        <v>0</v>
      </c>
      <c r="AF133" s="45"/>
      <c r="AG133" s="48">
        <f t="shared" ref="AG133:AG138" si="26">AF133*AD133*AC133*C133</f>
        <v>0</v>
      </c>
    </row>
    <row r="134" spans="2:33" x14ac:dyDescent="0.2">
      <c r="B134" s="31"/>
      <c r="C134" s="46"/>
      <c r="D134" s="45"/>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47">
        <f t="shared" si="24"/>
        <v>0</v>
      </c>
      <c r="AD134" s="78"/>
      <c r="AE134" s="44">
        <f t="shared" si="25"/>
        <v>0</v>
      </c>
      <c r="AF134" s="45"/>
      <c r="AG134" s="48">
        <f t="shared" si="26"/>
        <v>0</v>
      </c>
    </row>
    <row r="135" spans="2:33" x14ac:dyDescent="0.2">
      <c r="B135" s="31"/>
      <c r="C135" s="46"/>
      <c r="D135" s="45"/>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47">
        <f t="shared" si="24"/>
        <v>0</v>
      </c>
      <c r="AD135" s="78"/>
      <c r="AE135" s="44">
        <f t="shared" si="25"/>
        <v>0</v>
      </c>
      <c r="AF135" s="45"/>
      <c r="AG135" s="48">
        <f t="shared" si="26"/>
        <v>0</v>
      </c>
    </row>
    <row r="136" spans="2:33" x14ac:dyDescent="0.2">
      <c r="B136" s="31"/>
      <c r="C136" s="46"/>
      <c r="D136" s="45"/>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47">
        <f t="shared" si="24"/>
        <v>0</v>
      </c>
      <c r="AD136" s="78"/>
      <c r="AE136" s="44">
        <f t="shared" si="25"/>
        <v>0</v>
      </c>
      <c r="AF136" s="45"/>
      <c r="AG136" s="48">
        <f t="shared" si="26"/>
        <v>0</v>
      </c>
    </row>
    <row r="137" spans="2:33" x14ac:dyDescent="0.2">
      <c r="B137" s="31"/>
      <c r="C137" s="46"/>
      <c r="D137" s="45"/>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47">
        <f t="shared" si="24"/>
        <v>0</v>
      </c>
      <c r="AD137" s="78"/>
      <c r="AE137" s="44">
        <f t="shared" si="25"/>
        <v>0</v>
      </c>
      <c r="AF137" s="45"/>
      <c r="AG137" s="48">
        <f t="shared" si="26"/>
        <v>0</v>
      </c>
    </row>
    <row r="138" spans="2:33" ht="13.5" thickBot="1" x14ac:dyDescent="0.25">
      <c r="B138" s="31"/>
      <c r="C138" s="46"/>
      <c r="D138" s="45"/>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47">
        <f t="shared" si="24"/>
        <v>0</v>
      </c>
      <c r="AD138" s="78"/>
      <c r="AE138" s="44">
        <f t="shared" si="25"/>
        <v>0</v>
      </c>
      <c r="AF138" s="45"/>
      <c r="AG138" s="48">
        <f t="shared" si="26"/>
        <v>0</v>
      </c>
    </row>
    <row r="139" spans="2:33" ht="13.5" thickBot="1" x14ac:dyDescent="0.25">
      <c r="B139" s="7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1" t="s">
        <v>146</v>
      </c>
      <c r="AD139" s="80"/>
      <c r="AE139" s="80">
        <f>SUM(AE133:AE138)</f>
        <v>0</v>
      </c>
      <c r="AF139" s="82"/>
      <c r="AG139" s="83">
        <f>SUM(AG133:AG138)</f>
        <v>0</v>
      </c>
    </row>
    <row r="140" spans="2:33" x14ac:dyDescent="0.2">
      <c r="B140" s="52" t="s">
        <v>147</v>
      </c>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84"/>
      <c r="AD140" s="63"/>
      <c r="AE140" s="63"/>
      <c r="AF140" s="64"/>
      <c r="AG140" s="85"/>
    </row>
    <row r="141" spans="2:33" x14ac:dyDescent="0.2">
      <c r="B141" s="31"/>
      <c r="C141" s="46"/>
      <c r="D141" s="45"/>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47">
        <f t="shared" ref="AC141:AC158" si="27">SUM(E141:AB141)</f>
        <v>0</v>
      </c>
      <c r="AD141" s="78"/>
      <c r="AE141" s="44">
        <f t="shared" ref="AE141:AE158" si="28">(AD141*AC141)/40</f>
        <v>0</v>
      </c>
      <c r="AF141" s="45"/>
      <c r="AG141" s="48">
        <f t="shared" ref="AG141:AG158" si="29">AF141*AD141*AC141*C141</f>
        <v>0</v>
      </c>
    </row>
    <row r="142" spans="2:33" x14ac:dyDescent="0.2">
      <c r="B142" s="31"/>
      <c r="C142" s="46"/>
      <c r="D142" s="45"/>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47">
        <f t="shared" si="27"/>
        <v>0</v>
      </c>
      <c r="AD142" s="78"/>
      <c r="AE142" s="44">
        <f t="shared" si="28"/>
        <v>0</v>
      </c>
      <c r="AF142" s="45"/>
      <c r="AG142" s="48">
        <f t="shared" si="29"/>
        <v>0</v>
      </c>
    </row>
    <row r="143" spans="2:33" x14ac:dyDescent="0.2">
      <c r="B143" s="31"/>
      <c r="C143" s="46"/>
      <c r="D143" s="45"/>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47">
        <f t="shared" si="27"/>
        <v>0</v>
      </c>
      <c r="AD143" s="78"/>
      <c r="AE143" s="44">
        <f t="shared" si="28"/>
        <v>0</v>
      </c>
      <c r="AF143" s="45"/>
      <c r="AG143" s="48">
        <f t="shared" si="29"/>
        <v>0</v>
      </c>
    </row>
    <row r="144" spans="2:33" x14ac:dyDescent="0.2">
      <c r="B144" s="31"/>
      <c r="C144" s="46"/>
      <c r="D144" s="45"/>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47">
        <f t="shared" si="27"/>
        <v>0</v>
      </c>
      <c r="AD144" s="78"/>
      <c r="AE144" s="44">
        <f t="shared" si="28"/>
        <v>0</v>
      </c>
      <c r="AF144" s="45"/>
      <c r="AG144" s="48">
        <f t="shared" si="29"/>
        <v>0</v>
      </c>
    </row>
    <row r="145" spans="2:33" x14ac:dyDescent="0.2">
      <c r="B145" s="31"/>
      <c r="C145" s="46"/>
      <c r="D145" s="45"/>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47">
        <f t="shared" si="27"/>
        <v>0</v>
      </c>
      <c r="AD145" s="78"/>
      <c r="AE145" s="44">
        <f t="shared" si="28"/>
        <v>0</v>
      </c>
      <c r="AF145" s="45"/>
      <c r="AG145" s="48">
        <f t="shared" si="29"/>
        <v>0</v>
      </c>
    </row>
    <row r="146" spans="2:33" x14ac:dyDescent="0.2">
      <c r="B146" s="31"/>
      <c r="C146" s="46"/>
      <c r="D146" s="45"/>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47">
        <f t="shared" si="27"/>
        <v>0</v>
      </c>
      <c r="AD146" s="78"/>
      <c r="AE146" s="44">
        <f t="shared" si="28"/>
        <v>0</v>
      </c>
      <c r="AF146" s="45"/>
      <c r="AG146" s="48">
        <f t="shared" si="29"/>
        <v>0</v>
      </c>
    </row>
    <row r="147" spans="2:33" x14ac:dyDescent="0.2">
      <c r="B147" s="31"/>
      <c r="C147" s="46"/>
      <c r="D147" s="45"/>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47">
        <f t="shared" si="27"/>
        <v>0</v>
      </c>
      <c r="AD147" s="78"/>
      <c r="AE147" s="44">
        <f t="shared" si="28"/>
        <v>0</v>
      </c>
      <c r="AF147" s="45"/>
      <c r="AG147" s="48">
        <f t="shared" si="29"/>
        <v>0</v>
      </c>
    </row>
    <row r="148" spans="2:33" x14ac:dyDescent="0.2">
      <c r="B148" s="31"/>
      <c r="C148" s="46"/>
      <c r="D148" s="45"/>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47">
        <f t="shared" si="27"/>
        <v>0</v>
      </c>
      <c r="AD148" s="78"/>
      <c r="AE148" s="44">
        <f t="shared" si="28"/>
        <v>0</v>
      </c>
      <c r="AF148" s="45"/>
      <c r="AG148" s="48">
        <f t="shared" si="29"/>
        <v>0</v>
      </c>
    </row>
    <row r="149" spans="2:33" x14ac:dyDescent="0.2">
      <c r="B149" s="31"/>
      <c r="C149" s="46"/>
      <c r="D149" s="45"/>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47">
        <f t="shared" si="27"/>
        <v>0</v>
      </c>
      <c r="AD149" s="78"/>
      <c r="AE149" s="44">
        <f t="shared" si="28"/>
        <v>0</v>
      </c>
      <c r="AF149" s="45"/>
      <c r="AG149" s="48">
        <f t="shared" si="29"/>
        <v>0</v>
      </c>
    </row>
    <row r="150" spans="2:33" x14ac:dyDescent="0.2">
      <c r="B150" s="31"/>
      <c r="C150" s="46"/>
      <c r="D150" s="45"/>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47">
        <f t="shared" si="27"/>
        <v>0</v>
      </c>
      <c r="AD150" s="78"/>
      <c r="AE150" s="44">
        <f t="shared" si="28"/>
        <v>0</v>
      </c>
      <c r="AF150" s="45"/>
      <c r="AG150" s="48">
        <f t="shared" si="29"/>
        <v>0</v>
      </c>
    </row>
    <row r="151" spans="2:33" x14ac:dyDescent="0.2">
      <c r="B151" s="31"/>
      <c r="C151" s="46"/>
      <c r="D151" s="4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47">
        <f t="shared" si="27"/>
        <v>0</v>
      </c>
      <c r="AD151" s="78"/>
      <c r="AE151" s="44">
        <f t="shared" si="28"/>
        <v>0</v>
      </c>
      <c r="AF151" s="45"/>
      <c r="AG151" s="48">
        <f t="shared" si="29"/>
        <v>0</v>
      </c>
    </row>
    <row r="152" spans="2:33" x14ac:dyDescent="0.2">
      <c r="B152" s="31"/>
      <c r="C152" s="46"/>
      <c r="D152" s="45"/>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47">
        <f t="shared" si="27"/>
        <v>0</v>
      </c>
      <c r="AD152" s="78"/>
      <c r="AE152" s="44">
        <f t="shared" si="28"/>
        <v>0</v>
      </c>
      <c r="AF152" s="45"/>
      <c r="AG152" s="48">
        <f t="shared" si="29"/>
        <v>0</v>
      </c>
    </row>
    <row r="153" spans="2:33" x14ac:dyDescent="0.2">
      <c r="B153" s="31"/>
      <c r="C153" s="46"/>
      <c r="D153" s="45"/>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47">
        <f t="shared" si="27"/>
        <v>0</v>
      </c>
      <c r="AD153" s="78"/>
      <c r="AE153" s="44">
        <f t="shared" si="28"/>
        <v>0</v>
      </c>
      <c r="AF153" s="45"/>
      <c r="AG153" s="48">
        <f t="shared" si="29"/>
        <v>0</v>
      </c>
    </row>
    <row r="154" spans="2:33" x14ac:dyDescent="0.2">
      <c r="B154" s="31"/>
      <c r="C154" s="46"/>
      <c r="D154" s="45"/>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47">
        <f t="shared" si="27"/>
        <v>0</v>
      </c>
      <c r="AD154" s="78"/>
      <c r="AE154" s="44">
        <f t="shared" si="28"/>
        <v>0</v>
      </c>
      <c r="AF154" s="45"/>
      <c r="AG154" s="48">
        <f t="shared" si="29"/>
        <v>0</v>
      </c>
    </row>
    <row r="155" spans="2:33" x14ac:dyDescent="0.2">
      <c r="B155" s="31"/>
      <c r="C155" s="46"/>
      <c r="D155" s="45"/>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47">
        <f t="shared" si="27"/>
        <v>0</v>
      </c>
      <c r="AD155" s="78"/>
      <c r="AE155" s="44">
        <f t="shared" si="28"/>
        <v>0</v>
      </c>
      <c r="AF155" s="45"/>
      <c r="AG155" s="48">
        <f t="shared" si="29"/>
        <v>0</v>
      </c>
    </row>
    <row r="156" spans="2:33" x14ac:dyDescent="0.2">
      <c r="B156" s="31"/>
      <c r="C156" s="46"/>
      <c r="D156" s="45"/>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47">
        <f t="shared" si="27"/>
        <v>0</v>
      </c>
      <c r="AD156" s="78"/>
      <c r="AE156" s="44">
        <f t="shared" si="28"/>
        <v>0</v>
      </c>
      <c r="AF156" s="45"/>
      <c r="AG156" s="48">
        <f t="shared" si="29"/>
        <v>0</v>
      </c>
    </row>
    <row r="157" spans="2:33" x14ac:dyDescent="0.2">
      <c r="B157" s="31"/>
      <c r="C157" s="46"/>
      <c r="D157" s="45"/>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47">
        <f t="shared" si="27"/>
        <v>0</v>
      </c>
      <c r="AD157" s="78"/>
      <c r="AE157" s="44">
        <f t="shared" si="28"/>
        <v>0</v>
      </c>
      <c r="AF157" s="45"/>
      <c r="AG157" s="48">
        <f t="shared" si="29"/>
        <v>0</v>
      </c>
    </row>
    <row r="158" spans="2:33" ht="13.5" thickBot="1" x14ac:dyDescent="0.25">
      <c r="B158" s="31"/>
      <c r="C158" s="46"/>
      <c r="D158" s="45"/>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47">
        <f t="shared" si="27"/>
        <v>0</v>
      </c>
      <c r="AD158" s="78"/>
      <c r="AE158" s="44">
        <f t="shared" si="28"/>
        <v>0</v>
      </c>
      <c r="AF158" s="45"/>
      <c r="AG158" s="48">
        <f t="shared" si="29"/>
        <v>0</v>
      </c>
    </row>
    <row r="159" spans="2:33" ht="13.5" thickBot="1" x14ac:dyDescent="0.25">
      <c r="B159" s="7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1" t="s">
        <v>148</v>
      </c>
      <c r="AD159" s="80"/>
      <c r="AE159" s="80">
        <f>SUM(AE141:AE158)</f>
        <v>0</v>
      </c>
      <c r="AF159" s="80"/>
      <c r="AG159" s="83">
        <f>SUM(AG141:AG158)</f>
        <v>0</v>
      </c>
    </row>
    <row r="160" spans="2:33" ht="13.5" thickBot="1" x14ac:dyDescent="0.25">
      <c r="B160" s="86"/>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41" t="s">
        <v>149</v>
      </c>
      <c r="AD160" s="87"/>
      <c r="AE160" s="87"/>
      <c r="AF160" s="87"/>
      <c r="AG160" s="88">
        <f>AG139+AG159</f>
        <v>0</v>
      </c>
    </row>
    <row r="161" spans="2:33" ht="28.5" customHeight="1" thickBot="1" x14ac:dyDescent="0.25">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2:33" ht="15.75" x14ac:dyDescent="0.25">
      <c r="B162" s="65" t="str">
        <f>B130</f>
        <v>The Market</v>
      </c>
      <c r="C162" s="66" t="s">
        <v>111</v>
      </c>
      <c r="D162" s="66" t="s">
        <v>266</v>
      </c>
      <c r="E162" s="66"/>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7"/>
    </row>
    <row r="163" spans="2:33" ht="38.25" x14ac:dyDescent="0.2">
      <c r="B163" s="68" t="s">
        <v>112</v>
      </c>
      <c r="C163" s="69" t="s">
        <v>113</v>
      </c>
      <c r="D163" s="69" t="s">
        <v>114</v>
      </c>
      <c r="E163" s="379" t="s">
        <v>115</v>
      </c>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1"/>
      <c r="AC163" s="16" t="s">
        <v>116</v>
      </c>
      <c r="AD163" s="16" t="s">
        <v>117</v>
      </c>
      <c r="AE163" s="16" t="s">
        <v>118</v>
      </c>
      <c r="AF163" s="16" t="s">
        <v>119</v>
      </c>
      <c r="AG163" s="15" t="s">
        <v>120</v>
      </c>
    </row>
    <row r="164" spans="2:33" ht="24" x14ac:dyDescent="0.2">
      <c r="B164" s="70" t="s">
        <v>121</v>
      </c>
      <c r="C164" s="71"/>
      <c r="D164" s="71"/>
      <c r="E164" s="72" t="s">
        <v>122</v>
      </c>
      <c r="F164" s="73" t="s">
        <v>123</v>
      </c>
      <c r="G164" s="73" t="s">
        <v>124</v>
      </c>
      <c r="H164" s="73" t="s">
        <v>125</v>
      </c>
      <c r="I164" s="73" t="s">
        <v>126</v>
      </c>
      <c r="J164" s="73" t="s">
        <v>127</v>
      </c>
      <c r="K164" s="73" t="s">
        <v>128</v>
      </c>
      <c r="L164" s="73" t="s">
        <v>129</v>
      </c>
      <c r="M164" s="73" t="s">
        <v>130</v>
      </c>
      <c r="N164" s="73" t="s">
        <v>131</v>
      </c>
      <c r="O164" s="73" t="s">
        <v>132</v>
      </c>
      <c r="P164" s="73" t="s">
        <v>133</v>
      </c>
      <c r="Q164" s="73" t="s">
        <v>134</v>
      </c>
      <c r="R164" s="73" t="s">
        <v>135</v>
      </c>
      <c r="S164" s="73" t="s">
        <v>136</v>
      </c>
      <c r="T164" s="73" t="s">
        <v>137</v>
      </c>
      <c r="U164" s="73" t="s">
        <v>138</v>
      </c>
      <c r="V164" s="73" t="s">
        <v>139</v>
      </c>
      <c r="W164" s="73" t="s">
        <v>140</v>
      </c>
      <c r="X164" s="73" t="s">
        <v>141</v>
      </c>
      <c r="Y164" s="73" t="s">
        <v>142</v>
      </c>
      <c r="Z164" s="74" t="s">
        <v>143</v>
      </c>
      <c r="AA164" s="73" t="s">
        <v>144</v>
      </c>
      <c r="AB164" s="74" t="s">
        <v>145</v>
      </c>
      <c r="AC164" s="71"/>
      <c r="AD164" s="71"/>
      <c r="AE164" s="71"/>
      <c r="AF164" s="75"/>
      <c r="AG164" s="76"/>
    </row>
    <row r="165" spans="2:33" x14ac:dyDescent="0.2">
      <c r="B165" s="31"/>
      <c r="C165" s="46"/>
      <c r="D165" s="45"/>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47">
        <f t="shared" ref="AC165:AC170" si="30">SUM(E165:AB165)</f>
        <v>0</v>
      </c>
      <c r="AD165" s="78"/>
      <c r="AE165" s="44">
        <f t="shared" ref="AE165:AE170" si="31">(AD165*AC165)/40</f>
        <v>0</v>
      </c>
      <c r="AF165" s="45"/>
      <c r="AG165" s="48">
        <f t="shared" ref="AG165:AG170" si="32">AF165*AD165*AC165*C165</f>
        <v>0</v>
      </c>
    </row>
    <row r="166" spans="2:33" x14ac:dyDescent="0.2">
      <c r="B166" s="31"/>
      <c r="C166" s="46"/>
      <c r="D166" s="45"/>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47">
        <f t="shared" si="30"/>
        <v>0</v>
      </c>
      <c r="AD166" s="78"/>
      <c r="AE166" s="44">
        <f t="shared" si="31"/>
        <v>0</v>
      </c>
      <c r="AF166" s="45"/>
      <c r="AG166" s="48">
        <f t="shared" si="32"/>
        <v>0</v>
      </c>
    </row>
    <row r="167" spans="2:33" x14ac:dyDescent="0.2">
      <c r="B167" s="31"/>
      <c r="C167" s="46"/>
      <c r="D167" s="45"/>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47">
        <f t="shared" si="30"/>
        <v>0</v>
      </c>
      <c r="AD167" s="78"/>
      <c r="AE167" s="44">
        <f t="shared" si="31"/>
        <v>0</v>
      </c>
      <c r="AF167" s="45"/>
      <c r="AG167" s="48">
        <f t="shared" si="32"/>
        <v>0</v>
      </c>
    </row>
    <row r="168" spans="2:33" x14ac:dyDescent="0.2">
      <c r="B168" s="31"/>
      <c r="C168" s="46"/>
      <c r="D168" s="45"/>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47">
        <f t="shared" si="30"/>
        <v>0</v>
      </c>
      <c r="AD168" s="78"/>
      <c r="AE168" s="44">
        <f t="shared" si="31"/>
        <v>0</v>
      </c>
      <c r="AF168" s="45"/>
      <c r="AG168" s="48">
        <f t="shared" si="32"/>
        <v>0</v>
      </c>
    </row>
    <row r="169" spans="2:33" x14ac:dyDescent="0.2">
      <c r="B169" s="31"/>
      <c r="C169" s="46"/>
      <c r="D169" s="45"/>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47">
        <f t="shared" si="30"/>
        <v>0</v>
      </c>
      <c r="AD169" s="78"/>
      <c r="AE169" s="44">
        <f t="shared" si="31"/>
        <v>0</v>
      </c>
      <c r="AF169" s="45"/>
      <c r="AG169" s="48">
        <f t="shared" si="32"/>
        <v>0</v>
      </c>
    </row>
    <row r="170" spans="2:33" ht="13.5" thickBot="1" x14ac:dyDescent="0.25">
      <c r="B170" s="31"/>
      <c r="C170" s="46"/>
      <c r="D170" s="45"/>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47">
        <f t="shared" si="30"/>
        <v>0</v>
      </c>
      <c r="AD170" s="78"/>
      <c r="AE170" s="44">
        <f t="shared" si="31"/>
        <v>0</v>
      </c>
      <c r="AF170" s="45"/>
      <c r="AG170" s="48">
        <f t="shared" si="32"/>
        <v>0</v>
      </c>
    </row>
    <row r="171" spans="2:33" ht="13.5" thickBot="1" x14ac:dyDescent="0.25">
      <c r="B171" s="79"/>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1" t="s">
        <v>146</v>
      </c>
      <c r="AD171" s="80"/>
      <c r="AE171" s="80"/>
      <c r="AF171" s="82"/>
      <c r="AG171" s="83">
        <f>SUM(AG165:AG170)</f>
        <v>0</v>
      </c>
    </row>
    <row r="172" spans="2:33" x14ac:dyDescent="0.2">
      <c r="B172" s="52" t="s">
        <v>147</v>
      </c>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84"/>
      <c r="AD172" s="63"/>
      <c r="AE172" s="63"/>
      <c r="AF172" s="64"/>
      <c r="AG172" s="85"/>
    </row>
    <row r="173" spans="2:33" x14ac:dyDescent="0.2">
      <c r="B173" s="31"/>
      <c r="C173" s="46"/>
      <c r="D173" s="45"/>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47">
        <f t="shared" ref="AC173:AC190" si="33">SUM(E173:AB173)</f>
        <v>0</v>
      </c>
      <c r="AD173" s="78"/>
      <c r="AE173" s="44">
        <f t="shared" ref="AE173:AE190" si="34">(AD173*AC173)/40</f>
        <v>0</v>
      </c>
      <c r="AF173" s="45">
        <v>5</v>
      </c>
      <c r="AG173" s="48">
        <f t="shared" ref="AG173:AG190" si="35">AF173*AD173*AC173*C173</f>
        <v>0</v>
      </c>
    </row>
    <row r="174" spans="2:33" x14ac:dyDescent="0.2">
      <c r="B174" s="31"/>
      <c r="C174" s="46"/>
      <c r="D174" s="45"/>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47">
        <f t="shared" si="33"/>
        <v>0</v>
      </c>
      <c r="AD174" s="78"/>
      <c r="AE174" s="44">
        <f t="shared" si="34"/>
        <v>0</v>
      </c>
      <c r="AF174" s="45"/>
      <c r="AG174" s="48">
        <f t="shared" si="35"/>
        <v>0</v>
      </c>
    </row>
    <row r="175" spans="2:33" x14ac:dyDescent="0.2">
      <c r="B175" s="31"/>
      <c r="C175" s="46"/>
      <c r="D175" s="45"/>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47">
        <f t="shared" si="33"/>
        <v>0</v>
      </c>
      <c r="AD175" s="78"/>
      <c r="AE175" s="44">
        <f t="shared" si="34"/>
        <v>0</v>
      </c>
      <c r="AF175" s="45"/>
      <c r="AG175" s="48">
        <f t="shared" si="35"/>
        <v>0</v>
      </c>
    </row>
    <row r="176" spans="2:33" x14ac:dyDescent="0.2">
      <c r="B176" s="31"/>
      <c r="C176" s="46"/>
      <c r="D176" s="45"/>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47">
        <f t="shared" si="33"/>
        <v>0</v>
      </c>
      <c r="AD176" s="78"/>
      <c r="AE176" s="44">
        <f t="shared" si="34"/>
        <v>0</v>
      </c>
      <c r="AF176" s="45"/>
      <c r="AG176" s="48">
        <f t="shared" si="35"/>
        <v>0</v>
      </c>
    </row>
    <row r="177" spans="2:33" x14ac:dyDescent="0.2">
      <c r="B177" s="31"/>
      <c r="C177" s="46"/>
      <c r="D177" s="45"/>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47">
        <f t="shared" si="33"/>
        <v>0</v>
      </c>
      <c r="AD177" s="78"/>
      <c r="AE177" s="44">
        <f t="shared" si="34"/>
        <v>0</v>
      </c>
      <c r="AF177" s="45"/>
      <c r="AG177" s="48">
        <f t="shared" si="35"/>
        <v>0</v>
      </c>
    </row>
    <row r="178" spans="2:33" x14ac:dyDescent="0.2">
      <c r="B178" s="31"/>
      <c r="C178" s="46"/>
      <c r="D178" s="45"/>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47">
        <f t="shared" si="33"/>
        <v>0</v>
      </c>
      <c r="AD178" s="78"/>
      <c r="AE178" s="44">
        <f t="shared" si="34"/>
        <v>0</v>
      </c>
      <c r="AF178" s="45"/>
      <c r="AG178" s="48">
        <f t="shared" si="35"/>
        <v>0</v>
      </c>
    </row>
    <row r="179" spans="2:33" x14ac:dyDescent="0.2">
      <c r="B179" s="31"/>
      <c r="C179" s="46"/>
      <c r="D179" s="45"/>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47">
        <f t="shared" si="33"/>
        <v>0</v>
      </c>
      <c r="AD179" s="78"/>
      <c r="AE179" s="44">
        <f t="shared" si="34"/>
        <v>0</v>
      </c>
      <c r="AF179" s="45"/>
      <c r="AG179" s="48">
        <f t="shared" si="35"/>
        <v>0</v>
      </c>
    </row>
    <row r="180" spans="2:33" x14ac:dyDescent="0.2">
      <c r="B180" s="31"/>
      <c r="C180" s="46"/>
      <c r="D180" s="45"/>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47">
        <f t="shared" si="33"/>
        <v>0</v>
      </c>
      <c r="AD180" s="78"/>
      <c r="AE180" s="44">
        <f t="shared" si="34"/>
        <v>0</v>
      </c>
      <c r="AF180" s="45"/>
      <c r="AG180" s="48">
        <f t="shared" si="35"/>
        <v>0</v>
      </c>
    </row>
    <row r="181" spans="2:33" x14ac:dyDescent="0.2">
      <c r="B181" s="31"/>
      <c r="C181" s="46"/>
      <c r="D181" s="45"/>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47">
        <f t="shared" si="33"/>
        <v>0</v>
      </c>
      <c r="AD181" s="78"/>
      <c r="AE181" s="44">
        <f t="shared" si="34"/>
        <v>0</v>
      </c>
      <c r="AF181" s="45"/>
      <c r="AG181" s="48">
        <f t="shared" si="35"/>
        <v>0</v>
      </c>
    </row>
    <row r="182" spans="2:33" x14ac:dyDescent="0.2">
      <c r="B182" s="31"/>
      <c r="C182" s="46"/>
      <c r="D182" s="45"/>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47">
        <f t="shared" si="33"/>
        <v>0</v>
      </c>
      <c r="AD182" s="78"/>
      <c r="AE182" s="44">
        <f t="shared" si="34"/>
        <v>0</v>
      </c>
      <c r="AF182" s="45"/>
      <c r="AG182" s="48">
        <f t="shared" si="35"/>
        <v>0</v>
      </c>
    </row>
    <row r="183" spans="2:33" x14ac:dyDescent="0.2">
      <c r="B183" s="31"/>
      <c r="C183" s="46"/>
      <c r="D183" s="45"/>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47">
        <f t="shared" si="33"/>
        <v>0</v>
      </c>
      <c r="AD183" s="78"/>
      <c r="AE183" s="44">
        <f t="shared" si="34"/>
        <v>0</v>
      </c>
      <c r="AF183" s="45"/>
      <c r="AG183" s="48">
        <f t="shared" si="35"/>
        <v>0</v>
      </c>
    </row>
    <row r="184" spans="2:33" x14ac:dyDescent="0.2">
      <c r="B184" s="31"/>
      <c r="C184" s="46"/>
      <c r="D184" s="45"/>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47">
        <f t="shared" si="33"/>
        <v>0</v>
      </c>
      <c r="AD184" s="78"/>
      <c r="AE184" s="44">
        <f t="shared" si="34"/>
        <v>0</v>
      </c>
      <c r="AF184" s="45"/>
      <c r="AG184" s="48">
        <f t="shared" si="35"/>
        <v>0</v>
      </c>
    </row>
    <row r="185" spans="2:33" x14ac:dyDescent="0.2">
      <c r="B185" s="31"/>
      <c r="C185" s="46"/>
      <c r="D185" s="45"/>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47">
        <f t="shared" si="33"/>
        <v>0</v>
      </c>
      <c r="AD185" s="78"/>
      <c r="AE185" s="44">
        <f t="shared" si="34"/>
        <v>0</v>
      </c>
      <c r="AF185" s="45"/>
      <c r="AG185" s="48">
        <f t="shared" si="35"/>
        <v>0</v>
      </c>
    </row>
    <row r="186" spans="2:33" x14ac:dyDescent="0.2">
      <c r="B186" s="31"/>
      <c r="C186" s="46"/>
      <c r="D186" s="45"/>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47">
        <f t="shared" si="33"/>
        <v>0</v>
      </c>
      <c r="AD186" s="78"/>
      <c r="AE186" s="44">
        <f t="shared" si="34"/>
        <v>0</v>
      </c>
      <c r="AF186" s="45"/>
      <c r="AG186" s="48">
        <f t="shared" si="35"/>
        <v>0</v>
      </c>
    </row>
    <row r="187" spans="2:33" x14ac:dyDescent="0.2">
      <c r="B187" s="31"/>
      <c r="C187" s="46"/>
      <c r="D187" s="4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47">
        <f t="shared" si="33"/>
        <v>0</v>
      </c>
      <c r="AD187" s="78"/>
      <c r="AE187" s="44">
        <f t="shared" si="34"/>
        <v>0</v>
      </c>
      <c r="AF187" s="45"/>
      <c r="AG187" s="48">
        <f t="shared" si="35"/>
        <v>0</v>
      </c>
    </row>
    <row r="188" spans="2:33" x14ac:dyDescent="0.2">
      <c r="B188" s="31"/>
      <c r="C188" s="46"/>
      <c r="D188" s="45"/>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47">
        <f t="shared" si="33"/>
        <v>0</v>
      </c>
      <c r="AD188" s="78"/>
      <c r="AE188" s="44">
        <f t="shared" si="34"/>
        <v>0</v>
      </c>
      <c r="AF188" s="45"/>
      <c r="AG188" s="48">
        <f t="shared" si="35"/>
        <v>0</v>
      </c>
    </row>
    <row r="189" spans="2:33" x14ac:dyDescent="0.2">
      <c r="B189" s="31"/>
      <c r="C189" s="46"/>
      <c r="D189" s="45"/>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47">
        <f t="shared" si="33"/>
        <v>0</v>
      </c>
      <c r="AD189" s="78"/>
      <c r="AE189" s="44">
        <f t="shared" si="34"/>
        <v>0</v>
      </c>
      <c r="AF189" s="45"/>
      <c r="AG189" s="48">
        <f t="shared" si="35"/>
        <v>0</v>
      </c>
    </row>
    <row r="190" spans="2:33" ht="13.5" thickBot="1" x14ac:dyDescent="0.25">
      <c r="B190" s="31"/>
      <c r="C190" s="46"/>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7">
        <f t="shared" si="33"/>
        <v>0</v>
      </c>
      <c r="AD190" s="78"/>
      <c r="AE190" s="44">
        <f t="shared" si="34"/>
        <v>0</v>
      </c>
      <c r="AF190" s="45"/>
      <c r="AG190" s="48">
        <f t="shared" si="35"/>
        <v>0</v>
      </c>
    </row>
    <row r="191" spans="2:33" ht="13.5" thickBot="1" x14ac:dyDescent="0.25">
      <c r="B191" s="79"/>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1" t="s">
        <v>148</v>
      </c>
      <c r="AD191" s="80"/>
      <c r="AE191" s="80"/>
      <c r="AF191" s="80"/>
      <c r="AG191" s="83">
        <f>SUM(AG173:AG190)</f>
        <v>0</v>
      </c>
    </row>
    <row r="192" spans="2:33" ht="13.5" thickBot="1" x14ac:dyDescent="0.25">
      <c r="B192" s="86"/>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41" t="s">
        <v>149</v>
      </c>
      <c r="AD192" s="87"/>
      <c r="AE192" s="87"/>
      <c r="AF192" s="87"/>
      <c r="AG192" s="88">
        <f>AG171+AG191</f>
        <v>0</v>
      </c>
    </row>
    <row r="193" spans="2:33" ht="13.5" thickBot="1" x14ac:dyDescent="0.25"/>
    <row r="194" spans="2:33" ht="15.75" x14ac:dyDescent="0.25">
      <c r="B194" s="65" t="str">
        <f>B162</f>
        <v>The Market</v>
      </c>
      <c r="C194" s="66" t="s">
        <v>111</v>
      </c>
      <c r="D194" s="66" t="s">
        <v>267</v>
      </c>
      <c r="E194" s="66"/>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7"/>
    </row>
    <row r="195" spans="2:33" ht="38.25" x14ac:dyDescent="0.2">
      <c r="B195" s="68" t="s">
        <v>112</v>
      </c>
      <c r="C195" s="69" t="s">
        <v>113</v>
      </c>
      <c r="D195" s="69" t="s">
        <v>114</v>
      </c>
      <c r="E195" s="379" t="s">
        <v>115</v>
      </c>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1"/>
      <c r="AC195" s="16" t="s">
        <v>116</v>
      </c>
      <c r="AD195" s="16" t="s">
        <v>117</v>
      </c>
      <c r="AE195" s="16" t="s">
        <v>118</v>
      </c>
      <c r="AF195" s="16" t="s">
        <v>119</v>
      </c>
      <c r="AG195" s="15" t="s">
        <v>120</v>
      </c>
    </row>
    <row r="196" spans="2:33" ht="24" x14ac:dyDescent="0.2">
      <c r="B196" s="70" t="s">
        <v>121</v>
      </c>
      <c r="C196" s="71"/>
      <c r="D196" s="71"/>
      <c r="E196" s="72" t="s">
        <v>122</v>
      </c>
      <c r="F196" s="73" t="s">
        <v>123</v>
      </c>
      <c r="G196" s="73" t="s">
        <v>124</v>
      </c>
      <c r="H196" s="73" t="s">
        <v>125</v>
      </c>
      <c r="I196" s="73" t="s">
        <v>126</v>
      </c>
      <c r="J196" s="73" t="s">
        <v>127</v>
      </c>
      <c r="K196" s="73" t="s">
        <v>128</v>
      </c>
      <c r="L196" s="73" t="s">
        <v>129</v>
      </c>
      <c r="M196" s="73" t="s">
        <v>130</v>
      </c>
      <c r="N196" s="73" t="s">
        <v>131</v>
      </c>
      <c r="O196" s="73" t="s">
        <v>132</v>
      </c>
      <c r="P196" s="73" t="s">
        <v>133</v>
      </c>
      <c r="Q196" s="73" t="s">
        <v>134</v>
      </c>
      <c r="R196" s="73" t="s">
        <v>135</v>
      </c>
      <c r="S196" s="73" t="s">
        <v>136</v>
      </c>
      <c r="T196" s="73" t="s">
        <v>137</v>
      </c>
      <c r="U196" s="73" t="s">
        <v>138</v>
      </c>
      <c r="V196" s="73" t="s">
        <v>139</v>
      </c>
      <c r="W196" s="73" t="s">
        <v>140</v>
      </c>
      <c r="X196" s="73" t="s">
        <v>141</v>
      </c>
      <c r="Y196" s="73" t="s">
        <v>142</v>
      </c>
      <c r="Z196" s="74" t="s">
        <v>143</v>
      </c>
      <c r="AA196" s="73" t="s">
        <v>144</v>
      </c>
      <c r="AB196" s="74" t="s">
        <v>145</v>
      </c>
      <c r="AC196" s="71"/>
      <c r="AD196" s="71"/>
      <c r="AE196" s="71"/>
      <c r="AF196" s="75"/>
      <c r="AG196" s="76"/>
    </row>
    <row r="197" spans="2:33" x14ac:dyDescent="0.2">
      <c r="B197" s="31"/>
      <c r="C197" s="46"/>
      <c r="D197" s="45"/>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47">
        <f t="shared" ref="AC197:AC202" si="36">SUM(E197:AB197)</f>
        <v>0</v>
      </c>
      <c r="AD197" s="78"/>
      <c r="AE197" s="44">
        <f t="shared" ref="AE197:AE202" si="37">(AD197*AC197)/40</f>
        <v>0</v>
      </c>
      <c r="AF197" s="45"/>
      <c r="AG197" s="48">
        <f t="shared" ref="AG197:AG202" si="38">AF197*AD197*AC197*C197</f>
        <v>0</v>
      </c>
    </row>
    <row r="198" spans="2:33" x14ac:dyDescent="0.2">
      <c r="B198" s="31"/>
      <c r="C198" s="46"/>
      <c r="D198" s="45"/>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47">
        <f t="shared" si="36"/>
        <v>0</v>
      </c>
      <c r="AD198" s="78"/>
      <c r="AE198" s="44">
        <f t="shared" si="37"/>
        <v>0</v>
      </c>
      <c r="AF198" s="45"/>
      <c r="AG198" s="48">
        <f t="shared" si="38"/>
        <v>0</v>
      </c>
    </row>
    <row r="199" spans="2:33" x14ac:dyDescent="0.2">
      <c r="B199" s="31"/>
      <c r="C199" s="46"/>
      <c r="D199" s="45"/>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47">
        <f t="shared" si="36"/>
        <v>0</v>
      </c>
      <c r="AD199" s="78"/>
      <c r="AE199" s="44">
        <f t="shared" si="37"/>
        <v>0</v>
      </c>
      <c r="AF199" s="45"/>
      <c r="AG199" s="48">
        <f t="shared" si="38"/>
        <v>0</v>
      </c>
    </row>
    <row r="200" spans="2:33" x14ac:dyDescent="0.2">
      <c r="B200" s="31"/>
      <c r="C200" s="46"/>
      <c r="D200" s="45"/>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47">
        <f t="shared" si="36"/>
        <v>0</v>
      </c>
      <c r="AD200" s="78"/>
      <c r="AE200" s="44">
        <f t="shared" si="37"/>
        <v>0</v>
      </c>
      <c r="AF200" s="45"/>
      <c r="AG200" s="48">
        <f t="shared" si="38"/>
        <v>0</v>
      </c>
    </row>
    <row r="201" spans="2:33" x14ac:dyDescent="0.2">
      <c r="B201" s="31"/>
      <c r="C201" s="46"/>
      <c r="D201" s="45"/>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47">
        <f t="shared" si="36"/>
        <v>0</v>
      </c>
      <c r="AD201" s="78"/>
      <c r="AE201" s="44">
        <f t="shared" si="37"/>
        <v>0</v>
      </c>
      <c r="AF201" s="45"/>
      <c r="AG201" s="48">
        <f t="shared" si="38"/>
        <v>0</v>
      </c>
    </row>
    <row r="202" spans="2:33" ht="13.5" thickBot="1" x14ac:dyDescent="0.25">
      <c r="B202" s="31"/>
      <c r="C202" s="46"/>
      <c r="D202" s="45"/>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47">
        <f t="shared" si="36"/>
        <v>0</v>
      </c>
      <c r="AD202" s="78"/>
      <c r="AE202" s="44">
        <f t="shared" si="37"/>
        <v>0</v>
      </c>
      <c r="AF202" s="45"/>
      <c r="AG202" s="48">
        <f t="shared" si="38"/>
        <v>0</v>
      </c>
    </row>
    <row r="203" spans="2:33" ht="13.5" thickBot="1" x14ac:dyDescent="0.25">
      <c r="B203" s="79"/>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1" t="s">
        <v>146</v>
      </c>
      <c r="AD203" s="80"/>
      <c r="AE203" s="80"/>
      <c r="AF203" s="82"/>
      <c r="AG203" s="83">
        <f>SUM(AG197:AG202)</f>
        <v>0</v>
      </c>
    </row>
    <row r="204" spans="2:33" x14ac:dyDescent="0.2">
      <c r="B204" s="52" t="s">
        <v>147</v>
      </c>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84"/>
      <c r="AD204" s="63"/>
      <c r="AE204" s="63"/>
      <c r="AF204" s="64"/>
      <c r="AG204" s="85"/>
    </row>
    <row r="205" spans="2:33" x14ac:dyDescent="0.2">
      <c r="B205" s="31"/>
      <c r="C205" s="46"/>
      <c r="D205" s="45"/>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47">
        <f t="shared" ref="AC205:AC222" si="39">SUM(E205:AB205)</f>
        <v>0</v>
      </c>
      <c r="AD205" s="78"/>
      <c r="AE205" s="44">
        <f t="shared" ref="AE205:AE222" si="40">(AD205*AC205)/40</f>
        <v>0</v>
      </c>
      <c r="AF205" s="45">
        <v>5</v>
      </c>
      <c r="AG205" s="48">
        <f t="shared" ref="AG205:AG222" si="41">AF205*AD205*AC205*C205</f>
        <v>0</v>
      </c>
    </row>
    <row r="206" spans="2:33" x14ac:dyDescent="0.2">
      <c r="B206" s="31"/>
      <c r="C206" s="46"/>
      <c r="D206" s="45"/>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47">
        <f t="shared" si="39"/>
        <v>0</v>
      </c>
      <c r="AD206" s="78"/>
      <c r="AE206" s="44">
        <f t="shared" si="40"/>
        <v>0</v>
      </c>
      <c r="AF206" s="45"/>
      <c r="AG206" s="48">
        <f t="shared" si="41"/>
        <v>0</v>
      </c>
    </row>
    <row r="207" spans="2:33" x14ac:dyDescent="0.2">
      <c r="B207" s="31"/>
      <c r="C207" s="46"/>
      <c r="D207" s="45"/>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47">
        <f t="shared" si="39"/>
        <v>0</v>
      </c>
      <c r="AD207" s="78"/>
      <c r="AE207" s="44">
        <f t="shared" si="40"/>
        <v>0</v>
      </c>
      <c r="AF207" s="45"/>
      <c r="AG207" s="48">
        <f t="shared" si="41"/>
        <v>0</v>
      </c>
    </row>
    <row r="208" spans="2:33" x14ac:dyDescent="0.2">
      <c r="B208" s="31"/>
      <c r="C208" s="46"/>
      <c r="D208" s="45"/>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47">
        <f t="shared" si="39"/>
        <v>0</v>
      </c>
      <c r="AD208" s="78"/>
      <c r="AE208" s="44">
        <f t="shared" si="40"/>
        <v>0</v>
      </c>
      <c r="AF208" s="45"/>
      <c r="AG208" s="48">
        <f t="shared" si="41"/>
        <v>0</v>
      </c>
    </row>
    <row r="209" spans="2:33" x14ac:dyDescent="0.2">
      <c r="B209" s="31"/>
      <c r="C209" s="46"/>
      <c r="D209" s="45"/>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47">
        <f t="shared" si="39"/>
        <v>0</v>
      </c>
      <c r="AD209" s="78"/>
      <c r="AE209" s="44">
        <f t="shared" si="40"/>
        <v>0</v>
      </c>
      <c r="AF209" s="45"/>
      <c r="AG209" s="48">
        <f t="shared" si="41"/>
        <v>0</v>
      </c>
    </row>
    <row r="210" spans="2:33" x14ac:dyDescent="0.2">
      <c r="B210" s="31"/>
      <c r="C210" s="46"/>
      <c r="D210" s="45"/>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47">
        <f t="shared" si="39"/>
        <v>0</v>
      </c>
      <c r="AD210" s="78"/>
      <c r="AE210" s="44">
        <f t="shared" si="40"/>
        <v>0</v>
      </c>
      <c r="AF210" s="45"/>
      <c r="AG210" s="48">
        <f t="shared" si="41"/>
        <v>0</v>
      </c>
    </row>
    <row r="211" spans="2:33" x14ac:dyDescent="0.2">
      <c r="B211" s="31"/>
      <c r="C211" s="46"/>
      <c r="D211" s="45"/>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47">
        <f t="shared" si="39"/>
        <v>0</v>
      </c>
      <c r="AD211" s="78"/>
      <c r="AE211" s="44">
        <f t="shared" si="40"/>
        <v>0</v>
      </c>
      <c r="AF211" s="45"/>
      <c r="AG211" s="48">
        <f t="shared" si="41"/>
        <v>0</v>
      </c>
    </row>
    <row r="212" spans="2:33" x14ac:dyDescent="0.2">
      <c r="B212" s="31"/>
      <c r="C212" s="46"/>
      <c r="D212" s="45"/>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47">
        <f t="shared" si="39"/>
        <v>0</v>
      </c>
      <c r="AD212" s="78"/>
      <c r="AE212" s="44">
        <f t="shared" si="40"/>
        <v>0</v>
      </c>
      <c r="AF212" s="45"/>
      <c r="AG212" s="48">
        <f t="shared" si="41"/>
        <v>0</v>
      </c>
    </row>
    <row r="213" spans="2:33" x14ac:dyDescent="0.2">
      <c r="B213" s="31"/>
      <c r="C213" s="46"/>
      <c r="D213" s="45"/>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47">
        <f t="shared" si="39"/>
        <v>0</v>
      </c>
      <c r="AD213" s="78"/>
      <c r="AE213" s="44">
        <f t="shared" si="40"/>
        <v>0</v>
      </c>
      <c r="AF213" s="45"/>
      <c r="AG213" s="48">
        <f t="shared" si="41"/>
        <v>0</v>
      </c>
    </row>
    <row r="214" spans="2:33" x14ac:dyDescent="0.2">
      <c r="B214" s="31"/>
      <c r="C214" s="46"/>
      <c r="D214" s="45"/>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47">
        <f t="shared" si="39"/>
        <v>0</v>
      </c>
      <c r="AD214" s="78"/>
      <c r="AE214" s="44">
        <f t="shared" si="40"/>
        <v>0</v>
      </c>
      <c r="AF214" s="45"/>
      <c r="AG214" s="48">
        <f t="shared" si="41"/>
        <v>0</v>
      </c>
    </row>
    <row r="215" spans="2:33" x14ac:dyDescent="0.2">
      <c r="B215" s="31"/>
      <c r="C215" s="46"/>
      <c r="D215" s="45"/>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47">
        <f t="shared" si="39"/>
        <v>0</v>
      </c>
      <c r="AD215" s="78"/>
      <c r="AE215" s="44">
        <f t="shared" si="40"/>
        <v>0</v>
      </c>
      <c r="AF215" s="45"/>
      <c r="AG215" s="48">
        <f t="shared" si="41"/>
        <v>0</v>
      </c>
    </row>
    <row r="216" spans="2:33" x14ac:dyDescent="0.2">
      <c r="B216" s="31"/>
      <c r="C216" s="46"/>
      <c r="D216" s="45"/>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47">
        <f t="shared" si="39"/>
        <v>0</v>
      </c>
      <c r="AD216" s="78"/>
      <c r="AE216" s="44">
        <f t="shared" si="40"/>
        <v>0</v>
      </c>
      <c r="AF216" s="45"/>
      <c r="AG216" s="48">
        <f t="shared" si="41"/>
        <v>0</v>
      </c>
    </row>
    <row r="217" spans="2:33" x14ac:dyDescent="0.2">
      <c r="B217" s="31"/>
      <c r="C217" s="46"/>
      <c r="D217" s="45"/>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47">
        <f t="shared" si="39"/>
        <v>0</v>
      </c>
      <c r="AD217" s="78"/>
      <c r="AE217" s="44">
        <f t="shared" si="40"/>
        <v>0</v>
      </c>
      <c r="AF217" s="45"/>
      <c r="AG217" s="48">
        <f t="shared" si="41"/>
        <v>0</v>
      </c>
    </row>
    <row r="218" spans="2:33" x14ac:dyDescent="0.2">
      <c r="B218" s="31"/>
      <c r="C218" s="46"/>
      <c r="D218" s="45"/>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47">
        <f t="shared" si="39"/>
        <v>0</v>
      </c>
      <c r="AD218" s="78"/>
      <c r="AE218" s="44">
        <f t="shared" si="40"/>
        <v>0</v>
      </c>
      <c r="AF218" s="45"/>
      <c r="AG218" s="48">
        <f t="shared" si="41"/>
        <v>0</v>
      </c>
    </row>
    <row r="219" spans="2:33" x14ac:dyDescent="0.2">
      <c r="B219" s="31"/>
      <c r="C219" s="46"/>
      <c r="D219" s="45"/>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47">
        <f t="shared" si="39"/>
        <v>0</v>
      </c>
      <c r="AD219" s="78"/>
      <c r="AE219" s="44">
        <f t="shared" si="40"/>
        <v>0</v>
      </c>
      <c r="AF219" s="45"/>
      <c r="AG219" s="48">
        <f t="shared" si="41"/>
        <v>0</v>
      </c>
    </row>
    <row r="220" spans="2:33" x14ac:dyDescent="0.2">
      <c r="B220" s="31"/>
      <c r="C220" s="46"/>
      <c r="D220" s="45"/>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47">
        <f t="shared" si="39"/>
        <v>0</v>
      </c>
      <c r="AD220" s="78"/>
      <c r="AE220" s="44">
        <f t="shared" si="40"/>
        <v>0</v>
      </c>
      <c r="AF220" s="45"/>
      <c r="AG220" s="48">
        <f t="shared" si="41"/>
        <v>0</v>
      </c>
    </row>
    <row r="221" spans="2:33" x14ac:dyDescent="0.2">
      <c r="B221" s="31"/>
      <c r="C221" s="46"/>
      <c r="D221" s="45"/>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47">
        <f t="shared" si="39"/>
        <v>0</v>
      </c>
      <c r="AD221" s="78"/>
      <c r="AE221" s="44">
        <f t="shared" si="40"/>
        <v>0</v>
      </c>
      <c r="AF221" s="45"/>
      <c r="AG221" s="48">
        <f t="shared" si="41"/>
        <v>0</v>
      </c>
    </row>
    <row r="222" spans="2:33" ht="13.5" thickBot="1" x14ac:dyDescent="0.25">
      <c r="B222" s="31"/>
      <c r="C222" s="46"/>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7">
        <f t="shared" si="39"/>
        <v>0</v>
      </c>
      <c r="AD222" s="78"/>
      <c r="AE222" s="44">
        <f t="shared" si="40"/>
        <v>0</v>
      </c>
      <c r="AF222" s="45"/>
      <c r="AG222" s="48">
        <f t="shared" si="41"/>
        <v>0</v>
      </c>
    </row>
    <row r="223" spans="2:33" ht="13.5" thickBot="1" x14ac:dyDescent="0.25">
      <c r="B223" s="79"/>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1" t="s">
        <v>148</v>
      </c>
      <c r="AD223" s="80"/>
      <c r="AE223" s="80"/>
      <c r="AF223" s="80"/>
      <c r="AG223" s="83">
        <f>SUM(AG205:AG222)</f>
        <v>0</v>
      </c>
    </row>
    <row r="224" spans="2:33" ht="13.5" thickBot="1" x14ac:dyDescent="0.25">
      <c r="B224" s="86"/>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41" t="s">
        <v>149</v>
      </c>
      <c r="AD224" s="87"/>
      <c r="AE224" s="87"/>
      <c r="AF224" s="87"/>
      <c r="AG224" s="88">
        <f>AG203+AG223</f>
        <v>0</v>
      </c>
    </row>
    <row r="225" spans="2:33" ht="13.5" thickBot="1" x14ac:dyDescent="0.25"/>
    <row r="226" spans="2:33" ht="15.75" x14ac:dyDescent="0.25">
      <c r="B226" s="65" t="str">
        <f>B194</f>
        <v>The Market</v>
      </c>
      <c r="C226" s="66" t="s">
        <v>111</v>
      </c>
      <c r="D226" s="66" t="s">
        <v>270</v>
      </c>
      <c r="E226" s="66"/>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7"/>
    </row>
    <row r="227" spans="2:33" ht="38.25" x14ac:dyDescent="0.2">
      <c r="B227" s="68" t="s">
        <v>112</v>
      </c>
      <c r="C227" s="69" t="s">
        <v>113</v>
      </c>
      <c r="D227" s="69" t="s">
        <v>114</v>
      </c>
      <c r="E227" s="379" t="s">
        <v>115</v>
      </c>
      <c r="F227" s="380"/>
      <c r="G227" s="380"/>
      <c r="H227" s="380"/>
      <c r="I227" s="380"/>
      <c r="J227" s="380"/>
      <c r="K227" s="380"/>
      <c r="L227" s="380"/>
      <c r="M227" s="380"/>
      <c r="N227" s="380"/>
      <c r="O227" s="380"/>
      <c r="P227" s="380"/>
      <c r="Q227" s="380"/>
      <c r="R227" s="380"/>
      <c r="S227" s="380"/>
      <c r="T227" s="380"/>
      <c r="U227" s="380"/>
      <c r="V227" s="380"/>
      <c r="W227" s="380"/>
      <c r="X227" s="380"/>
      <c r="Y227" s="380"/>
      <c r="Z227" s="380"/>
      <c r="AA227" s="380"/>
      <c r="AB227" s="381"/>
      <c r="AC227" s="16" t="s">
        <v>116</v>
      </c>
      <c r="AD227" s="16" t="s">
        <v>117</v>
      </c>
      <c r="AE227" s="16" t="s">
        <v>118</v>
      </c>
      <c r="AF227" s="16" t="s">
        <v>119</v>
      </c>
      <c r="AG227" s="15" t="s">
        <v>120</v>
      </c>
    </row>
    <row r="228" spans="2:33" ht="24" x14ac:dyDescent="0.2">
      <c r="B228" s="70" t="s">
        <v>121</v>
      </c>
      <c r="C228" s="71"/>
      <c r="D228" s="71"/>
      <c r="E228" s="72" t="s">
        <v>122</v>
      </c>
      <c r="F228" s="73" t="s">
        <v>123</v>
      </c>
      <c r="G228" s="73" t="s">
        <v>124</v>
      </c>
      <c r="H228" s="73" t="s">
        <v>125</v>
      </c>
      <c r="I228" s="73" t="s">
        <v>126</v>
      </c>
      <c r="J228" s="73" t="s">
        <v>127</v>
      </c>
      <c r="K228" s="73" t="s">
        <v>128</v>
      </c>
      <c r="L228" s="73" t="s">
        <v>129</v>
      </c>
      <c r="M228" s="73" t="s">
        <v>130</v>
      </c>
      <c r="N228" s="73" t="s">
        <v>131</v>
      </c>
      <c r="O228" s="73" t="s">
        <v>132</v>
      </c>
      <c r="P228" s="73" t="s">
        <v>133</v>
      </c>
      <c r="Q228" s="73" t="s">
        <v>134</v>
      </c>
      <c r="R228" s="73" t="s">
        <v>135</v>
      </c>
      <c r="S228" s="73" t="s">
        <v>136</v>
      </c>
      <c r="T228" s="73" t="s">
        <v>137</v>
      </c>
      <c r="U228" s="73" t="s">
        <v>138</v>
      </c>
      <c r="V228" s="73" t="s">
        <v>139</v>
      </c>
      <c r="W228" s="73" t="s">
        <v>140</v>
      </c>
      <c r="X228" s="73" t="s">
        <v>141</v>
      </c>
      <c r="Y228" s="73" t="s">
        <v>142</v>
      </c>
      <c r="Z228" s="74" t="s">
        <v>143</v>
      </c>
      <c r="AA228" s="73" t="s">
        <v>144</v>
      </c>
      <c r="AB228" s="74" t="s">
        <v>145</v>
      </c>
      <c r="AC228" s="71"/>
      <c r="AD228" s="71"/>
      <c r="AE228" s="71"/>
      <c r="AF228" s="75"/>
      <c r="AG228" s="76"/>
    </row>
    <row r="229" spans="2:33" x14ac:dyDescent="0.2">
      <c r="B229" s="31"/>
      <c r="C229" s="46"/>
      <c r="D229" s="45"/>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47">
        <f t="shared" ref="AC229:AC234" si="42">SUM(E229:AB229)</f>
        <v>0</v>
      </c>
      <c r="AD229" s="78"/>
      <c r="AE229" s="44">
        <f t="shared" ref="AE229:AE234" si="43">(AD229*AC229)/40</f>
        <v>0</v>
      </c>
      <c r="AF229" s="45"/>
      <c r="AG229" s="48">
        <f t="shared" ref="AG229:AG234" si="44">AF229*AD229*AC229*C229</f>
        <v>0</v>
      </c>
    </row>
    <row r="230" spans="2:33" x14ac:dyDescent="0.2">
      <c r="B230" s="31"/>
      <c r="C230" s="46"/>
      <c r="D230" s="45"/>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47">
        <f t="shared" si="42"/>
        <v>0</v>
      </c>
      <c r="AD230" s="78"/>
      <c r="AE230" s="44">
        <f t="shared" si="43"/>
        <v>0</v>
      </c>
      <c r="AF230" s="45"/>
      <c r="AG230" s="48">
        <f t="shared" si="44"/>
        <v>0</v>
      </c>
    </row>
    <row r="231" spans="2:33" x14ac:dyDescent="0.2">
      <c r="B231" s="31"/>
      <c r="C231" s="46"/>
      <c r="D231" s="45"/>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47">
        <f t="shared" si="42"/>
        <v>0</v>
      </c>
      <c r="AD231" s="78"/>
      <c r="AE231" s="44">
        <f t="shared" si="43"/>
        <v>0</v>
      </c>
      <c r="AF231" s="45"/>
      <c r="AG231" s="48">
        <f t="shared" si="44"/>
        <v>0</v>
      </c>
    </row>
    <row r="232" spans="2:33" x14ac:dyDescent="0.2">
      <c r="B232" s="31"/>
      <c r="C232" s="46"/>
      <c r="D232" s="45"/>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47">
        <f t="shared" si="42"/>
        <v>0</v>
      </c>
      <c r="AD232" s="78"/>
      <c r="AE232" s="44">
        <f t="shared" si="43"/>
        <v>0</v>
      </c>
      <c r="AF232" s="45"/>
      <c r="AG232" s="48">
        <f t="shared" si="44"/>
        <v>0</v>
      </c>
    </row>
    <row r="233" spans="2:33" x14ac:dyDescent="0.2">
      <c r="B233" s="31"/>
      <c r="C233" s="46"/>
      <c r="D233" s="45"/>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47">
        <f t="shared" si="42"/>
        <v>0</v>
      </c>
      <c r="AD233" s="78"/>
      <c r="AE233" s="44">
        <f t="shared" si="43"/>
        <v>0</v>
      </c>
      <c r="AF233" s="45"/>
      <c r="AG233" s="48">
        <f t="shared" si="44"/>
        <v>0</v>
      </c>
    </row>
    <row r="234" spans="2:33" ht="13.5" thickBot="1" x14ac:dyDescent="0.25">
      <c r="B234" s="31"/>
      <c r="C234" s="46"/>
      <c r="D234" s="45"/>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47">
        <f t="shared" si="42"/>
        <v>0</v>
      </c>
      <c r="AD234" s="78"/>
      <c r="AE234" s="44">
        <f t="shared" si="43"/>
        <v>0</v>
      </c>
      <c r="AF234" s="45"/>
      <c r="AG234" s="48">
        <f t="shared" si="44"/>
        <v>0</v>
      </c>
    </row>
    <row r="235" spans="2:33" ht="13.5" thickBot="1" x14ac:dyDescent="0.25">
      <c r="B235" s="79"/>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1" t="s">
        <v>146</v>
      </c>
      <c r="AD235" s="80"/>
      <c r="AE235" s="80"/>
      <c r="AF235" s="82"/>
      <c r="AG235" s="83">
        <f>SUM(AG229:AG234)</f>
        <v>0</v>
      </c>
    </row>
    <row r="236" spans="2:33" x14ac:dyDescent="0.2">
      <c r="B236" s="52" t="s">
        <v>147</v>
      </c>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84"/>
      <c r="AD236" s="63"/>
      <c r="AE236" s="63"/>
      <c r="AF236" s="64"/>
      <c r="AG236" s="85"/>
    </row>
    <row r="237" spans="2:33" x14ac:dyDescent="0.2">
      <c r="B237" s="31"/>
      <c r="C237" s="46"/>
      <c r="D237" s="45"/>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47">
        <f t="shared" ref="AC237:AC254" si="45">SUM(E237:AB237)</f>
        <v>0</v>
      </c>
      <c r="AD237" s="78"/>
      <c r="AE237" s="44">
        <f t="shared" ref="AE237:AE254" si="46">(AD237*AC237)/40</f>
        <v>0</v>
      </c>
      <c r="AF237" s="45">
        <v>5</v>
      </c>
      <c r="AG237" s="48">
        <f t="shared" ref="AG237:AG254" si="47">AF237*AD237*AC237*C237</f>
        <v>0</v>
      </c>
    </row>
    <row r="238" spans="2:33" x14ac:dyDescent="0.2">
      <c r="B238" s="31"/>
      <c r="C238" s="46"/>
      <c r="D238" s="45"/>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47">
        <f t="shared" si="45"/>
        <v>0</v>
      </c>
      <c r="AD238" s="78"/>
      <c r="AE238" s="44">
        <f t="shared" si="46"/>
        <v>0</v>
      </c>
      <c r="AF238" s="45"/>
      <c r="AG238" s="48">
        <f t="shared" si="47"/>
        <v>0</v>
      </c>
    </row>
    <row r="239" spans="2:33" x14ac:dyDescent="0.2">
      <c r="B239" s="31"/>
      <c r="C239" s="46"/>
      <c r="D239" s="45"/>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47">
        <f t="shared" si="45"/>
        <v>0</v>
      </c>
      <c r="AD239" s="78"/>
      <c r="AE239" s="44">
        <f t="shared" si="46"/>
        <v>0</v>
      </c>
      <c r="AF239" s="45"/>
      <c r="AG239" s="48">
        <f t="shared" si="47"/>
        <v>0</v>
      </c>
    </row>
    <row r="240" spans="2:33" x14ac:dyDescent="0.2">
      <c r="B240" s="31"/>
      <c r="C240" s="46"/>
      <c r="D240" s="45"/>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47">
        <f t="shared" si="45"/>
        <v>0</v>
      </c>
      <c r="AD240" s="78"/>
      <c r="AE240" s="44">
        <f t="shared" si="46"/>
        <v>0</v>
      </c>
      <c r="AF240" s="45"/>
      <c r="AG240" s="48">
        <f t="shared" si="47"/>
        <v>0</v>
      </c>
    </row>
    <row r="241" spans="2:33" x14ac:dyDescent="0.2">
      <c r="B241" s="31"/>
      <c r="C241" s="46"/>
      <c r="D241" s="45"/>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47">
        <f t="shared" si="45"/>
        <v>0</v>
      </c>
      <c r="AD241" s="78"/>
      <c r="AE241" s="44">
        <f t="shared" si="46"/>
        <v>0</v>
      </c>
      <c r="AF241" s="45"/>
      <c r="AG241" s="48">
        <f t="shared" si="47"/>
        <v>0</v>
      </c>
    </row>
    <row r="242" spans="2:33" x14ac:dyDescent="0.2">
      <c r="B242" s="31"/>
      <c r="C242" s="46"/>
      <c r="D242" s="45"/>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47">
        <f t="shared" si="45"/>
        <v>0</v>
      </c>
      <c r="AD242" s="78"/>
      <c r="AE242" s="44">
        <f t="shared" si="46"/>
        <v>0</v>
      </c>
      <c r="AF242" s="45"/>
      <c r="AG242" s="48">
        <f t="shared" si="47"/>
        <v>0</v>
      </c>
    </row>
    <row r="243" spans="2:33" x14ac:dyDescent="0.2">
      <c r="B243" s="31"/>
      <c r="C243" s="46"/>
      <c r="D243" s="45"/>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47">
        <f t="shared" si="45"/>
        <v>0</v>
      </c>
      <c r="AD243" s="78"/>
      <c r="AE243" s="44">
        <f t="shared" si="46"/>
        <v>0</v>
      </c>
      <c r="AF243" s="45"/>
      <c r="AG243" s="48">
        <f t="shared" si="47"/>
        <v>0</v>
      </c>
    </row>
    <row r="244" spans="2:33" x14ac:dyDescent="0.2">
      <c r="B244" s="31"/>
      <c r="C244" s="46"/>
      <c r="D244" s="45"/>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47">
        <f t="shared" si="45"/>
        <v>0</v>
      </c>
      <c r="AD244" s="78"/>
      <c r="AE244" s="44">
        <f t="shared" si="46"/>
        <v>0</v>
      </c>
      <c r="AF244" s="45"/>
      <c r="AG244" s="48">
        <f t="shared" si="47"/>
        <v>0</v>
      </c>
    </row>
    <row r="245" spans="2:33" x14ac:dyDescent="0.2">
      <c r="B245" s="31"/>
      <c r="C245" s="46"/>
      <c r="D245" s="45"/>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47">
        <f t="shared" si="45"/>
        <v>0</v>
      </c>
      <c r="AD245" s="78"/>
      <c r="AE245" s="44">
        <f t="shared" si="46"/>
        <v>0</v>
      </c>
      <c r="AF245" s="45"/>
      <c r="AG245" s="48">
        <f t="shared" si="47"/>
        <v>0</v>
      </c>
    </row>
    <row r="246" spans="2:33" x14ac:dyDescent="0.2">
      <c r="B246" s="31"/>
      <c r="C246" s="46"/>
      <c r="D246" s="45"/>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47">
        <f t="shared" si="45"/>
        <v>0</v>
      </c>
      <c r="AD246" s="78"/>
      <c r="AE246" s="44">
        <f t="shared" si="46"/>
        <v>0</v>
      </c>
      <c r="AF246" s="45"/>
      <c r="AG246" s="48">
        <f t="shared" si="47"/>
        <v>0</v>
      </c>
    </row>
    <row r="247" spans="2:33" x14ac:dyDescent="0.2">
      <c r="B247" s="31"/>
      <c r="C247" s="46"/>
      <c r="D247" s="45"/>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47">
        <f t="shared" si="45"/>
        <v>0</v>
      </c>
      <c r="AD247" s="78"/>
      <c r="AE247" s="44">
        <f t="shared" si="46"/>
        <v>0</v>
      </c>
      <c r="AF247" s="45"/>
      <c r="AG247" s="48">
        <f t="shared" si="47"/>
        <v>0</v>
      </c>
    </row>
    <row r="248" spans="2:33" x14ac:dyDescent="0.2">
      <c r="B248" s="31"/>
      <c r="C248" s="46"/>
      <c r="D248" s="45"/>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47">
        <f t="shared" si="45"/>
        <v>0</v>
      </c>
      <c r="AD248" s="78"/>
      <c r="AE248" s="44">
        <f t="shared" si="46"/>
        <v>0</v>
      </c>
      <c r="AF248" s="45"/>
      <c r="AG248" s="48">
        <f t="shared" si="47"/>
        <v>0</v>
      </c>
    </row>
    <row r="249" spans="2:33" x14ac:dyDescent="0.2">
      <c r="B249" s="31"/>
      <c r="C249" s="46"/>
      <c r="D249" s="45"/>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47">
        <f t="shared" si="45"/>
        <v>0</v>
      </c>
      <c r="AD249" s="78"/>
      <c r="AE249" s="44">
        <f t="shared" si="46"/>
        <v>0</v>
      </c>
      <c r="AF249" s="45"/>
      <c r="AG249" s="48">
        <f t="shared" si="47"/>
        <v>0</v>
      </c>
    </row>
    <row r="250" spans="2:33" x14ac:dyDescent="0.2">
      <c r="B250" s="31"/>
      <c r="C250" s="46"/>
      <c r="D250" s="45"/>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47">
        <f t="shared" si="45"/>
        <v>0</v>
      </c>
      <c r="AD250" s="78"/>
      <c r="AE250" s="44">
        <f t="shared" si="46"/>
        <v>0</v>
      </c>
      <c r="AF250" s="45"/>
      <c r="AG250" s="48">
        <f t="shared" si="47"/>
        <v>0</v>
      </c>
    </row>
    <row r="251" spans="2:33" x14ac:dyDescent="0.2">
      <c r="B251" s="31"/>
      <c r="C251" s="46"/>
      <c r="D251" s="45"/>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47">
        <f t="shared" si="45"/>
        <v>0</v>
      </c>
      <c r="AD251" s="78"/>
      <c r="AE251" s="44">
        <f t="shared" si="46"/>
        <v>0</v>
      </c>
      <c r="AF251" s="45"/>
      <c r="AG251" s="48">
        <f t="shared" si="47"/>
        <v>0</v>
      </c>
    </row>
    <row r="252" spans="2:33" x14ac:dyDescent="0.2">
      <c r="B252" s="31"/>
      <c r="C252" s="46"/>
      <c r="D252" s="45"/>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47">
        <f t="shared" si="45"/>
        <v>0</v>
      </c>
      <c r="AD252" s="78"/>
      <c r="AE252" s="44">
        <f t="shared" si="46"/>
        <v>0</v>
      </c>
      <c r="AF252" s="45"/>
      <c r="AG252" s="48">
        <f t="shared" si="47"/>
        <v>0</v>
      </c>
    </row>
    <row r="253" spans="2:33" x14ac:dyDescent="0.2">
      <c r="B253" s="31"/>
      <c r="C253" s="46"/>
      <c r="D253" s="45"/>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47">
        <f t="shared" si="45"/>
        <v>0</v>
      </c>
      <c r="AD253" s="78"/>
      <c r="AE253" s="44">
        <f t="shared" si="46"/>
        <v>0</v>
      </c>
      <c r="AF253" s="45"/>
      <c r="AG253" s="48">
        <f t="shared" si="47"/>
        <v>0</v>
      </c>
    </row>
    <row r="254" spans="2:33" ht="13.5" thickBot="1" x14ac:dyDescent="0.25">
      <c r="B254" s="31"/>
      <c r="C254" s="46"/>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7">
        <f t="shared" si="45"/>
        <v>0</v>
      </c>
      <c r="AD254" s="78"/>
      <c r="AE254" s="44">
        <f t="shared" si="46"/>
        <v>0</v>
      </c>
      <c r="AF254" s="45"/>
      <c r="AG254" s="48">
        <f t="shared" si="47"/>
        <v>0</v>
      </c>
    </row>
    <row r="255" spans="2:33" ht="13.5" thickBot="1" x14ac:dyDescent="0.25">
      <c r="B255" s="79"/>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1" t="s">
        <v>148</v>
      </c>
      <c r="AD255" s="80"/>
      <c r="AE255" s="80"/>
      <c r="AF255" s="80"/>
      <c r="AG255" s="83">
        <f>SUM(AG237:AG254)</f>
        <v>0</v>
      </c>
    </row>
    <row r="256" spans="2:33" ht="13.5" thickBot="1" x14ac:dyDescent="0.25">
      <c r="B256" s="86"/>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41" t="s">
        <v>149</v>
      </c>
      <c r="AD256" s="87"/>
      <c r="AE256" s="87"/>
      <c r="AF256" s="87"/>
      <c r="AG256" s="88">
        <f>AG235+AG255</f>
        <v>0</v>
      </c>
    </row>
    <row r="257" spans="2:33" ht="13.5" thickBot="1" x14ac:dyDescent="0.25"/>
    <row r="258" spans="2:33" ht="15.75" x14ac:dyDescent="0.25">
      <c r="B258" s="65" t="str">
        <f>B226</f>
        <v>The Market</v>
      </c>
      <c r="C258" s="66" t="s">
        <v>111</v>
      </c>
      <c r="D258" s="66" t="s">
        <v>269</v>
      </c>
      <c r="E258" s="66"/>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7"/>
    </row>
    <row r="259" spans="2:33" ht="38.25" x14ac:dyDescent="0.2">
      <c r="B259" s="68" t="s">
        <v>112</v>
      </c>
      <c r="C259" s="69" t="s">
        <v>113</v>
      </c>
      <c r="D259" s="69" t="s">
        <v>114</v>
      </c>
      <c r="E259" s="379" t="s">
        <v>115</v>
      </c>
      <c r="F259" s="380"/>
      <c r="G259" s="380"/>
      <c r="H259" s="380"/>
      <c r="I259" s="380"/>
      <c r="J259" s="380"/>
      <c r="K259" s="380"/>
      <c r="L259" s="380"/>
      <c r="M259" s="380"/>
      <c r="N259" s="380"/>
      <c r="O259" s="380"/>
      <c r="P259" s="380"/>
      <c r="Q259" s="380"/>
      <c r="R259" s="380"/>
      <c r="S259" s="380"/>
      <c r="T259" s="380"/>
      <c r="U259" s="380"/>
      <c r="V259" s="380"/>
      <c r="W259" s="380"/>
      <c r="X259" s="380"/>
      <c r="Y259" s="380"/>
      <c r="Z259" s="380"/>
      <c r="AA259" s="380"/>
      <c r="AB259" s="381"/>
      <c r="AC259" s="16" t="s">
        <v>116</v>
      </c>
      <c r="AD259" s="16" t="s">
        <v>117</v>
      </c>
      <c r="AE259" s="16" t="s">
        <v>118</v>
      </c>
      <c r="AF259" s="16" t="s">
        <v>119</v>
      </c>
      <c r="AG259" s="15" t="s">
        <v>120</v>
      </c>
    </row>
    <row r="260" spans="2:33" ht="24" x14ac:dyDescent="0.2">
      <c r="B260" s="70" t="s">
        <v>121</v>
      </c>
      <c r="C260" s="71"/>
      <c r="D260" s="71"/>
      <c r="E260" s="72" t="s">
        <v>122</v>
      </c>
      <c r="F260" s="73" t="s">
        <v>123</v>
      </c>
      <c r="G260" s="73" t="s">
        <v>124</v>
      </c>
      <c r="H260" s="73" t="s">
        <v>125</v>
      </c>
      <c r="I260" s="73" t="s">
        <v>126</v>
      </c>
      <c r="J260" s="73" t="s">
        <v>127</v>
      </c>
      <c r="K260" s="73" t="s">
        <v>128</v>
      </c>
      <c r="L260" s="73" t="s">
        <v>129</v>
      </c>
      <c r="M260" s="73" t="s">
        <v>130</v>
      </c>
      <c r="N260" s="73" t="s">
        <v>131</v>
      </c>
      <c r="O260" s="73" t="s">
        <v>132</v>
      </c>
      <c r="P260" s="73" t="s">
        <v>133</v>
      </c>
      <c r="Q260" s="73" t="s">
        <v>134</v>
      </c>
      <c r="R260" s="73" t="s">
        <v>135</v>
      </c>
      <c r="S260" s="73" t="s">
        <v>136</v>
      </c>
      <c r="T260" s="73" t="s">
        <v>137</v>
      </c>
      <c r="U260" s="73" t="s">
        <v>138</v>
      </c>
      <c r="V260" s="73" t="s">
        <v>139</v>
      </c>
      <c r="W260" s="73" t="s">
        <v>140</v>
      </c>
      <c r="X260" s="73" t="s">
        <v>141</v>
      </c>
      <c r="Y260" s="73" t="s">
        <v>142</v>
      </c>
      <c r="Z260" s="74" t="s">
        <v>143</v>
      </c>
      <c r="AA260" s="73" t="s">
        <v>144</v>
      </c>
      <c r="AB260" s="74" t="s">
        <v>145</v>
      </c>
      <c r="AC260" s="71"/>
      <c r="AD260" s="71"/>
      <c r="AE260" s="71"/>
      <c r="AF260" s="75"/>
      <c r="AG260" s="76"/>
    </row>
    <row r="261" spans="2:33" x14ac:dyDescent="0.2">
      <c r="B261" s="31"/>
      <c r="C261" s="46"/>
      <c r="D261" s="45"/>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47">
        <f t="shared" ref="AC261:AC266" si="48">SUM(E261:AB261)</f>
        <v>0</v>
      </c>
      <c r="AD261" s="78"/>
      <c r="AE261" s="44">
        <f t="shared" ref="AE261:AE266" si="49">(AD261*AC261)/40</f>
        <v>0</v>
      </c>
      <c r="AF261" s="45"/>
      <c r="AG261" s="48">
        <f t="shared" ref="AG261:AG266" si="50">AF261*AD261*AC261*C261</f>
        <v>0</v>
      </c>
    </row>
    <row r="262" spans="2:33" x14ac:dyDescent="0.2">
      <c r="B262" s="31"/>
      <c r="C262" s="46"/>
      <c r="D262" s="45"/>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47">
        <f t="shared" si="48"/>
        <v>0</v>
      </c>
      <c r="AD262" s="78"/>
      <c r="AE262" s="44">
        <f t="shared" si="49"/>
        <v>0</v>
      </c>
      <c r="AF262" s="45"/>
      <c r="AG262" s="48">
        <f t="shared" si="50"/>
        <v>0</v>
      </c>
    </row>
    <row r="263" spans="2:33" x14ac:dyDescent="0.2">
      <c r="B263" s="31"/>
      <c r="C263" s="46"/>
      <c r="D263" s="45"/>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47">
        <f t="shared" si="48"/>
        <v>0</v>
      </c>
      <c r="AD263" s="78"/>
      <c r="AE263" s="44">
        <f t="shared" si="49"/>
        <v>0</v>
      </c>
      <c r="AF263" s="45"/>
      <c r="AG263" s="48">
        <f t="shared" si="50"/>
        <v>0</v>
      </c>
    </row>
    <row r="264" spans="2:33" x14ac:dyDescent="0.2">
      <c r="B264" s="31"/>
      <c r="C264" s="46"/>
      <c r="D264" s="45"/>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47">
        <f t="shared" si="48"/>
        <v>0</v>
      </c>
      <c r="AD264" s="78"/>
      <c r="AE264" s="44">
        <f t="shared" si="49"/>
        <v>0</v>
      </c>
      <c r="AF264" s="45"/>
      <c r="AG264" s="48">
        <f t="shared" si="50"/>
        <v>0</v>
      </c>
    </row>
    <row r="265" spans="2:33" x14ac:dyDescent="0.2">
      <c r="B265" s="31"/>
      <c r="C265" s="46"/>
      <c r="D265" s="45"/>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47">
        <f t="shared" si="48"/>
        <v>0</v>
      </c>
      <c r="AD265" s="78"/>
      <c r="AE265" s="44">
        <f t="shared" si="49"/>
        <v>0</v>
      </c>
      <c r="AF265" s="45"/>
      <c r="AG265" s="48">
        <f t="shared" si="50"/>
        <v>0</v>
      </c>
    </row>
    <row r="266" spans="2:33" ht="13.5" thickBot="1" x14ac:dyDescent="0.25">
      <c r="B266" s="31"/>
      <c r="C266" s="46"/>
      <c r="D266" s="45"/>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47">
        <f t="shared" si="48"/>
        <v>0</v>
      </c>
      <c r="AD266" s="78"/>
      <c r="AE266" s="44">
        <f t="shared" si="49"/>
        <v>0</v>
      </c>
      <c r="AF266" s="45"/>
      <c r="AG266" s="48">
        <f t="shared" si="50"/>
        <v>0</v>
      </c>
    </row>
    <row r="267" spans="2:33" ht="13.5" thickBot="1" x14ac:dyDescent="0.25">
      <c r="B267" s="79"/>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1" t="s">
        <v>146</v>
      </c>
      <c r="AD267" s="80"/>
      <c r="AE267" s="80"/>
      <c r="AF267" s="82"/>
      <c r="AG267" s="83">
        <f>SUM(AG261:AG266)</f>
        <v>0</v>
      </c>
    </row>
    <row r="268" spans="2:33" x14ac:dyDescent="0.2">
      <c r="B268" s="52" t="s">
        <v>147</v>
      </c>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84"/>
      <c r="AD268" s="63"/>
      <c r="AE268" s="63"/>
      <c r="AF268" s="64"/>
      <c r="AG268" s="85"/>
    </row>
    <row r="269" spans="2:33" x14ac:dyDescent="0.2">
      <c r="B269" s="31"/>
      <c r="C269" s="46"/>
      <c r="D269" s="45"/>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47">
        <f t="shared" ref="AC269:AC286" si="51">SUM(E269:AB269)</f>
        <v>0</v>
      </c>
      <c r="AD269" s="78"/>
      <c r="AE269" s="44">
        <f t="shared" ref="AE269:AE286" si="52">(AD269*AC269)/40</f>
        <v>0</v>
      </c>
      <c r="AF269" s="45">
        <v>5</v>
      </c>
      <c r="AG269" s="48">
        <f t="shared" ref="AG269:AG286" si="53">AF269*AD269*AC269*C269</f>
        <v>0</v>
      </c>
    </row>
    <row r="270" spans="2:33" x14ac:dyDescent="0.2">
      <c r="B270" s="31"/>
      <c r="C270" s="46"/>
      <c r="D270" s="45"/>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47">
        <f t="shared" si="51"/>
        <v>0</v>
      </c>
      <c r="AD270" s="78"/>
      <c r="AE270" s="44">
        <f t="shared" si="52"/>
        <v>0</v>
      </c>
      <c r="AF270" s="45"/>
      <c r="AG270" s="48">
        <f t="shared" si="53"/>
        <v>0</v>
      </c>
    </row>
    <row r="271" spans="2:33" x14ac:dyDescent="0.2">
      <c r="B271" s="31"/>
      <c r="C271" s="46"/>
      <c r="D271" s="45"/>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47">
        <f t="shared" si="51"/>
        <v>0</v>
      </c>
      <c r="AD271" s="78"/>
      <c r="AE271" s="44">
        <f t="shared" si="52"/>
        <v>0</v>
      </c>
      <c r="AF271" s="45"/>
      <c r="AG271" s="48">
        <f t="shared" si="53"/>
        <v>0</v>
      </c>
    </row>
    <row r="272" spans="2:33" x14ac:dyDescent="0.2">
      <c r="B272" s="31"/>
      <c r="C272" s="46"/>
      <c r="D272" s="45"/>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47">
        <f t="shared" si="51"/>
        <v>0</v>
      </c>
      <c r="AD272" s="78"/>
      <c r="AE272" s="44">
        <f t="shared" si="52"/>
        <v>0</v>
      </c>
      <c r="AF272" s="45"/>
      <c r="AG272" s="48">
        <f t="shared" si="53"/>
        <v>0</v>
      </c>
    </row>
    <row r="273" spans="2:33" x14ac:dyDescent="0.2">
      <c r="B273" s="31"/>
      <c r="C273" s="46"/>
      <c r="D273" s="45"/>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47">
        <f t="shared" si="51"/>
        <v>0</v>
      </c>
      <c r="AD273" s="78"/>
      <c r="AE273" s="44">
        <f t="shared" si="52"/>
        <v>0</v>
      </c>
      <c r="AF273" s="45"/>
      <c r="AG273" s="48">
        <f t="shared" si="53"/>
        <v>0</v>
      </c>
    </row>
    <row r="274" spans="2:33" x14ac:dyDescent="0.2">
      <c r="B274" s="31"/>
      <c r="C274" s="46"/>
      <c r="D274" s="45"/>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47">
        <f t="shared" si="51"/>
        <v>0</v>
      </c>
      <c r="AD274" s="78"/>
      <c r="AE274" s="44">
        <f t="shared" si="52"/>
        <v>0</v>
      </c>
      <c r="AF274" s="45"/>
      <c r="AG274" s="48">
        <f t="shared" si="53"/>
        <v>0</v>
      </c>
    </row>
    <row r="275" spans="2:33" x14ac:dyDescent="0.2">
      <c r="B275" s="31"/>
      <c r="C275" s="46"/>
      <c r="D275" s="45"/>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47">
        <f t="shared" si="51"/>
        <v>0</v>
      </c>
      <c r="AD275" s="78"/>
      <c r="AE275" s="44">
        <f t="shared" si="52"/>
        <v>0</v>
      </c>
      <c r="AF275" s="45"/>
      <c r="AG275" s="48">
        <f t="shared" si="53"/>
        <v>0</v>
      </c>
    </row>
    <row r="276" spans="2:33" x14ac:dyDescent="0.2">
      <c r="B276" s="31"/>
      <c r="C276" s="46"/>
      <c r="D276" s="45"/>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47">
        <f t="shared" si="51"/>
        <v>0</v>
      </c>
      <c r="AD276" s="78"/>
      <c r="AE276" s="44">
        <f t="shared" si="52"/>
        <v>0</v>
      </c>
      <c r="AF276" s="45"/>
      <c r="AG276" s="48">
        <f t="shared" si="53"/>
        <v>0</v>
      </c>
    </row>
    <row r="277" spans="2:33" x14ac:dyDescent="0.2">
      <c r="B277" s="31"/>
      <c r="C277" s="46"/>
      <c r="D277" s="45"/>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47">
        <f t="shared" si="51"/>
        <v>0</v>
      </c>
      <c r="AD277" s="78"/>
      <c r="AE277" s="44">
        <f t="shared" si="52"/>
        <v>0</v>
      </c>
      <c r="AF277" s="45"/>
      <c r="AG277" s="48">
        <f t="shared" si="53"/>
        <v>0</v>
      </c>
    </row>
    <row r="278" spans="2:33" x14ac:dyDescent="0.2">
      <c r="B278" s="31"/>
      <c r="C278" s="46"/>
      <c r="D278" s="45"/>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47">
        <f t="shared" si="51"/>
        <v>0</v>
      </c>
      <c r="AD278" s="78"/>
      <c r="AE278" s="44">
        <f t="shared" si="52"/>
        <v>0</v>
      </c>
      <c r="AF278" s="45"/>
      <c r="AG278" s="48">
        <f t="shared" si="53"/>
        <v>0</v>
      </c>
    </row>
    <row r="279" spans="2:33" x14ac:dyDescent="0.2">
      <c r="B279" s="31"/>
      <c r="C279" s="46"/>
      <c r="D279" s="45"/>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47">
        <f t="shared" si="51"/>
        <v>0</v>
      </c>
      <c r="AD279" s="78"/>
      <c r="AE279" s="44">
        <f t="shared" si="52"/>
        <v>0</v>
      </c>
      <c r="AF279" s="45"/>
      <c r="AG279" s="48">
        <f t="shared" si="53"/>
        <v>0</v>
      </c>
    </row>
    <row r="280" spans="2:33" x14ac:dyDescent="0.2">
      <c r="B280" s="31"/>
      <c r="C280" s="46"/>
      <c r="D280" s="45"/>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47">
        <f t="shared" si="51"/>
        <v>0</v>
      </c>
      <c r="AD280" s="78"/>
      <c r="AE280" s="44">
        <f t="shared" si="52"/>
        <v>0</v>
      </c>
      <c r="AF280" s="45"/>
      <c r="AG280" s="48">
        <f t="shared" si="53"/>
        <v>0</v>
      </c>
    </row>
    <row r="281" spans="2:33" x14ac:dyDescent="0.2">
      <c r="B281" s="31"/>
      <c r="C281" s="46"/>
      <c r="D281" s="45"/>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47">
        <f t="shared" si="51"/>
        <v>0</v>
      </c>
      <c r="AD281" s="78"/>
      <c r="AE281" s="44">
        <f t="shared" si="52"/>
        <v>0</v>
      </c>
      <c r="AF281" s="45"/>
      <c r="AG281" s="48">
        <f t="shared" si="53"/>
        <v>0</v>
      </c>
    </row>
    <row r="282" spans="2:33" x14ac:dyDescent="0.2">
      <c r="B282" s="31"/>
      <c r="C282" s="46"/>
      <c r="D282" s="45"/>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47">
        <f t="shared" si="51"/>
        <v>0</v>
      </c>
      <c r="AD282" s="78"/>
      <c r="AE282" s="44">
        <f t="shared" si="52"/>
        <v>0</v>
      </c>
      <c r="AF282" s="45"/>
      <c r="AG282" s="48">
        <f t="shared" si="53"/>
        <v>0</v>
      </c>
    </row>
    <row r="283" spans="2:33" x14ac:dyDescent="0.2">
      <c r="B283" s="31"/>
      <c r="C283" s="46"/>
      <c r="D283" s="45"/>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47">
        <f t="shared" si="51"/>
        <v>0</v>
      </c>
      <c r="AD283" s="78"/>
      <c r="AE283" s="44">
        <f t="shared" si="52"/>
        <v>0</v>
      </c>
      <c r="AF283" s="45"/>
      <c r="AG283" s="48">
        <f t="shared" si="53"/>
        <v>0</v>
      </c>
    </row>
    <row r="284" spans="2:33" x14ac:dyDescent="0.2">
      <c r="B284" s="31"/>
      <c r="C284" s="46"/>
      <c r="D284" s="45"/>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47">
        <f t="shared" si="51"/>
        <v>0</v>
      </c>
      <c r="AD284" s="78"/>
      <c r="AE284" s="44">
        <f t="shared" si="52"/>
        <v>0</v>
      </c>
      <c r="AF284" s="45"/>
      <c r="AG284" s="48">
        <f t="shared" si="53"/>
        <v>0</v>
      </c>
    </row>
    <row r="285" spans="2:33" x14ac:dyDescent="0.2">
      <c r="B285" s="31"/>
      <c r="C285" s="46"/>
      <c r="D285" s="45"/>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47">
        <f t="shared" si="51"/>
        <v>0</v>
      </c>
      <c r="AD285" s="78"/>
      <c r="AE285" s="44">
        <f t="shared" si="52"/>
        <v>0</v>
      </c>
      <c r="AF285" s="45"/>
      <c r="AG285" s="48">
        <f t="shared" si="53"/>
        <v>0</v>
      </c>
    </row>
    <row r="286" spans="2:33" ht="13.5" thickBot="1" x14ac:dyDescent="0.25">
      <c r="B286" s="31"/>
      <c r="C286" s="46"/>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7">
        <f t="shared" si="51"/>
        <v>0</v>
      </c>
      <c r="AD286" s="78"/>
      <c r="AE286" s="44">
        <f t="shared" si="52"/>
        <v>0</v>
      </c>
      <c r="AF286" s="45"/>
      <c r="AG286" s="48">
        <f t="shared" si="53"/>
        <v>0</v>
      </c>
    </row>
    <row r="287" spans="2:33" ht="13.5" thickBot="1" x14ac:dyDescent="0.25">
      <c r="B287" s="79"/>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1" t="s">
        <v>148</v>
      </c>
      <c r="AD287" s="80"/>
      <c r="AE287" s="80"/>
      <c r="AF287" s="80"/>
      <c r="AG287" s="83">
        <f>SUM(AG269:AG286)</f>
        <v>0</v>
      </c>
    </row>
    <row r="288" spans="2:33" ht="13.5" thickBot="1" x14ac:dyDescent="0.25">
      <c r="B288" s="86"/>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41" t="s">
        <v>149</v>
      </c>
      <c r="AD288" s="87"/>
      <c r="AE288" s="87"/>
      <c r="AF288" s="87"/>
      <c r="AG288" s="88">
        <f>AG267+AG287</f>
        <v>0</v>
      </c>
    </row>
    <row r="289" spans="2:33" ht="13.5" thickBot="1" x14ac:dyDescent="0.25"/>
    <row r="290" spans="2:33" ht="15.75" x14ac:dyDescent="0.25">
      <c r="B290" s="65" t="str">
        <f>B258</f>
        <v>The Market</v>
      </c>
      <c r="C290" s="66" t="s">
        <v>111</v>
      </c>
      <c r="D290" s="66" t="s">
        <v>268</v>
      </c>
      <c r="E290" s="66"/>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7"/>
    </row>
    <row r="291" spans="2:33" ht="38.25" x14ac:dyDescent="0.2">
      <c r="B291" s="68" t="s">
        <v>112</v>
      </c>
      <c r="C291" s="69" t="s">
        <v>113</v>
      </c>
      <c r="D291" s="69" t="s">
        <v>114</v>
      </c>
      <c r="E291" s="379" t="s">
        <v>115</v>
      </c>
      <c r="F291" s="380"/>
      <c r="G291" s="380"/>
      <c r="H291" s="380"/>
      <c r="I291" s="380"/>
      <c r="J291" s="380"/>
      <c r="K291" s="380"/>
      <c r="L291" s="380"/>
      <c r="M291" s="380"/>
      <c r="N291" s="380"/>
      <c r="O291" s="380"/>
      <c r="P291" s="380"/>
      <c r="Q291" s="380"/>
      <c r="R291" s="380"/>
      <c r="S291" s="380"/>
      <c r="T291" s="380"/>
      <c r="U291" s="380"/>
      <c r="V291" s="380"/>
      <c r="W291" s="380"/>
      <c r="X291" s="380"/>
      <c r="Y291" s="380"/>
      <c r="Z291" s="380"/>
      <c r="AA291" s="380"/>
      <c r="AB291" s="381"/>
      <c r="AC291" s="16" t="s">
        <v>116</v>
      </c>
      <c r="AD291" s="16" t="s">
        <v>117</v>
      </c>
      <c r="AE291" s="16" t="s">
        <v>118</v>
      </c>
      <c r="AF291" s="16" t="s">
        <v>119</v>
      </c>
      <c r="AG291" s="15" t="s">
        <v>120</v>
      </c>
    </row>
    <row r="292" spans="2:33" ht="24" x14ac:dyDescent="0.2">
      <c r="B292" s="70" t="s">
        <v>121</v>
      </c>
      <c r="C292" s="71"/>
      <c r="D292" s="71"/>
      <c r="E292" s="72" t="s">
        <v>122</v>
      </c>
      <c r="F292" s="73" t="s">
        <v>123</v>
      </c>
      <c r="G292" s="73" t="s">
        <v>124</v>
      </c>
      <c r="H292" s="73" t="s">
        <v>125</v>
      </c>
      <c r="I292" s="73" t="s">
        <v>126</v>
      </c>
      <c r="J292" s="73" t="s">
        <v>127</v>
      </c>
      <c r="K292" s="73" t="s">
        <v>128</v>
      </c>
      <c r="L292" s="73" t="s">
        <v>129</v>
      </c>
      <c r="M292" s="73" t="s">
        <v>130</v>
      </c>
      <c r="N292" s="73" t="s">
        <v>131</v>
      </c>
      <c r="O292" s="73" t="s">
        <v>132</v>
      </c>
      <c r="P292" s="73" t="s">
        <v>133</v>
      </c>
      <c r="Q292" s="73" t="s">
        <v>134</v>
      </c>
      <c r="R292" s="73" t="s">
        <v>135</v>
      </c>
      <c r="S292" s="73" t="s">
        <v>136</v>
      </c>
      <c r="T292" s="73" t="s">
        <v>137</v>
      </c>
      <c r="U292" s="73" t="s">
        <v>138</v>
      </c>
      <c r="V292" s="73" t="s">
        <v>139</v>
      </c>
      <c r="W292" s="73" t="s">
        <v>140</v>
      </c>
      <c r="X292" s="73" t="s">
        <v>141</v>
      </c>
      <c r="Y292" s="73" t="s">
        <v>142</v>
      </c>
      <c r="Z292" s="74" t="s">
        <v>143</v>
      </c>
      <c r="AA292" s="73" t="s">
        <v>144</v>
      </c>
      <c r="AB292" s="74" t="s">
        <v>145</v>
      </c>
      <c r="AC292" s="71"/>
      <c r="AD292" s="71"/>
      <c r="AE292" s="71"/>
      <c r="AF292" s="75"/>
      <c r="AG292" s="76"/>
    </row>
    <row r="293" spans="2:33" x14ac:dyDescent="0.2">
      <c r="B293" s="31"/>
      <c r="C293" s="46"/>
      <c r="D293" s="45"/>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47">
        <f t="shared" ref="AC293:AC298" si="54">SUM(E293:AB293)</f>
        <v>0</v>
      </c>
      <c r="AD293" s="78"/>
      <c r="AE293" s="44">
        <f t="shared" ref="AE293:AE298" si="55">(AD293*AC293)/40</f>
        <v>0</v>
      </c>
      <c r="AF293" s="45"/>
      <c r="AG293" s="48">
        <f t="shared" ref="AG293:AG298" si="56">AF293*AD293*AC293*C293</f>
        <v>0</v>
      </c>
    </row>
    <row r="294" spans="2:33" x14ac:dyDescent="0.2">
      <c r="B294" s="31"/>
      <c r="C294" s="46"/>
      <c r="D294" s="45"/>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47">
        <f t="shared" si="54"/>
        <v>0</v>
      </c>
      <c r="AD294" s="78"/>
      <c r="AE294" s="44">
        <f t="shared" si="55"/>
        <v>0</v>
      </c>
      <c r="AF294" s="45"/>
      <c r="AG294" s="48">
        <f t="shared" si="56"/>
        <v>0</v>
      </c>
    </row>
    <row r="295" spans="2:33" x14ac:dyDescent="0.2">
      <c r="B295" s="31"/>
      <c r="C295" s="46"/>
      <c r="D295" s="45"/>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47">
        <f t="shared" si="54"/>
        <v>0</v>
      </c>
      <c r="AD295" s="78"/>
      <c r="AE295" s="44">
        <f t="shared" si="55"/>
        <v>0</v>
      </c>
      <c r="AF295" s="45"/>
      <c r="AG295" s="48">
        <f t="shared" si="56"/>
        <v>0</v>
      </c>
    </row>
    <row r="296" spans="2:33" x14ac:dyDescent="0.2">
      <c r="B296" s="31"/>
      <c r="C296" s="46"/>
      <c r="D296" s="45"/>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47">
        <f t="shared" si="54"/>
        <v>0</v>
      </c>
      <c r="AD296" s="78"/>
      <c r="AE296" s="44">
        <f t="shared" si="55"/>
        <v>0</v>
      </c>
      <c r="AF296" s="45"/>
      <c r="AG296" s="48">
        <f t="shared" si="56"/>
        <v>0</v>
      </c>
    </row>
    <row r="297" spans="2:33" x14ac:dyDescent="0.2">
      <c r="B297" s="31"/>
      <c r="C297" s="46"/>
      <c r="D297" s="45"/>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47">
        <f t="shared" si="54"/>
        <v>0</v>
      </c>
      <c r="AD297" s="78"/>
      <c r="AE297" s="44">
        <f t="shared" si="55"/>
        <v>0</v>
      </c>
      <c r="AF297" s="45"/>
      <c r="AG297" s="48">
        <f t="shared" si="56"/>
        <v>0</v>
      </c>
    </row>
    <row r="298" spans="2:33" ht="13.5" thickBot="1" x14ac:dyDescent="0.25">
      <c r="B298" s="31"/>
      <c r="C298" s="46"/>
      <c r="D298" s="45"/>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47">
        <f t="shared" si="54"/>
        <v>0</v>
      </c>
      <c r="AD298" s="78"/>
      <c r="AE298" s="44">
        <f t="shared" si="55"/>
        <v>0</v>
      </c>
      <c r="AF298" s="45"/>
      <c r="AG298" s="48">
        <f t="shared" si="56"/>
        <v>0</v>
      </c>
    </row>
    <row r="299" spans="2:33" ht="13.5" thickBot="1" x14ac:dyDescent="0.25">
      <c r="B299" s="7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1" t="s">
        <v>146</v>
      </c>
      <c r="AD299" s="80"/>
      <c r="AE299" s="80"/>
      <c r="AF299" s="82"/>
      <c r="AG299" s="83">
        <f>SUM(AG293:AG298)</f>
        <v>0</v>
      </c>
    </row>
    <row r="300" spans="2:33" x14ac:dyDescent="0.2">
      <c r="B300" s="52" t="s">
        <v>147</v>
      </c>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84"/>
      <c r="AD300" s="63"/>
      <c r="AE300" s="63"/>
      <c r="AF300" s="64"/>
      <c r="AG300" s="85"/>
    </row>
    <row r="301" spans="2:33" x14ac:dyDescent="0.2">
      <c r="B301" s="31"/>
      <c r="C301" s="46"/>
      <c r="D301" s="45"/>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47">
        <f t="shared" ref="AC301:AC318" si="57">SUM(E301:AB301)</f>
        <v>0</v>
      </c>
      <c r="AD301" s="78"/>
      <c r="AE301" s="44">
        <f t="shared" ref="AE301:AE318" si="58">(AD301*AC301)/40</f>
        <v>0</v>
      </c>
      <c r="AF301" s="45">
        <v>5</v>
      </c>
      <c r="AG301" s="48">
        <f t="shared" ref="AG301:AG318" si="59">AF301*AD301*AC301*C301</f>
        <v>0</v>
      </c>
    </row>
    <row r="302" spans="2:33" x14ac:dyDescent="0.2">
      <c r="B302" s="31"/>
      <c r="C302" s="46"/>
      <c r="D302" s="45"/>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47">
        <f t="shared" si="57"/>
        <v>0</v>
      </c>
      <c r="AD302" s="78"/>
      <c r="AE302" s="44">
        <f t="shared" si="58"/>
        <v>0</v>
      </c>
      <c r="AF302" s="45"/>
      <c r="AG302" s="48">
        <f t="shared" si="59"/>
        <v>0</v>
      </c>
    </row>
    <row r="303" spans="2:33" x14ac:dyDescent="0.2">
      <c r="B303" s="31"/>
      <c r="C303" s="46"/>
      <c r="D303" s="45"/>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47">
        <f t="shared" si="57"/>
        <v>0</v>
      </c>
      <c r="AD303" s="78"/>
      <c r="AE303" s="44">
        <f t="shared" si="58"/>
        <v>0</v>
      </c>
      <c r="AF303" s="45"/>
      <c r="AG303" s="48">
        <f t="shared" si="59"/>
        <v>0</v>
      </c>
    </row>
    <row r="304" spans="2:33" x14ac:dyDescent="0.2">
      <c r="B304" s="31"/>
      <c r="C304" s="46"/>
      <c r="D304" s="45"/>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47">
        <f t="shared" si="57"/>
        <v>0</v>
      </c>
      <c r="AD304" s="78"/>
      <c r="AE304" s="44">
        <f t="shared" si="58"/>
        <v>0</v>
      </c>
      <c r="AF304" s="45"/>
      <c r="AG304" s="48">
        <f t="shared" si="59"/>
        <v>0</v>
      </c>
    </row>
    <row r="305" spans="2:33" x14ac:dyDescent="0.2">
      <c r="B305" s="31"/>
      <c r="C305" s="46"/>
      <c r="D305" s="45"/>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47">
        <f t="shared" si="57"/>
        <v>0</v>
      </c>
      <c r="AD305" s="78"/>
      <c r="AE305" s="44">
        <f t="shared" si="58"/>
        <v>0</v>
      </c>
      <c r="AF305" s="45"/>
      <c r="AG305" s="48">
        <f t="shared" si="59"/>
        <v>0</v>
      </c>
    </row>
    <row r="306" spans="2:33" x14ac:dyDescent="0.2">
      <c r="B306" s="31"/>
      <c r="C306" s="46"/>
      <c r="D306" s="45"/>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47">
        <f t="shared" si="57"/>
        <v>0</v>
      </c>
      <c r="AD306" s="78"/>
      <c r="AE306" s="44">
        <f t="shared" si="58"/>
        <v>0</v>
      </c>
      <c r="AF306" s="45"/>
      <c r="AG306" s="48">
        <f t="shared" si="59"/>
        <v>0</v>
      </c>
    </row>
    <row r="307" spans="2:33" x14ac:dyDescent="0.2">
      <c r="B307" s="31"/>
      <c r="C307" s="46"/>
      <c r="D307" s="45"/>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47">
        <f t="shared" si="57"/>
        <v>0</v>
      </c>
      <c r="AD307" s="78"/>
      <c r="AE307" s="44">
        <f t="shared" si="58"/>
        <v>0</v>
      </c>
      <c r="AF307" s="45"/>
      <c r="AG307" s="48">
        <f t="shared" si="59"/>
        <v>0</v>
      </c>
    </row>
    <row r="308" spans="2:33" x14ac:dyDescent="0.2">
      <c r="B308" s="31"/>
      <c r="C308" s="46"/>
      <c r="D308" s="45"/>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47">
        <f t="shared" si="57"/>
        <v>0</v>
      </c>
      <c r="AD308" s="78"/>
      <c r="AE308" s="44">
        <f t="shared" si="58"/>
        <v>0</v>
      </c>
      <c r="AF308" s="45"/>
      <c r="AG308" s="48">
        <f t="shared" si="59"/>
        <v>0</v>
      </c>
    </row>
    <row r="309" spans="2:33" x14ac:dyDescent="0.2">
      <c r="B309" s="31"/>
      <c r="C309" s="46"/>
      <c r="D309" s="45"/>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47">
        <f t="shared" si="57"/>
        <v>0</v>
      </c>
      <c r="AD309" s="78"/>
      <c r="AE309" s="44">
        <f t="shared" si="58"/>
        <v>0</v>
      </c>
      <c r="AF309" s="45"/>
      <c r="AG309" s="48">
        <f t="shared" si="59"/>
        <v>0</v>
      </c>
    </row>
    <row r="310" spans="2:33" x14ac:dyDescent="0.2">
      <c r="B310" s="31"/>
      <c r="C310" s="46"/>
      <c r="D310" s="45"/>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47">
        <f t="shared" si="57"/>
        <v>0</v>
      </c>
      <c r="AD310" s="78"/>
      <c r="AE310" s="44">
        <f t="shared" si="58"/>
        <v>0</v>
      </c>
      <c r="AF310" s="45"/>
      <c r="AG310" s="48">
        <f t="shared" si="59"/>
        <v>0</v>
      </c>
    </row>
    <row r="311" spans="2:33" x14ac:dyDescent="0.2">
      <c r="B311" s="31"/>
      <c r="C311" s="46"/>
      <c r="D311" s="45"/>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47">
        <f t="shared" si="57"/>
        <v>0</v>
      </c>
      <c r="AD311" s="78"/>
      <c r="AE311" s="44">
        <f t="shared" si="58"/>
        <v>0</v>
      </c>
      <c r="AF311" s="45"/>
      <c r="AG311" s="48">
        <f t="shared" si="59"/>
        <v>0</v>
      </c>
    </row>
    <row r="312" spans="2:33" x14ac:dyDescent="0.2">
      <c r="B312" s="31"/>
      <c r="C312" s="46"/>
      <c r="D312" s="45"/>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47">
        <f t="shared" si="57"/>
        <v>0</v>
      </c>
      <c r="AD312" s="78"/>
      <c r="AE312" s="44">
        <f t="shared" si="58"/>
        <v>0</v>
      </c>
      <c r="AF312" s="45"/>
      <c r="AG312" s="48">
        <f t="shared" si="59"/>
        <v>0</v>
      </c>
    </row>
    <row r="313" spans="2:33" x14ac:dyDescent="0.2">
      <c r="B313" s="31"/>
      <c r="C313" s="46"/>
      <c r="D313" s="45"/>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47">
        <f t="shared" si="57"/>
        <v>0</v>
      </c>
      <c r="AD313" s="78"/>
      <c r="AE313" s="44">
        <f t="shared" si="58"/>
        <v>0</v>
      </c>
      <c r="AF313" s="45"/>
      <c r="AG313" s="48">
        <f t="shared" si="59"/>
        <v>0</v>
      </c>
    </row>
    <row r="314" spans="2:33" x14ac:dyDescent="0.2">
      <c r="B314" s="31"/>
      <c r="C314" s="46"/>
      <c r="D314" s="45"/>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47">
        <f t="shared" si="57"/>
        <v>0</v>
      </c>
      <c r="AD314" s="78"/>
      <c r="AE314" s="44">
        <f t="shared" si="58"/>
        <v>0</v>
      </c>
      <c r="AF314" s="45"/>
      <c r="AG314" s="48">
        <f t="shared" si="59"/>
        <v>0</v>
      </c>
    </row>
    <row r="315" spans="2:33" x14ac:dyDescent="0.2">
      <c r="B315" s="31"/>
      <c r="C315" s="46"/>
      <c r="D315" s="45"/>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47">
        <f t="shared" si="57"/>
        <v>0</v>
      </c>
      <c r="AD315" s="78"/>
      <c r="AE315" s="44">
        <f t="shared" si="58"/>
        <v>0</v>
      </c>
      <c r="AF315" s="45"/>
      <c r="AG315" s="48">
        <f t="shared" si="59"/>
        <v>0</v>
      </c>
    </row>
    <row r="316" spans="2:33" x14ac:dyDescent="0.2">
      <c r="B316" s="31"/>
      <c r="C316" s="46"/>
      <c r="D316" s="45"/>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47">
        <f t="shared" si="57"/>
        <v>0</v>
      </c>
      <c r="AD316" s="78"/>
      <c r="AE316" s="44">
        <f t="shared" si="58"/>
        <v>0</v>
      </c>
      <c r="AF316" s="45"/>
      <c r="AG316" s="48">
        <f t="shared" si="59"/>
        <v>0</v>
      </c>
    </row>
    <row r="317" spans="2:33" x14ac:dyDescent="0.2">
      <c r="B317" s="31"/>
      <c r="C317" s="46"/>
      <c r="D317" s="45"/>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47">
        <f t="shared" si="57"/>
        <v>0</v>
      </c>
      <c r="AD317" s="78"/>
      <c r="AE317" s="44">
        <f t="shared" si="58"/>
        <v>0</v>
      </c>
      <c r="AF317" s="45"/>
      <c r="AG317" s="48">
        <f t="shared" si="59"/>
        <v>0</v>
      </c>
    </row>
    <row r="318" spans="2:33" ht="13.5" thickBot="1" x14ac:dyDescent="0.25">
      <c r="B318" s="31"/>
      <c r="C318" s="46"/>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7">
        <f t="shared" si="57"/>
        <v>0</v>
      </c>
      <c r="AD318" s="78"/>
      <c r="AE318" s="44">
        <f t="shared" si="58"/>
        <v>0</v>
      </c>
      <c r="AF318" s="45"/>
      <c r="AG318" s="48">
        <f t="shared" si="59"/>
        <v>0</v>
      </c>
    </row>
    <row r="319" spans="2:33" ht="13.5" thickBot="1" x14ac:dyDescent="0.25">
      <c r="B319" s="7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1" t="s">
        <v>148</v>
      </c>
      <c r="AD319" s="80"/>
      <c r="AE319" s="80"/>
      <c r="AF319" s="80"/>
      <c r="AG319" s="83">
        <f>SUM(AG301:AG318)</f>
        <v>0</v>
      </c>
    </row>
    <row r="320" spans="2:33" ht="13.5" thickBot="1" x14ac:dyDescent="0.25">
      <c r="B320" s="86"/>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41" t="s">
        <v>149</v>
      </c>
      <c r="AD320" s="87"/>
      <c r="AE320" s="87"/>
      <c r="AF320" s="87"/>
      <c r="AG320" s="88">
        <f>AG299+AG319</f>
        <v>0</v>
      </c>
    </row>
    <row r="322" spans="2:33" ht="15.75" hidden="1" x14ac:dyDescent="0.25">
      <c r="B322" s="65" t="str">
        <f>B290</f>
        <v>The Market</v>
      </c>
      <c r="C322" s="66" t="s">
        <v>111</v>
      </c>
      <c r="D322" s="66" t="e">
        <f>D290+1</f>
        <v>#VALUE!</v>
      </c>
      <c r="E322" s="66"/>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7"/>
    </row>
    <row r="323" spans="2:33" ht="38.25" hidden="1" x14ac:dyDescent="0.2">
      <c r="B323" s="68" t="s">
        <v>112</v>
      </c>
      <c r="C323" s="69" t="s">
        <v>113</v>
      </c>
      <c r="D323" s="69" t="s">
        <v>114</v>
      </c>
      <c r="E323" s="379" t="s">
        <v>115</v>
      </c>
      <c r="F323" s="380"/>
      <c r="G323" s="380"/>
      <c r="H323" s="380"/>
      <c r="I323" s="380"/>
      <c r="J323" s="380"/>
      <c r="K323" s="380"/>
      <c r="L323" s="380"/>
      <c r="M323" s="380"/>
      <c r="N323" s="380"/>
      <c r="O323" s="380"/>
      <c r="P323" s="380"/>
      <c r="Q323" s="380"/>
      <c r="R323" s="380"/>
      <c r="S323" s="380"/>
      <c r="T323" s="380"/>
      <c r="U323" s="380"/>
      <c r="V323" s="380"/>
      <c r="W323" s="380"/>
      <c r="X323" s="380"/>
      <c r="Y323" s="380"/>
      <c r="Z323" s="380"/>
      <c r="AA323" s="380"/>
      <c r="AB323" s="381"/>
      <c r="AC323" s="16" t="s">
        <v>116</v>
      </c>
      <c r="AD323" s="16" t="s">
        <v>117</v>
      </c>
      <c r="AE323" s="16" t="s">
        <v>118</v>
      </c>
      <c r="AF323" s="16" t="s">
        <v>119</v>
      </c>
      <c r="AG323" s="15" t="s">
        <v>120</v>
      </c>
    </row>
    <row r="324" spans="2:33" ht="24" hidden="1" x14ac:dyDescent="0.2">
      <c r="B324" s="70" t="s">
        <v>121</v>
      </c>
      <c r="C324" s="71"/>
      <c r="D324" s="71"/>
      <c r="E324" s="72" t="s">
        <v>122</v>
      </c>
      <c r="F324" s="73" t="s">
        <v>123</v>
      </c>
      <c r="G324" s="73" t="s">
        <v>124</v>
      </c>
      <c r="H324" s="73" t="s">
        <v>125</v>
      </c>
      <c r="I324" s="73" t="s">
        <v>126</v>
      </c>
      <c r="J324" s="73" t="s">
        <v>127</v>
      </c>
      <c r="K324" s="73" t="s">
        <v>128</v>
      </c>
      <c r="L324" s="73" t="s">
        <v>129</v>
      </c>
      <c r="M324" s="73" t="s">
        <v>130</v>
      </c>
      <c r="N324" s="73" t="s">
        <v>131</v>
      </c>
      <c r="O324" s="73" t="s">
        <v>132</v>
      </c>
      <c r="P324" s="73" t="s">
        <v>133</v>
      </c>
      <c r="Q324" s="73" t="s">
        <v>134</v>
      </c>
      <c r="R324" s="73" t="s">
        <v>135</v>
      </c>
      <c r="S324" s="73" t="s">
        <v>136</v>
      </c>
      <c r="T324" s="73" t="s">
        <v>137</v>
      </c>
      <c r="U324" s="73" t="s">
        <v>138</v>
      </c>
      <c r="V324" s="73" t="s">
        <v>139</v>
      </c>
      <c r="W324" s="73" t="s">
        <v>140</v>
      </c>
      <c r="X324" s="73" t="s">
        <v>141</v>
      </c>
      <c r="Y324" s="73" t="s">
        <v>142</v>
      </c>
      <c r="Z324" s="74" t="s">
        <v>143</v>
      </c>
      <c r="AA324" s="73" t="s">
        <v>144</v>
      </c>
      <c r="AB324" s="74" t="s">
        <v>145</v>
      </c>
      <c r="AC324" s="71"/>
      <c r="AD324" s="71"/>
      <c r="AE324" s="71"/>
      <c r="AF324" s="75"/>
      <c r="AG324" s="76"/>
    </row>
    <row r="325" spans="2:33" hidden="1" x14ac:dyDescent="0.2">
      <c r="B325" s="31"/>
      <c r="C325" s="46"/>
      <c r="D325" s="45"/>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47">
        <f t="shared" ref="AC325:AC330" si="60">SUM(E325:AB325)</f>
        <v>0</v>
      </c>
      <c r="AD325" s="78"/>
      <c r="AE325" s="44">
        <f t="shared" ref="AE325:AE330" si="61">(AD325*AC325)/40</f>
        <v>0</v>
      </c>
      <c r="AF325" s="45"/>
      <c r="AG325" s="48">
        <f t="shared" ref="AG325:AG330" si="62">AF325*AD325*AC325*C325</f>
        <v>0</v>
      </c>
    </row>
    <row r="326" spans="2:33" hidden="1" x14ac:dyDescent="0.2">
      <c r="B326" s="31"/>
      <c r="C326" s="46"/>
      <c r="D326" s="45"/>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47">
        <f t="shared" si="60"/>
        <v>0</v>
      </c>
      <c r="AD326" s="78"/>
      <c r="AE326" s="44">
        <f t="shared" si="61"/>
        <v>0</v>
      </c>
      <c r="AF326" s="45"/>
      <c r="AG326" s="48">
        <f t="shared" si="62"/>
        <v>0</v>
      </c>
    </row>
    <row r="327" spans="2:33" hidden="1" x14ac:dyDescent="0.2">
      <c r="B327" s="31"/>
      <c r="C327" s="46"/>
      <c r="D327" s="45"/>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47">
        <f t="shared" si="60"/>
        <v>0</v>
      </c>
      <c r="AD327" s="78"/>
      <c r="AE327" s="44">
        <f t="shared" si="61"/>
        <v>0</v>
      </c>
      <c r="AF327" s="45"/>
      <c r="AG327" s="48">
        <f t="shared" si="62"/>
        <v>0</v>
      </c>
    </row>
    <row r="328" spans="2:33" hidden="1" x14ac:dyDescent="0.2">
      <c r="B328" s="31"/>
      <c r="C328" s="46"/>
      <c r="D328" s="45"/>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47">
        <f t="shared" si="60"/>
        <v>0</v>
      </c>
      <c r="AD328" s="78"/>
      <c r="AE328" s="44">
        <f t="shared" si="61"/>
        <v>0</v>
      </c>
      <c r="AF328" s="45"/>
      <c r="AG328" s="48">
        <f t="shared" si="62"/>
        <v>0</v>
      </c>
    </row>
    <row r="329" spans="2:33" hidden="1" x14ac:dyDescent="0.2">
      <c r="B329" s="31"/>
      <c r="C329" s="46"/>
      <c r="D329" s="45"/>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47">
        <f t="shared" si="60"/>
        <v>0</v>
      </c>
      <c r="AD329" s="78"/>
      <c r="AE329" s="44">
        <f t="shared" si="61"/>
        <v>0</v>
      </c>
      <c r="AF329" s="45"/>
      <c r="AG329" s="48">
        <f t="shared" si="62"/>
        <v>0</v>
      </c>
    </row>
    <row r="330" spans="2:33" ht="13.5" hidden="1" thickBot="1" x14ac:dyDescent="0.25">
      <c r="B330" s="31"/>
      <c r="C330" s="46"/>
      <c r="D330" s="45"/>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47">
        <f t="shared" si="60"/>
        <v>0</v>
      </c>
      <c r="AD330" s="78"/>
      <c r="AE330" s="44">
        <f t="shared" si="61"/>
        <v>0</v>
      </c>
      <c r="AF330" s="45"/>
      <c r="AG330" s="48">
        <f t="shared" si="62"/>
        <v>0</v>
      </c>
    </row>
    <row r="331" spans="2:33" ht="13.5" hidden="1" thickBot="1" x14ac:dyDescent="0.25">
      <c r="B331" s="79"/>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1" t="s">
        <v>146</v>
      </c>
      <c r="AD331" s="80"/>
      <c r="AE331" s="80"/>
      <c r="AF331" s="82"/>
      <c r="AG331" s="83">
        <f>SUM(AG325:AG330)</f>
        <v>0</v>
      </c>
    </row>
    <row r="332" spans="2:33" hidden="1" x14ac:dyDescent="0.2">
      <c r="B332" s="52" t="s">
        <v>147</v>
      </c>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84"/>
      <c r="AD332" s="63"/>
      <c r="AE332" s="63"/>
      <c r="AF332" s="64"/>
      <c r="AG332" s="85"/>
    </row>
    <row r="333" spans="2:33" hidden="1" x14ac:dyDescent="0.2">
      <c r="B333" s="31"/>
      <c r="C333" s="46"/>
      <c r="D333" s="45"/>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47">
        <f t="shared" ref="AC333:AC350" si="63">SUM(E333:AB333)</f>
        <v>0</v>
      </c>
      <c r="AD333" s="78"/>
      <c r="AE333" s="44">
        <f t="shared" ref="AE333:AE350" si="64">(AD333*AC333)/40</f>
        <v>0</v>
      </c>
      <c r="AF333" s="45">
        <v>5</v>
      </c>
      <c r="AG333" s="48">
        <f t="shared" ref="AG333:AG350" si="65">AF333*AD333*AC333*C333</f>
        <v>0</v>
      </c>
    </row>
    <row r="334" spans="2:33" hidden="1" x14ac:dyDescent="0.2">
      <c r="B334" s="31"/>
      <c r="C334" s="46"/>
      <c r="D334" s="45"/>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47">
        <f t="shared" si="63"/>
        <v>0</v>
      </c>
      <c r="AD334" s="78"/>
      <c r="AE334" s="44">
        <f t="shared" si="64"/>
        <v>0</v>
      </c>
      <c r="AF334" s="45"/>
      <c r="AG334" s="48">
        <f t="shared" si="65"/>
        <v>0</v>
      </c>
    </row>
    <row r="335" spans="2:33" hidden="1" x14ac:dyDescent="0.2">
      <c r="B335" s="31"/>
      <c r="C335" s="46"/>
      <c r="D335" s="45"/>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47">
        <f t="shared" si="63"/>
        <v>0</v>
      </c>
      <c r="AD335" s="78"/>
      <c r="AE335" s="44">
        <f t="shared" si="64"/>
        <v>0</v>
      </c>
      <c r="AF335" s="45"/>
      <c r="AG335" s="48">
        <f t="shared" si="65"/>
        <v>0</v>
      </c>
    </row>
    <row r="336" spans="2:33" hidden="1" x14ac:dyDescent="0.2">
      <c r="B336" s="31"/>
      <c r="C336" s="46"/>
      <c r="D336" s="45"/>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47">
        <f t="shared" si="63"/>
        <v>0</v>
      </c>
      <c r="AD336" s="78"/>
      <c r="AE336" s="44">
        <f t="shared" si="64"/>
        <v>0</v>
      </c>
      <c r="AF336" s="45"/>
      <c r="AG336" s="48">
        <f t="shared" si="65"/>
        <v>0</v>
      </c>
    </row>
    <row r="337" spans="2:33" hidden="1" x14ac:dyDescent="0.2">
      <c r="B337" s="31"/>
      <c r="C337" s="46"/>
      <c r="D337" s="45"/>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47">
        <f t="shared" si="63"/>
        <v>0</v>
      </c>
      <c r="AD337" s="78"/>
      <c r="AE337" s="44">
        <f t="shared" si="64"/>
        <v>0</v>
      </c>
      <c r="AF337" s="45"/>
      <c r="AG337" s="48">
        <f t="shared" si="65"/>
        <v>0</v>
      </c>
    </row>
    <row r="338" spans="2:33" hidden="1" x14ac:dyDescent="0.2">
      <c r="B338" s="31"/>
      <c r="C338" s="46"/>
      <c r="D338" s="45"/>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47">
        <f t="shared" si="63"/>
        <v>0</v>
      </c>
      <c r="AD338" s="78"/>
      <c r="AE338" s="44">
        <f t="shared" si="64"/>
        <v>0</v>
      </c>
      <c r="AF338" s="45"/>
      <c r="AG338" s="48">
        <f t="shared" si="65"/>
        <v>0</v>
      </c>
    </row>
    <row r="339" spans="2:33" hidden="1" x14ac:dyDescent="0.2">
      <c r="B339" s="31"/>
      <c r="C339" s="46"/>
      <c r="D339" s="45"/>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47">
        <f t="shared" si="63"/>
        <v>0</v>
      </c>
      <c r="AD339" s="78"/>
      <c r="AE339" s="44">
        <f t="shared" si="64"/>
        <v>0</v>
      </c>
      <c r="AF339" s="45"/>
      <c r="AG339" s="48">
        <f t="shared" si="65"/>
        <v>0</v>
      </c>
    </row>
    <row r="340" spans="2:33" hidden="1" x14ac:dyDescent="0.2">
      <c r="B340" s="31"/>
      <c r="C340" s="46"/>
      <c r="D340" s="45"/>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47">
        <f t="shared" si="63"/>
        <v>0</v>
      </c>
      <c r="AD340" s="78"/>
      <c r="AE340" s="44">
        <f t="shared" si="64"/>
        <v>0</v>
      </c>
      <c r="AF340" s="45"/>
      <c r="AG340" s="48">
        <f t="shared" si="65"/>
        <v>0</v>
      </c>
    </row>
    <row r="341" spans="2:33" hidden="1" x14ac:dyDescent="0.2">
      <c r="B341" s="31"/>
      <c r="C341" s="46"/>
      <c r="D341" s="45"/>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47">
        <f t="shared" si="63"/>
        <v>0</v>
      </c>
      <c r="AD341" s="78"/>
      <c r="AE341" s="44">
        <f t="shared" si="64"/>
        <v>0</v>
      </c>
      <c r="AF341" s="45"/>
      <c r="AG341" s="48">
        <f t="shared" si="65"/>
        <v>0</v>
      </c>
    </row>
    <row r="342" spans="2:33" hidden="1" x14ac:dyDescent="0.2">
      <c r="B342" s="31"/>
      <c r="C342" s="46"/>
      <c r="D342" s="45"/>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47">
        <f t="shared" si="63"/>
        <v>0</v>
      </c>
      <c r="AD342" s="78"/>
      <c r="AE342" s="44">
        <f t="shared" si="64"/>
        <v>0</v>
      </c>
      <c r="AF342" s="45"/>
      <c r="AG342" s="48">
        <f t="shared" si="65"/>
        <v>0</v>
      </c>
    </row>
    <row r="343" spans="2:33" hidden="1" x14ac:dyDescent="0.2">
      <c r="B343" s="31"/>
      <c r="C343" s="46"/>
      <c r="D343" s="45"/>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47">
        <f t="shared" si="63"/>
        <v>0</v>
      </c>
      <c r="AD343" s="78"/>
      <c r="AE343" s="44">
        <f t="shared" si="64"/>
        <v>0</v>
      </c>
      <c r="AF343" s="45"/>
      <c r="AG343" s="48">
        <f t="shared" si="65"/>
        <v>0</v>
      </c>
    </row>
    <row r="344" spans="2:33" hidden="1" x14ac:dyDescent="0.2">
      <c r="B344" s="31"/>
      <c r="C344" s="46"/>
      <c r="D344" s="45"/>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47">
        <f t="shared" si="63"/>
        <v>0</v>
      </c>
      <c r="AD344" s="78"/>
      <c r="AE344" s="44">
        <f t="shared" si="64"/>
        <v>0</v>
      </c>
      <c r="AF344" s="45"/>
      <c r="AG344" s="48">
        <f t="shared" si="65"/>
        <v>0</v>
      </c>
    </row>
    <row r="345" spans="2:33" hidden="1" x14ac:dyDescent="0.2">
      <c r="B345" s="31"/>
      <c r="C345" s="46"/>
      <c r="D345" s="45"/>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47">
        <f t="shared" si="63"/>
        <v>0</v>
      </c>
      <c r="AD345" s="78"/>
      <c r="AE345" s="44">
        <f t="shared" si="64"/>
        <v>0</v>
      </c>
      <c r="AF345" s="45"/>
      <c r="AG345" s="48">
        <f t="shared" si="65"/>
        <v>0</v>
      </c>
    </row>
    <row r="346" spans="2:33" hidden="1" x14ac:dyDescent="0.2">
      <c r="B346" s="31"/>
      <c r="C346" s="46"/>
      <c r="D346" s="45"/>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47">
        <f t="shared" si="63"/>
        <v>0</v>
      </c>
      <c r="AD346" s="78"/>
      <c r="AE346" s="44">
        <f t="shared" si="64"/>
        <v>0</v>
      </c>
      <c r="AF346" s="45"/>
      <c r="AG346" s="48">
        <f t="shared" si="65"/>
        <v>0</v>
      </c>
    </row>
    <row r="347" spans="2:33" hidden="1" x14ac:dyDescent="0.2">
      <c r="B347" s="31"/>
      <c r="C347" s="46"/>
      <c r="D347" s="45"/>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47">
        <f t="shared" si="63"/>
        <v>0</v>
      </c>
      <c r="AD347" s="78"/>
      <c r="AE347" s="44">
        <f t="shared" si="64"/>
        <v>0</v>
      </c>
      <c r="AF347" s="45"/>
      <c r="AG347" s="48">
        <f t="shared" si="65"/>
        <v>0</v>
      </c>
    </row>
    <row r="348" spans="2:33" hidden="1" x14ac:dyDescent="0.2">
      <c r="B348" s="31"/>
      <c r="C348" s="46"/>
      <c r="D348" s="45"/>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47">
        <f t="shared" si="63"/>
        <v>0</v>
      </c>
      <c r="AD348" s="78"/>
      <c r="AE348" s="44">
        <f t="shared" si="64"/>
        <v>0</v>
      </c>
      <c r="AF348" s="45"/>
      <c r="AG348" s="48">
        <f t="shared" si="65"/>
        <v>0</v>
      </c>
    </row>
    <row r="349" spans="2:33" hidden="1" x14ac:dyDescent="0.2">
      <c r="B349" s="31"/>
      <c r="C349" s="46"/>
      <c r="D349" s="45"/>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47">
        <f t="shared" si="63"/>
        <v>0</v>
      </c>
      <c r="AD349" s="78"/>
      <c r="AE349" s="44">
        <f t="shared" si="64"/>
        <v>0</v>
      </c>
      <c r="AF349" s="45"/>
      <c r="AG349" s="48">
        <f t="shared" si="65"/>
        <v>0</v>
      </c>
    </row>
    <row r="350" spans="2:33" ht="13.5" hidden="1" thickBot="1" x14ac:dyDescent="0.25">
      <c r="B350" s="31"/>
      <c r="C350" s="46"/>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7">
        <f t="shared" si="63"/>
        <v>0</v>
      </c>
      <c r="AD350" s="78"/>
      <c r="AE350" s="44">
        <f t="shared" si="64"/>
        <v>0</v>
      </c>
      <c r="AF350" s="45"/>
      <c r="AG350" s="48">
        <f t="shared" si="65"/>
        <v>0</v>
      </c>
    </row>
    <row r="351" spans="2:33" ht="13.5" hidden="1" thickBot="1" x14ac:dyDescent="0.25">
      <c r="B351" s="79"/>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1" t="s">
        <v>148</v>
      </c>
      <c r="AD351" s="80"/>
      <c r="AE351" s="80"/>
      <c r="AF351" s="80"/>
      <c r="AG351" s="83">
        <f>SUM(AG333:AG350)</f>
        <v>0</v>
      </c>
    </row>
    <row r="352" spans="2:33" ht="13.5" hidden="1" thickBot="1" x14ac:dyDescent="0.25">
      <c r="B352" s="86"/>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41" t="s">
        <v>149</v>
      </c>
      <c r="AD352" s="87"/>
      <c r="AE352" s="87"/>
      <c r="AF352" s="87"/>
      <c r="AG352" s="88">
        <f>AG331+AG351</f>
        <v>0</v>
      </c>
    </row>
    <row r="353" spans="2:33" ht="13.5" hidden="1" thickBot="1" x14ac:dyDescent="0.25"/>
    <row r="354" spans="2:33" ht="15.75" hidden="1" x14ac:dyDescent="0.25">
      <c r="B354" s="65" t="str">
        <f>B322</f>
        <v>The Market</v>
      </c>
      <c r="C354" s="66" t="s">
        <v>111</v>
      </c>
      <c r="D354" s="66" t="e">
        <f>D322+1</f>
        <v>#VALUE!</v>
      </c>
      <c r="E354" s="66"/>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7"/>
    </row>
    <row r="355" spans="2:33" ht="38.25" hidden="1" x14ac:dyDescent="0.2">
      <c r="B355" s="68" t="s">
        <v>112</v>
      </c>
      <c r="C355" s="69" t="s">
        <v>113</v>
      </c>
      <c r="D355" s="69" t="s">
        <v>114</v>
      </c>
      <c r="E355" s="379" t="s">
        <v>115</v>
      </c>
      <c r="F355" s="380"/>
      <c r="G355" s="380"/>
      <c r="H355" s="380"/>
      <c r="I355" s="380"/>
      <c r="J355" s="380"/>
      <c r="K355" s="380"/>
      <c r="L355" s="380"/>
      <c r="M355" s="380"/>
      <c r="N355" s="380"/>
      <c r="O355" s="380"/>
      <c r="P355" s="380"/>
      <c r="Q355" s="380"/>
      <c r="R355" s="380"/>
      <c r="S355" s="380"/>
      <c r="T355" s="380"/>
      <c r="U355" s="380"/>
      <c r="V355" s="380"/>
      <c r="W355" s="380"/>
      <c r="X355" s="380"/>
      <c r="Y355" s="380"/>
      <c r="Z355" s="380"/>
      <c r="AA355" s="380"/>
      <c r="AB355" s="381"/>
      <c r="AC355" s="16" t="s">
        <v>116</v>
      </c>
      <c r="AD355" s="16" t="s">
        <v>117</v>
      </c>
      <c r="AE355" s="16" t="s">
        <v>118</v>
      </c>
      <c r="AF355" s="16" t="s">
        <v>119</v>
      </c>
      <c r="AG355" s="15" t="s">
        <v>120</v>
      </c>
    </row>
    <row r="356" spans="2:33" ht="24" hidden="1" x14ac:dyDescent="0.2">
      <c r="B356" s="70" t="s">
        <v>121</v>
      </c>
      <c r="C356" s="71"/>
      <c r="D356" s="71"/>
      <c r="E356" s="72" t="s">
        <v>122</v>
      </c>
      <c r="F356" s="73" t="s">
        <v>123</v>
      </c>
      <c r="G356" s="73" t="s">
        <v>124</v>
      </c>
      <c r="H356" s="73" t="s">
        <v>125</v>
      </c>
      <c r="I356" s="73" t="s">
        <v>126</v>
      </c>
      <c r="J356" s="73" t="s">
        <v>127</v>
      </c>
      <c r="K356" s="73" t="s">
        <v>128</v>
      </c>
      <c r="L356" s="73" t="s">
        <v>129</v>
      </c>
      <c r="M356" s="73" t="s">
        <v>130</v>
      </c>
      <c r="N356" s="73" t="s">
        <v>131</v>
      </c>
      <c r="O356" s="73" t="s">
        <v>132</v>
      </c>
      <c r="P356" s="73" t="s">
        <v>133</v>
      </c>
      <c r="Q356" s="73" t="s">
        <v>134</v>
      </c>
      <c r="R356" s="73" t="s">
        <v>135</v>
      </c>
      <c r="S356" s="73" t="s">
        <v>136</v>
      </c>
      <c r="T356" s="73" t="s">
        <v>137</v>
      </c>
      <c r="U356" s="73" t="s">
        <v>138</v>
      </c>
      <c r="V356" s="73" t="s">
        <v>139</v>
      </c>
      <c r="W356" s="73" t="s">
        <v>140</v>
      </c>
      <c r="X356" s="73" t="s">
        <v>141</v>
      </c>
      <c r="Y356" s="73" t="s">
        <v>142</v>
      </c>
      <c r="Z356" s="74" t="s">
        <v>143</v>
      </c>
      <c r="AA356" s="73" t="s">
        <v>144</v>
      </c>
      <c r="AB356" s="74" t="s">
        <v>145</v>
      </c>
      <c r="AC356" s="71"/>
      <c r="AD356" s="71"/>
      <c r="AE356" s="71"/>
      <c r="AF356" s="75"/>
      <c r="AG356" s="76"/>
    </row>
    <row r="357" spans="2:33" hidden="1" x14ac:dyDescent="0.2">
      <c r="B357" s="31"/>
      <c r="C357" s="46"/>
      <c r="D357" s="45"/>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47">
        <f t="shared" ref="AC357:AC362" si="66">SUM(E357:AB357)</f>
        <v>0</v>
      </c>
      <c r="AD357" s="78"/>
      <c r="AE357" s="44">
        <f t="shared" ref="AE357:AE362" si="67">(AD357*AC357)/40</f>
        <v>0</v>
      </c>
      <c r="AF357" s="45"/>
      <c r="AG357" s="48">
        <f t="shared" ref="AG357:AG362" si="68">AF357*AD357*AC357*C357</f>
        <v>0</v>
      </c>
    </row>
    <row r="358" spans="2:33" hidden="1" x14ac:dyDescent="0.2">
      <c r="B358" s="31"/>
      <c r="C358" s="46"/>
      <c r="D358" s="45"/>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47">
        <f t="shared" si="66"/>
        <v>0</v>
      </c>
      <c r="AD358" s="78"/>
      <c r="AE358" s="44">
        <f t="shared" si="67"/>
        <v>0</v>
      </c>
      <c r="AF358" s="45"/>
      <c r="AG358" s="48">
        <f t="shared" si="68"/>
        <v>0</v>
      </c>
    </row>
    <row r="359" spans="2:33" hidden="1" x14ac:dyDescent="0.2">
      <c r="B359" s="31"/>
      <c r="C359" s="46"/>
      <c r="D359" s="45"/>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47">
        <f t="shared" si="66"/>
        <v>0</v>
      </c>
      <c r="AD359" s="78"/>
      <c r="AE359" s="44">
        <f t="shared" si="67"/>
        <v>0</v>
      </c>
      <c r="AF359" s="45"/>
      <c r="AG359" s="48">
        <f t="shared" si="68"/>
        <v>0</v>
      </c>
    </row>
    <row r="360" spans="2:33" hidden="1" x14ac:dyDescent="0.2">
      <c r="B360" s="31"/>
      <c r="C360" s="46"/>
      <c r="D360" s="45"/>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47">
        <f t="shared" si="66"/>
        <v>0</v>
      </c>
      <c r="AD360" s="78"/>
      <c r="AE360" s="44">
        <f t="shared" si="67"/>
        <v>0</v>
      </c>
      <c r="AF360" s="45"/>
      <c r="AG360" s="48">
        <f t="shared" si="68"/>
        <v>0</v>
      </c>
    </row>
    <row r="361" spans="2:33" hidden="1" x14ac:dyDescent="0.2">
      <c r="B361" s="31"/>
      <c r="C361" s="46"/>
      <c r="D361" s="45"/>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47">
        <f t="shared" si="66"/>
        <v>0</v>
      </c>
      <c r="AD361" s="78"/>
      <c r="AE361" s="44">
        <f t="shared" si="67"/>
        <v>0</v>
      </c>
      <c r="AF361" s="45"/>
      <c r="AG361" s="48">
        <f t="shared" si="68"/>
        <v>0</v>
      </c>
    </row>
    <row r="362" spans="2:33" ht="13.5" hidden="1" thickBot="1" x14ac:dyDescent="0.25">
      <c r="B362" s="31"/>
      <c r="C362" s="46"/>
      <c r="D362" s="45"/>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47">
        <f t="shared" si="66"/>
        <v>0</v>
      </c>
      <c r="AD362" s="78"/>
      <c r="AE362" s="44">
        <f t="shared" si="67"/>
        <v>0</v>
      </c>
      <c r="AF362" s="45"/>
      <c r="AG362" s="48">
        <f t="shared" si="68"/>
        <v>0</v>
      </c>
    </row>
    <row r="363" spans="2:33" ht="13.5" hidden="1" thickBot="1" x14ac:dyDescent="0.25">
      <c r="B363" s="79"/>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1" t="s">
        <v>146</v>
      </c>
      <c r="AD363" s="80"/>
      <c r="AE363" s="80"/>
      <c r="AF363" s="82"/>
      <c r="AG363" s="83">
        <f>SUM(AG357:AG362)</f>
        <v>0</v>
      </c>
    </row>
    <row r="364" spans="2:33" hidden="1" x14ac:dyDescent="0.2">
      <c r="B364" s="52" t="s">
        <v>147</v>
      </c>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84"/>
      <c r="AD364" s="63"/>
      <c r="AE364" s="63"/>
      <c r="AF364" s="64"/>
      <c r="AG364" s="85"/>
    </row>
    <row r="365" spans="2:33" hidden="1" x14ac:dyDescent="0.2">
      <c r="B365" s="31"/>
      <c r="C365" s="46"/>
      <c r="D365" s="45"/>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47">
        <f t="shared" ref="AC365:AC382" si="69">SUM(E365:AB365)</f>
        <v>0</v>
      </c>
      <c r="AD365" s="78"/>
      <c r="AE365" s="44">
        <f t="shared" ref="AE365:AE382" si="70">(AD365*AC365)/40</f>
        <v>0</v>
      </c>
      <c r="AF365" s="45">
        <v>5</v>
      </c>
      <c r="AG365" s="48">
        <f t="shared" ref="AG365:AG382" si="71">AF365*AD365*AC365*C365</f>
        <v>0</v>
      </c>
    </row>
    <row r="366" spans="2:33" hidden="1" x14ac:dyDescent="0.2">
      <c r="B366" s="31"/>
      <c r="C366" s="46"/>
      <c r="D366" s="45"/>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47">
        <f t="shared" si="69"/>
        <v>0</v>
      </c>
      <c r="AD366" s="78"/>
      <c r="AE366" s="44">
        <f t="shared" si="70"/>
        <v>0</v>
      </c>
      <c r="AF366" s="45"/>
      <c r="AG366" s="48">
        <f t="shared" si="71"/>
        <v>0</v>
      </c>
    </row>
    <row r="367" spans="2:33" hidden="1" x14ac:dyDescent="0.2">
      <c r="B367" s="31"/>
      <c r="C367" s="46"/>
      <c r="D367" s="45"/>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47">
        <f t="shared" si="69"/>
        <v>0</v>
      </c>
      <c r="AD367" s="78"/>
      <c r="AE367" s="44">
        <f t="shared" si="70"/>
        <v>0</v>
      </c>
      <c r="AF367" s="45"/>
      <c r="AG367" s="48">
        <f t="shared" si="71"/>
        <v>0</v>
      </c>
    </row>
    <row r="368" spans="2:33" hidden="1" x14ac:dyDescent="0.2">
      <c r="B368" s="31"/>
      <c r="C368" s="46"/>
      <c r="D368" s="45"/>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47">
        <f t="shared" si="69"/>
        <v>0</v>
      </c>
      <c r="AD368" s="78"/>
      <c r="AE368" s="44">
        <f t="shared" si="70"/>
        <v>0</v>
      </c>
      <c r="AF368" s="45"/>
      <c r="AG368" s="48">
        <f t="shared" si="71"/>
        <v>0</v>
      </c>
    </row>
    <row r="369" spans="2:33" hidden="1" x14ac:dyDescent="0.2">
      <c r="B369" s="31"/>
      <c r="C369" s="46"/>
      <c r="D369" s="45"/>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47">
        <f t="shared" si="69"/>
        <v>0</v>
      </c>
      <c r="AD369" s="78"/>
      <c r="AE369" s="44">
        <f t="shared" si="70"/>
        <v>0</v>
      </c>
      <c r="AF369" s="45"/>
      <c r="AG369" s="48">
        <f t="shared" si="71"/>
        <v>0</v>
      </c>
    </row>
    <row r="370" spans="2:33" hidden="1" x14ac:dyDescent="0.2">
      <c r="B370" s="31"/>
      <c r="C370" s="46"/>
      <c r="D370" s="45"/>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47">
        <f t="shared" si="69"/>
        <v>0</v>
      </c>
      <c r="AD370" s="78"/>
      <c r="AE370" s="44">
        <f t="shared" si="70"/>
        <v>0</v>
      </c>
      <c r="AF370" s="45"/>
      <c r="AG370" s="48">
        <f t="shared" si="71"/>
        <v>0</v>
      </c>
    </row>
    <row r="371" spans="2:33" hidden="1" x14ac:dyDescent="0.2">
      <c r="B371" s="31"/>
      <c r="C371" s="46"/>
      <c r="D371" s="45"/>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47">
        <f t="shared" si="69"/>
        <v>0</v>
      </c>
      <c r="AD371" s="78"/>
      <c r="AE371" s="44">
        <f t="shared" si="70"/>
        <v>0</v>
      </c>
      <c r="AF371" s="45"/>
      <c r="AG371" s="48">
        <f t="shared" si="71"/>
        <v>0</v>
      </c>
    </row>
    <row r="372" spans="2:33" hidden="1" x14ac:dyDescent="0.2">
      <c r="B372" s="31"/>
      <c r="C372" s="46"/>
      <c r="D372" s="45"/>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47">
        <f t="shared" si="69"/>
        <v>0</v>
      </c>
      <c r="AD372" s="78"/>
      <c r="AE372" s="44">
        <f t="shared" si="70"/>
        <v>0</v>
      </c>
      <c r="AF372" s="45"/>
      <c r="AG372" s="48">
        <f t="shared" si="71"/>
        <v>0</v>
      </c>
    </row>
    <row r="373" spans="2:33" hidden="1" x14ac:dyDescent="0.2">
      <c r="B373" s="31"/>
      <c r="C373" s="46"/>
      <c r="D373" s="45"/>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47">
        <f t="shared" si="69"/>
        <v>0</v>
      </c>
      <c r="AD373" s="78"/>
      <c r="AE373" s="44">
        <f t="shared" si="70"/>
        <v>0</v>
      </c>
      <c r="AF373" s="45"/>
      <c r="AG373" s="48">
        <f t="shared" si="71"/>
        <v>0</v>
      </c>
    </row>
    <row r="374" spans="2:33" hidden="1" x14ac:dyDescent="0.2">
      <c r="B374" s="31"/>
      <c r="C374" s="46"/>
      <c r="D374" s="45"/>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47">
        <f t="shared" si="69"/>
        <v>0</v>
      </c>
      <c r="AD374" s="78"/>
      <c r="AE374" s="44">
        <f t="shared" si="70"/>
        <v>0</v>
      </c>
      <c r="AF374" s="45"/>
      <c r="AG374" s="48">
        <f t="shared" si="71"/>
        <v>0</v>
      </c>
    </row>
    <row r="375" spans="2:33" hidden="1" x14ac:dyDescent="0.2">
      <c r="B375" s="31"/>
      <c r="C375" s="46"/>
      <c r="D375" s="45"/>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47">
        <f t="shared" si="69"/>
        <v>0</v>
      </c>
      <c r="AD375" s="78"/>
      <c r="AE375" s="44">
        <f t="shared" si="70"/>
        <v>0</v>
      </c>
      <c r="AF375" s="45"/>
      <c r="AG375" s="48">
        <f t="shared" si="71"/>
        <v>0</v>
      </c>
    </row>
    <row r="376" spans="2:33" hidden="1" x14ac:dyDescent="0.2">
      <c r="B376" s="31"/>
      <c r="C376" s="46"/>
      <c r="D376" s="45"/>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47">
        <f t="shared" si="69"/>
        <v>0</v>
      </c>
      <c r="AD376" s="78"/>
      <c r="AE376" s="44">
        <f t="shared" si="70"/>
        <v>0</v>
      </c>
      <c r="AF376" s="45"/>
      <c r="AG376" s="48">
        <f t="shared" si="71"/>
        <v>0</v>
      </c>
    </row>
    <row r="377" spans="2:33" hidden="1" x14ac:dyDescent="0.2">
      <c r="B377" s="31"/>
      <c r="C377" s="46"/>
      <c r="D377" s="45"/>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47">
        <f t="shared" si="69"/>
        <v>0</v>
      </c>
      <c r="AD377" s="78"/>
      <c r="AE377" s="44">
        <f t="shared" si="70"/>
        <v>0</v>
      </c>
      <c r="AF377" s="45"/>
      <c r="AG377" s="48">
        <f t="shared" si="71"/>
        <v>0</v>
      </c>
    </row>
    <row r="378" spans="2:33" hidden="1" x14ac:dyDescent="0.2">
      <c r="B378" s="31"/>
      <c r="C378" s="46"/>
      <c r="D378" s="45"/>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47">
        <f t="shared" si="69"/>
        <v>0</v>
      </c>
      <c r="AD378" s="78"/>
      <c r="AE378" s="44">
        <f t="shared" si="70"/>
        <v>0</v>
      </c>
      <c r="AF378" s="45"/>
      <c r="AG378" s="48">
        <f t="shared" si="71"/>
        <v>0</v>
      </c>
    </row>
    <row r="379" spans="2:33" hidden="1" x14ac:dyDescent="0.2">
      <c r="B379" s="31"/>
      <c r="C379" s="46"/>
      <c r="D379" s="45"/>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47">
        <f t="shared" si="69"/>
        <v>0</v>
      </c>
      <c r="AD379" s="78"/>
      <c r="AE379" s="44">
        <f t="shared" si="70"/>
        <v>0</v>
      </c>
      <c r="AF379" s="45"/>
      <c r="AG379" s="48">
        <f t="shared" si="71"/>
        <v>0</v>
      </c>
    </row>
    <row r="380" spans="2:33" hidden="1" x14ac:dyDescent="0.2">
      <c r="B380" s="31"/>
      <c r="C380" s="46"/>
      <c r="D380" s="45"/>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47">
        <f t="shared" si="69"/>
        <v>0</v>
      </c>
      <c r="AD380" s="78"/>
      <c r="AE380" s="44">
        <f t="shared" si="70"/>
        <v>0</v>
      </c>
      <c r="AF380" s="45"/>
      <c r="AG380" s="48">
        <f t="shared" si="71"/>
        <v>0</v>
      </c>
    </row>
    <row r="381" spans="2:33" hidden="1" x14ac:dyDescent="0.2">
      <c r="B381" s="31"/>
      <c r="C381" s="46"/>
      <c r="D381" s="45"/>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47">
        <f t="shared" si="69"/>
        <v>0</v>
      </c>
      <c r="AD381" s="78"/>
      <c r="AE381" s="44">
        <f t="shared" si="70"/>
        <v>0</v>
      </c>
      <c r="AF381" s="45"/>
      <c r="AG381" s="48">
        <f t="shared" si="71"/>
        <v>0</v>
      </c>
    </row>
    <row r="382" spans="2:33" ht="13.5" hidden="1" thickBot="1" x14ac:dyDescent="0.25">
      <c r="B382" s="31"/>
      <c r="C382" s="46"/>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7">
        <f t="shared" si="69"/>
        <v>0</v>
      </c>
      <c r="AD382" s="78"/>
      <c r="AE382" s="44">
        <f t="shared" si="70"/>
        <v>0</v>
      </c>
      <c r="AF382" s="45"/>
      <c r="AG382" s="48">
        <f t="shared" si="71"/>
        <v>0</v>
      </c>
    </row>
    <row r="383" spans="2:33" ht="13.5" hidden="1" thickBot="1" x14ac:dyDescent="0.25">
      <c r="B383" s="79"/>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1" t="s">
        <v>148</v>
      </c>
      <c r="AD383" s="80"/>
      <c r="AE383" s="80"/>
      <c r="AF383" s="80"/>
      <c r="AG383" s="83">
        <f>SUM(AG365:AG382)</f>
        <v>0</v>
      </c>
    </row>
    <row r="384" spans="2:33" ht="13.5" hidden="1" thickBot="1" x14ac:dyDescent="0.25">
      <c r="B384" s="86"/>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41" t="s">
        <v>149</v>
      </c>
      <c r="AD384" s="87"/>
      <c r="AE384" s="87"/>
      <c r="AF384" s="87"/>
      <c r="AG384" s="88">
        <f>AG363+AG383</f>
        <v>0</v>
      </c>
    </row>
    <row r="385" spans="2:33" ht="13.5" hidden="1" thickBot="1" x14ac:dyDescent="0.25"/>
    <row r="386" spans="2:33" ht="15.75" hidden="1" x14ac:dyDescent="0.25">
      <c r="B386" s="65" t="str">
        <f>B354</f>
        <v>The Market</v>
      </c>
      <c r="C386" s="66" t="s">
        <v>111</v>
      </c>
      <c r="D386" s="66" t="e">
        <f>D354+1</f>
        <v>#VALUE!</v>
      </c>
      <c r="E386" s="66"/>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7"/>
    </row>
    <row r="387" spans="2:33" ht="38.25" hidden="1" x14ac:dyDescent="0.2">
      <c r="B387" s="68" t="s">
        <v>112</v>
      </c>
      <c r="C387" s="69" t="s">
        <v>113</v>
      </c>
      <c r="D387" s="69" t="s">
        <v>114</v>
      </c>
      <c r="E387" s="379" t="s">
        <v>115</v>
      </c>
      <c r="F387" s="380"/>
      <c r="G387" s="380"/>
      <c r="H387" s="380"/>
      <c r="I387" s="380"/>
      <c r="J387" s="380"/>
      <c r="K387" s="380"/>
      <c r="L387" s="380"/>
      <c r="M387" s="380"/>
      <c r="N387" s="380"/>
      <c r="O387" s="380"/>
      <c r="P387" s="380"/>
      <c r="Q387" s="380"/>
      <c r="R387" s="380"/>
      <c r="S387" s="380"/>
      <c r="T387" s="380"/>
      <c r="U387" s="380"/>
      <c r="V387" s="380"/>
      <c r="W387" s="380"/>
      <c r="X387" s="380"/>
      <c r="Y387" s="380"/>
      <c r="Z387" s="380"/>
      <c r="AA387" s="380"/>
      <c r="AB387" s="381"/>
      <c r="AC387" s="16" t="s">
        <v>116</v>
      </c>
      <c r="AD387" s="16" t="s">
        <v>117</v>
      </c>
      <c r="AE387" s="16" t="s">
        <v>118</v>
      </c>
      <c r="AF387" s="16" t="s">
        <v>119</v>
      </c>
      <c r="AG387" s="15" t="s">
        <v>120</v>
      </c>
    </row>
    <row r="388" spans="2:33" ht="24" hidden="1" x14ac:dyDescent="0.2">
      <c r="B388" s="70" t="s">
        <v>121</v>
      </c>
      <c r="C388" s="71"/>
      <c r="D388" s="71"/>
      <c r="E388" s="72" t="s">
        <v>122</v>
      </c>
      <c r="F388" s="73" t="s">
        <v>123</v>
      </c>
      <c r="G388" s="73" t="s">
        <v>124</v>
      </c>
      <c r="H388" s="73" t="s">
        <v>125</v>
      </c>
      <c r="I388" s="73" t="s">
        <v>126</v>
      </c>
      <c r="J388" s="73" t="s">
        <v>127</v>
      </c>
      <c r="K388" s="73" t="s">
        <v>128</v>
      </c>
      <c r="L388" s="73" t="s">
        <v>129</v>
      </c>
      <c r="M388" s="73" t="s">
        <v>130</v>
      </c>
      <c r="N388" s="73" t="s">
        <v>131</v>
      </c>
      <c r="O388" s="73" t="s">
        <v>132</v>
      </c>
      <c r="P388" s="73" t="s">
        <v>133</v>
      </c>
      <c r="Q388" s="73" t="s">
        <v>134</v>
      </c>
      <c r="R388" s="73" t="s">
        <v>135</v>
      </c>
      <c r="S388" s="73" t="s">
        <v>136</v>
      </c>
      <c r="T388" s="73" t="s">
        <v>137</v>
      </c>
      <c r="U388" s="73" t="s">
        <v>138</v>
      </c>
      <c r="V388" s="73" t="s">
        <v>139</v>
      </c>
      <c r="W388" s="73" t="s">
        <v>140</v>
      </c>
      <c r="X388" s="73" t="s">
        <v>141</v>
      </c>
      <c r="Y388" s="73" t="s">
        <v>142</v>
      </c>
      <c r="Z388" s="74" t="s">
        <v>143</v>
      </c>
      <c r="AA388" s="73" t="s">
        <v>144</v>
      </c>
      <c r="AB388" s="74" t="s">
        <v>145</v>
      </c>
      <c r="AC388" s="71"/>
      <c r="AD388" s="71"/>
      <c r="AE388" s="71"/>
      <c r="AF388" s="75"/>
      <c r="AG388" s="76"/>
    </row>
    <row r="389" spans="2:33" hidden="1" x14ac:dyDescent="0.2">
      <c r="B389" s="31"/>
      <c r="C389" s="46"/>
      <c r="D389" s="45"/>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47">
        <f t="shared" ref="AC389:AC394" si="72">SUM(E389:AB389)</f>
        <v>0</v>
      </c>
      <c r="AD389" s="78"/>
      <c r="AE389" s="44">
        <f t="shared" ref="AE389:AE394" si="73">(AD389*AC389)/40</f>
        <v>0</v>
      </c>
      <c r="AF389" s="45"/>
      <c r="AG389" s="48">
        <f t="shared" ref="AG389:AG394" si="74">AF389*AD389*AC389*C389</f>
        <v>0</v>
      </c>
    </row>
    <row r="390" spans="2:33" hidden="1" x14ac:dyDescent="0.2">
      <c r="B390" s="31"/>
      <c r="C390" s="46"/>
      <c r="D390" s="45"/>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47">
        <f t="shared" si="72"/>
        <v>0</v>
      </c>
      <c r="AD390" s="78"/>
      <c r="AE390" s="44">
        <f t="shared" si="73"/>
        <v>0</v>
      </c>
      <c r="AF390" s="45"/>
      <c r="AG390" s="48">
        <f t="shared" si="74"/>
        <v>0</v>
      </c>
    </row>
    <row r="391" spans="2:33" hidden="1" x14ac:dyDescent="0.2">
      <c r="B391" s="31"/>
      <c r="C391" s="46"/>
      <c r="D391" s="45"/>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47">
        <f t="shared" si="72"/>
        <v>0</v>
      </c>
      <c r="AD391" s="78"/>
      <c r="AE391" s="44">
        <f t="shared" si="73"/>
        <v>0</v>
      </c>
      <c r="AF391" s="45"/>
      <c r="AG391" s="48">
        <f t="shared" si="74"/>
        <v>0</v>
      </c>
    </row>
    <row r="392" spans="2:33" hidden="1" x14ac:dyDescent="0.2">
      <c r="B392" s="31"/>
      <c r="C392" s="46"/>
      <c r="D392" s="45"/>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47">
        <f t="shared" si="72"/>
        <v>0</v>
      </c>
      <c r="AD392" s="78"/>
      <c r="AE392" s="44">
        <f t="shared" si="73"/>
        <v>0</v>
      </c>
      <c r="AF392" s="45"/>
      <c r="AG392" s="48">
        <f t="shared" si="74"/>
        <v>0</v>
      </c>
    </row>
    <row r="393" spans="2:33" hidden="1" x14ac:dyDescent="0.2">
      <c r="B393" s="31"/>
      <c r="C393" s="46"/>
      <c r="D393" s="45"/>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47">
        <f t="shared" si="72"/>
        <v>0</v>
      </c>
      <c r="AD393" s="78"/>
      <c r="AE393" s="44">
        <f t="shared" si="73"/>
        <v>0</v>
      </c>
      <c r="AF393" s="45"/>
      <c r="AG393" s="48">
        <f t="shared" si="74"/>
        <v>0</v>
      </c>
    </row>
    <row r="394" spans="2:33" ht="13.5" hidden="1" thickBot="1" x14ac:dyDescent="0.25">
      <c r="B394" s="31"/>
      <c r="C394" s="46"/>
      <c r="D394" s="45"/>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47">
        <f t="shared" si="72"/>
        <v>0</v>
      </c>
      <c r="AD394" s="78"/>
      <c r="AE394" s="44">
        <f t="shared" si="73"/>
        <v>0</v>
      </c>
      <c r="AF394" s="45"/>
      <c r="AG394" s="48">
        <f t="shared" si="74"/>
        <v>0</v>
      </c>
    </row>
    <row r="395" spans="2:33" ht="13.5" hidden="1" thickBot="1" x14ac:dyDescent="0.25">
      <c r="B395" s="79"/>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1" t="s">
        <v>146</v>
      </c>
      <c r="AD395" s="80"/>
      <c r="AE395" s="80"/>
      <c r="AF395" s="82"/>
      <c r="AG395" s="83">
        <f>SUM(AG389:AG394)</f>
        <v>0</v>
      </c>
    </row>
    <row r="396" spans="2:33" hidden="1" x14ac:dyDescent="0.2">
      <c r="B396" s="52" t="s">
        <v>147</v>
      </c>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84"/>
      <c r="AD396" s="63"/>
      <c r="AE396" s="63"/>
      <c r="AF396" s="64"/>
      <c r="AG396" s="85"/>
    </row>
    <row r="397" spans="2:33" hidden="1" x14ac:dyDescent="0.2">
      <c r="B397" s="31"/>
      <c r="C397" s="46"/>
      <c r="D397" s="45"/>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47">
        <f t="shared" ref="AC397:AC414" si="75">SUM(E397:AB397)</f>
        <v>0</v>
      </c>
      <c r="AD397" s="78"/>
      <c r="AE397" s="44">
        <f t="shared" ref="AE397:AE414" si="76">(AD397*AC397)/40</f>
        <v>0</v>
      </c>
      <c r="AF397" s="45">
        <v>5</v>
      </c>
      <c r="AG397" s="48">
        <f t="shared" ref="AG397:AG414" si="77">AF397*AD397*AC397*C397</f>
        <v>0</v>
      </c>
    </row>
    <row r="398" spans="2:33" hidden="1" x14ac:dyDescent="0.2">
      <c r="B398" s="31"/>
      <c r="C398" s="46"/>
      <c r="D398" s="45"/>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47">
        <f t="shared" si="75"/>
        <v>0</v>
      </c>
      <c r="AD398" s="78"/>
      <c r="AE398" s="44">
        <f t="shared" si="76"/>
        <v>0</v>
      </c>
      <c r="AF398" s="45"/>
      <c r="AG398" s="48">
        <f t="shared" si="77"/>
        <v>0</v>
      </c>
    </row>
    <row r="399" spans="2:33" hidden="1" x14ac:dyDescent="0.2">
      <c r="B399" s="31"/>
      <c r="C399" s="46"/>
      <c r="D399" s="45"/>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47">
        <f t="shared" si="75"/>
        <v>0</v>
      </c>
      <c r="AD399" s="78"/>
      <c r="AE399" s="44">
        <f t="shared" si="76"/>
        <v>0</v>
      </c>
      <c r="AF399" s="45"/>
      <c r="AG399" s="48">
        <f t="shared" si="77"/>
        <v>0</v>
      </c>
    </row>
    <row r="400" spans="2:33" hidden="1" x14ac:dyDescent="0.2">
      <c r="B400" s="31"/>
      <c r="C400" s="46"/>
      <c r="D400" s="45"/>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47">
        <f t="shared" si="75"/>
        <v>0</v>
      </c>
      <c r="AD400" s="78"/>
      <c r="AE400" s="44">
        <f t="shared" si="76"/>
        <v>0</v>
      </c>
      <c r="AF400" s="45"/>
      <c r="AG400" s="48">
        <f t="shared" si="77"/>
        <v>0</v>
      </c>
    </row>
    <row r="401" spans="2:33" hidden="1" x14ac:dyDescent="0.2">
      <c r="B401" s="31"/>
      <c r="C401" s="46"/>
      <c r="D401" s="45"/>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47">
        <f t="shared" si="75"/>
        <v>0</v>
      </c>
      <c r="AD401" s="78"/>
      <c r="AE401" s="44">
        <f t="shared" si="76"/>
        <v>0</v>
      </c>
      <c r="AF401" s="45"/>
      <c r="AG401" s="48">
        <f t="shared" si="77"/>
        <v>0</v>
      </c>
    </row>
    <row r="402" spans="2:33" hidden="1" x14ac:dyDescent="0.2">
      <c r="B402" s="31"/>
      <c r="C402" s="46"/>
      <c r="D402" s="45"/>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47">
        <f t="shared" si="75"/>
        <v>0</v>
      </c>
      <c r="AD402" s="78"/>
      <c r="AE402" s="44">
        <f t="shared" si="76"/>
        <v>0</v>
      </c>
      <c r="AF402" s="45"/>
      <c r="AG402" s="48">
        <f t="shared" si="77"/>
        <v>0</v>
      </c>
    </row>
    <row r="403" spans="2:33" hidden="1" x14ac:dyDescent="0.2">
      <c r="B403" s="31"/>
      <c r="C403" s="46"/>
      <c r="D403" s="45"/>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47">
        <f t="shared" si="75"/>
        <v>0</v>
      </c>
      <c r="AD403" s="78"/>
      <c r="AE403" s="44">
        <f t="shared" si="76"/>
        <v>0</v>
      </c>
      <c r="AF403" s="45"/>
      <c r="AG403" s="48">
        <f t="shared" si="77"/>
        <v>0</v>
      </c>
    </row>
    <row r="404" spans="2:33" hidden="1" x14ac:dyDescent="0.2">
      <c r="B404" s="31"/>
      <c r="C404" s="46"/>
      <c r="D404" s="45"/>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47">
        <f t="shared" si="75"/>
        <v>0</v>
      </c>
      <c r="AD404" s="78"/>
      <c r="AE404" s="44">
        <f t="shared" si="76"/>
        <v>0</v>
      </c>
      <c r="AF404" s="45"/>
      <c r="AG404" s="48">
        <f t="shared" si="77"/>
        <v>0</v>
      </c>
    </row>
    <row r="405" spans="2:33" hidden="1" x14ac:dyDescent="0.2">
      <c r="B405" s="31"/>
      <c r="C405" s="46"/>
      <c r="D405" s="45"/>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47">
        <f t="shared" si="75"/>
        <v>0</v>
      </c>
      <c r="AD405" s="78"/>
      <c r="AE405" s="44">
        <f t="shared" si="76"/>
        <v>0</v>
      </c>
      <c r="AF405" s="45"/>
      <c r="AG405" s="48">
        <f t="shared" si="77"/>
        <v>0</v>
      </c>
    </row>
    <row r="406" spans="2:33" hidden="1" x14ac:dyDescent="0.2">
      <c r="B406" s="31"/>
      <c r="C406" s="46"/>
      <c r="D406" s="45"/>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47">
        <f t="shared" si="75"/>
        <v>0</v>
      </c>
      <c r="AD406" s="78"/>
      <c r="AE406" s="44">
        <f t="shared" si="76"/>
        <v>0</v>
      </c>
      <c r="AF406" s="45"/>
      <c r="AG406" s="48">
        <f t="shared" si="77"/>
        <v>0</v>
      </c>
    </row>
    <row r="407" spans="2:33" hidden="1" x14ac:dyDescent="0.2">
      <c r="B407" s="31"/>
      <c r="C407" s="46"/>
      <c r="D407" s="45"/>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47">
        <f t="shared" si="75"/>
        <v>0</v>
      </c>
      <c r="AD407" s="78"/>
      <c r="AE407" s="44">
        <f t="shared" si="76"/>
        <v>0</v>
      </c>
      <c r="AF407" s="45"/>
      <c r="AG407" s="48">
        <f t="shared" si="77"/>
        <v>0</v>
      </c>
    </row>
    <row r="408" spans="2:33" hidden="1" x14ac:dyDescent="0.2">
      <c r="B408" s="31"/>
      <c r="C408" s="46"/>
      <c r="D408" s="45"/>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47">
        <f t="shared" si="75"/>
        <v>0</v>
      </c>
      <c r="AD408" s="78"/>
      <c r="AE408" s="44">
        <f t="shared" si="76"/>
        <v>0</v>
      </c>
      <c r="AF408" s="45"/>
      <c r="AG408" s="48">
        <f t="shared" si="77"/>
        <v>0</v>
      </c>
    </row>
    <row r="409" spans="2:33" hidden="1" x14ac:dyDescent="0.2">
      <c r="B409" s="31"/>
      <c r="C409" s="46"/>
      <c r="D409" s="45"/>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47">
        <f t="shared" si="75"/>
        <v>0</v>
      </c>
      <c r="AD409" s="78"/>
      <c r="AE409" s="44">
        <f t="shared" si="76"/>
        <v>0</v>
      </c>
      <c r="AF409" s="45"/>
      <c r="AG409" s="48">
        <f t="shared" si="77"/>
        <v>0</v>
      </c>
    </row>
    <row r="410" spans="2:33" hidden="1" x14ac:dyDescent="0.2">
      <c r="B410" s="31"/>
      <c r="C410" s="46"/>
      <c r="D410" s="45"/>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47">
        <f t="shared" si="75"/>
        <v>0</v>
      </c>
      <c r="AD410" s="78"/>
      <c r="AE410" s="44">
        <f t="shared" si="76"/>
        <v>0</v>
      </c>
      <c r="AF410" s="45"/>
      <c r="AG410" s="48">
        <f t="shared" si="77"/>
        <v>0</v>
      </c>
    </row>
    <row r="411" spans="2:33" hidden="1" x14ac:dyDescent="0.2">
      <c r="B411" s="31"/>
      <c r="C411" s="46"/>
      <c r="D411" s="45"/>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47">
        <f t="shared" si="75"/>
        <v>0</v>
      </c>
      <c r="AD411" s="78"/>
      <c r="AE411" s="44">
        <f t="shared" si="76"/>
        <v>0</v>
      </c>
      <c r="AF411" s="45"/>
      <c r="AG411" s="48">
        <f t="shared" si="77"/>
        <v>0</v>
      </c>
    </row>
    <row r="412" spans="2:33" hidden="1" x14ac:dyDescent="0.2">
      <c r="B412" s="31"/>
      <c r="C412" s="46"/>
      <c r="D412" s="45"/>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47">
        <f t="shared" si="75"/>
        <v>0</v>
      </c>
      <c r="AD412" s="78"/>
      <c r="AE412" s="44">
        <f t="shared" si="76"/>
        <v>0</v>
      </c>
      <c r="AF412" s="45"/>
      <c r="AG412" s="48">
        <f t="shared" si="77"/>
        <v>0</v>
      </c>
    </row>
    <row r="413" spans="2:33" hidden="1" x14ac:dyDescent="0.2">
      <c r="B413" s="31"/>
      <c r="C413" s="46"/>
      <c r="D413" s="45"/>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47">
        <f t="shared" si="75"/>
        <v>0</v>
      </c>
      <c r="AD413" s="78"/>
      <c r="AE413" s="44">
        <f t="shared" si="76"/>
        <v>0</v>
      </c>
      <c r="AF413" s="45"/>
      <c r="AG413" s="48">
        <f t="shared" si="77"/>
        <v>0</v>
      </c>
    </row>
    <row r="414" spans="2:33" ht="13.5" hidden="1" thickBot="1" x14ac:dyDescent="0.25">
      <c r="B414" s="31"/>
      <c r="C414" s="46"/>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7">
        <f t="shared" si="75"/>
        <v>0</v>
      </c>
      <c r="AD414" s="78"/>
      <c r="AE414" s="44">
        <f t="shared" si="76"/>
        <v>0</v>
      </c>
      <c r="AF414" s="45"/>
      <c r="AG414" s="48">
        <f t="shared" si="77"/>
        <v>0</v>
      </c>
    </row>
    <row r="415" spans="2:33" ht="13.5" hidden="1" thickBot="1" x14ac:dyDescent="0.25">
      <c r="B415" s="79"/>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1" t="s">
        <v>148</v>
      </c>
      <c r="AD415" s="80"/>
      <c r="AE415" s="80"/>
      <c r="AF415" s="80"/>
      <c r="AG415" s="83">
        <f>SUM(AG397:AG414)</f>
        <v>0</v>
      </c>
    </row>
    <row r="416" spans="2:33" ht="13.5" hidden="1" thickBot="1" x14ac:dyDescent="0.25">
      <c r="B416" s="86"/>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41" t="s">
        <v>149</v>
      </c>
      <c r="AD416" s="87"/>
      <c r="AE416" s="87"/>
      <c r="AF416" s="87"/>
      <c r="AG416" s="88">
        <f>AG395+AG415</f>
        <v>0</v>
      </c>
    </row>
  </sheetData>
  <mergeCells count="13">
    <mergeCell ref="E163:AB163"/>
    <mergeCell ref="E3:AB3"/>
    <mergeCell ref="E35:AB35"/>
    <mergeCell ref="E67:AB67"/>
    <mergeCell ref="E99:AB99"/>
    <mergeCell ref="E131:AB131"/>
    <mergeCell ref="E387:AB387"/>
    <mergeCell ref="E195:AB195"/>
    <mergeCell ref="E227:AB227"/>
    <mergeCell ref="E259:AB259"/>
    <mergeCell ref="E291:AB291"/>
    <mergeCell ref="E323:AB323"/>
    <mergeCell ref="E355:AB35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B9275-2CAF-4B9E-BC22-D990182DD98B}">
  <dimension ref="A1:AG416"/>
  <sheetViews>
    <sheetView zoomScale="70" zoomScaleNormal="70" workbookViewId="0">
      <selection activeCell="D291" sqref="D291"/>
    </sheetView>
  </sheetViews>
  <sheetFormatPr defaultColWidth="8.85546875" defaultRowHeight="12.75" x14ac:dyDescent="0.2"/>
  <cols>
    <col min="2" max="2" width="40.42578125" customWidth="1"/>
    <col min="4" max="4" width="10" customWidth="1"/>
    <col min="5" max="12" width="7.7109375" customWidth="1"/>
    <col min="13" max="13" width="7.28515625" customWidth="1"/>
    <col min="14" max="28" width="7.7109375" customWidth="1"/>
    <col min="32" max="32" width="10.42578125" customWidth="1"/>
    <col min="33" max="33" width="14.28515625" customWidth="1"/>
  </cols>
  <sheetData>
    <row r="1" spans="2:33" ht="13.5" thickBot="1" x14ac:dyDescent="0.25"/>
    <row r="2" spans="2:33" ht="15.75" x14ac:dyDescent="0.25">
      <c r="B2" s="65" t="s">
        <v>235</v>
      </c>
      <c r="C2" s="66" t="s">
        <v>111</v>
      </c>
      <c r="D2" s="66" t="s">
        <v>261</v>
      </c>
      <c r="E2" s="66"/>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7"/>
    </row>
    <row r="3" spans="2:33" ht="38.25" x14ac:dyDescent="0.2">
      <c r="B3" s="68" t="s">
        <v>112</v>
      </c>
      <c r="C3" s="69" t="s">
        <v>113</v>
      </c>
      <c r="D3" s="69" t="s">
        <v>114</v>
      </c>
      <c r="E3" s="379" t="s">
        <v>115</v>
      </c>
      <c r="F3" s="380"/>
      <c r="G3" s="380"/>
      <c r="H3" s="380"/>
      <c r="I3" s="380"/>
      <c r="J3" s="380"/>
      <c r="K3" s="380"/>
      <c r="L3" s="380"/>
      <c r="M3" s="380"/>
      <c r="N3" s="380"/>
      <c r="O3" s="380"/>
      <c r="P3" s="380"/>
      <c r="Q3" s="380"/>
      <c r="R3" s="380"/>
      <c r="S3" s="380"/>
      <c r="T3" s="380"/>
      <c r="U3" s="380"/>
      <c r="V3" s="380"/>
      <c r="W3" s="380"/>
      <c r="X3" s="380"/>
      <c r="Y3" s="380"/>
      <c r="Z3" s="380"/>
      <c r="AA3" s="380"/>
      <c r="AB3" s="381"/>
      <c r="AC3" s="69" t="s">
        <v>116</v>
      </c>
      <c r="AD3" s="69" t="s">
        <v>117</v>
      </c>
      <c r="AE3" s="69" t="s">
        <v>118</v>
      </c>
      <c r="AF3" s="69" t="s">
        <v>119</v>
      </c>
      <c r="AG3" s="239" t="s">
        <v>120</v>
      </c>
    </row>
    <row r="4" spans="2:33" ht="24" x14ac:dyDescent="0.2">
      <c r="B4" s="70" t="s">
        <v>121</v>
      </c>
      <c r="C4" s="71"/>
      <c r="D4" s="71"/>
      <c r="E4" s="302" t="s">
        <v>122</v>
      </c>
      <c r="F4" s="302" t="s">
        <v>123</v>
      </c>
      <c r="G4" s="302" t="s">
        <v>124</v>
      </c>
      <c r="H4" s="302" t="s">
        <v>125</v>
      </c>
      <c r="I4" s="302" t="s">
        <v>126</v>
      </c>
      <c r="J4" s="302" t="s">
        <v>127</v>
      </c>
      <c r="K4" s="302" t="s">
        <v>128</v>
      </c>
      <c r="L4" s="302" t="s">
        <v>129</v>
      </c>
      <c r="M4" s="302" t="s">
        <v>130</v>
      </c>
      <c r="N4" s="303" t="s">
        <v>131</v>
      </c>
      <c r="O4" s="302" t="s">
        <v>132</v>
      </c>
      <c r="P4" s="302" t="s">
        <v>133</v>
      </c>
      <c r="Q4" s="302" t="s">
        <v>134</v>
      </c>
      <c r="R4" s="302" t="s">
        <v>135</v>
      </c>
      <c r="S4" s="302" t="s">
        <v>136</v>
      </c>
      <c r="T4" s="302" t="s">
        <v>137</v>
      </c>
      <c r="U4" s="302" t="s">
        <v>138</v>
      </c>
      <c r="V4" s="302" t="s">
        <v>139</v>
      </c>
      <c r="W4" s="302" t="s">
        <v>140</v>
      </c>
      <c r="X4" s="302" t="s">
        <v>141</v>
      </c>
      <c r="Y4" s="302" t="s">
        <v>142</v>
      </c>
      <c r="Z4" s="302" t="s">
        <v>143</v>
      </c>
      <c r="AA4" s="302" t="s">
        <v>144</v>
      </c>
      <c r="AB4" s="302" t="s">
        <v>145</v>
      </c>
      <c r="AC4" s="71"/>
      <c r="AD4" s="71"/>
      <c r="AE4" s="71"/>
      <c r="AF4" s="75"/>
      <c r="AG4" s="76"/>
    </row>
    <row r="5" spans="2:33" x14ac:dyDescent="0.2">
      <c r="B5" s="31"/>
      <c r="C5" s="46"/>
      <c r="D5" s="45"/>
      <c r="E5" s="77"/>
      <c r="F5" s="77"/>
      <c r="G5" s="77"/>
      <c r="H5" s="77"/>
      <c r="I5" s="77"/>
      <c r="J5" s="77"/>
      <c r="K5" s="77"/>
      <c r="L5" s="77"/>
      <c r="M5" s="77"/>
      <c r="N5" s="77"/>
      <c r="O5" s="77"/>
      <c r="P5" s="77"/>
      <c r="Q5" s="77"/>
      <c r="R5" s="77"/>
      <c r="S5" s="77"/>
      <c r="T5" s="77"/>
      <c r="U5" s="77"/>
      <c r="V5" s="77"/>
      <c r="W5" s="77"/>
      <c r="X5" s="77"/>
      <c r="Y5" s="77"/>
      <c r="Z5" s="77"/>
      <c r="AA5" s="77"/>
      <c r="AB5" s="77"/>
      <c r="AC5" s="47">
        <f t="shared" ref="AC5:AC10" si="0">SUM(E5:AB5)</f>
        <v>0</v>
      </c>
      <c r="AD5" s="78"/>
      <c r="AE5" s="44">
        <f t="shared" ref="AE5:AE10" si="1">(AD5*AC5)/40</f>
        <v>0</v>
      </c>
      <c r="AF5" s="45"/>
      <c r="AG5" s="48">
        <f t="shared" ref="AG5:AG10" si="2">AF5*AD5*AC5*C5</f>
        <v>0</v>
      </c>
    </row>
    <row r="6" spans="2:33" x14ac:dyDescent="0.2">
      <c r="B6" s="31"/>
      <c r="C6" s="46"/>
      <c r="D6" s="45"/>
      <c r="E6" s="77"/>
      <c r="F6" s="77"/>
      <c r="G6" s="77"/>
      <c r="H6" s="77"/>
      <c r="I6" s="77"/>
      <c r="J6" s="77"/>
      <c r="K6" s="77"/>
      <c r="L6" s="77"/>
      <c r="M6" s="77"/>
      <c r="N6" s="77"/>
      <c r="O6" s="77"/>
      <c r="P6" s="77"/>
      <c r="Q6" s="77"/>
      <c r="R6" s="77"/>
      <c r="S6" s="77"/>
      <c r="T6" s="77"/>
      <c r="U6" s="77"/>
      <c r="V6" s="77"/>
      <c r="W6" s="77"/>
      <c r="X6" s="77"/>
      <c r="Y6" s="77"/>
      <c r="Z6" s="77"/>
      <c r="AA6" s="77"/>
      <c r="AB6" s="77"/>
      <c r="AC6" s="47">
        <f t="shared" si="0"/>
        <v>0</v>
      </c>
      <c r="AD6" s="78"/>
      <c r="AE6" s="44">
        <f t="shared" si="1"/>
        <v>0</v>
      </c>
      <c r="AF6" s="45"/>
      <c r="AG6" s="48">
        <f t="shared" si="2"/>
        <v>0</v>
      </c>
    </row>
    <row r="7" spans="2:33" x14ac:dyDescent="0.2">
      <c r="B7" s="31"/>
      <c r="C7" s="46"/>
      <c r="D7" s="45"/>
      <c r="E7" s="77"/>
      <c r="F7" s="77"/>
      <c r="G7" s="77"/>
      <c r="H7" s="77"/>
      <c r="I7" s="77"/>
      <c r="J7" s="77"/>
      <c r="K7" s="77"/>
      <c r="L7" s="77"/>
      <c r="M7" s="77"/>
      <c r="N7" s="77"/>
      <c r="O7" s="77"/>
      <c r="P7" s="77"/>
      <c r="Q7" s="77"/>
      <c r="R7" s="77"/>
      <c r="S7" s="77"/>
      <c r="T7" s="77"/>
      <c r="U7" s="77"/>
      <c r="V7" s="77"/>
      <c r="W7" s="77"/>
      <c r="X7" s="77"/>
      <c r="Y7" s="77"/>
      <c r="Z7" s="77"/>
      <c r="AA7" s="77"/>
      <c r="AB7" s="77"/>
      <c r="AC7" s="47">
        <f t="shared" si="0"/>
        <v>0</v>
      </c>
      <c r="AD7" s="78"/>
      <c r="AE7" s="44">
        <f t="shared" si="1"/>
        <v>0</v>
      </c>
      <c r="AF7" s="45"/>
      <c r="AG7" s="48">
        <f t="shared" si="2"/>
        <v>0</v>
      </c>
    </row>
    <row r="8" spans="2:33" x14ac:dyDescent="0.2">
      <c r="B8" s="31"/>
      <c r="C8" s="46"/>
      <c r="D8" s="45"/>
      <c r="E8" s="77"/>
      <c r="F8" s="77"/>
      <c r="G8" s="77"/>
      <c r="H8" s="77"/>
      <c r="I8" s="77"/>
      <c r="J8" s="77"/>
      <c r="K8" s="77"/>
      <c r="L8" s="77"/>
      <c r="M8" s="77"/>
      <c r="N8" s="77"/>
      <c r="O8" s="77"/>
      <c r="P8" s="77"/>
      <c r="Q8" s="77"/>
      <c r="R8" s="77"/>
      <c r="S8" s="77"/>
      <c r="T8" s="77"/>
      <c r="U8" s="77"/>
      <c r="V8" s="77"/>
      <c r="W8" s="77"/>
      <c r="X8" s="77"/>
      <c r="Y8" s="77"/>
      <c r="Z8" s="77"/>
      <c r="AA8" s="77"/>
      <c r="AB8" s="77"/>
      <c r="AC8" s="47">
        <f t="shared" si="0"/>
        <v>0</v>
      </c>
      <c r="AD8" s="78"/>
      <c r="AE8" s="44">
        <f t="shared" si="1"/>
        <v>0</v>
      </c>
      <c r="AF8" s="45"/>
      <c r="AG8" s="48">
        <f t="shared" si="2"/>
        <v>0</v>
      </c>
    </row>
    <row r="9" spans="2:33" x14ac:dyDescent="0.2">
      <c r="B9" s="31"/>
      <c r="C9" s="46"/>
      <c r="D9" s="45"/>
      <c r="E9" s="77"/>
      <c r="F9" s="77"/>
      <c r="G9" s="77"/>
      <c r="H9" s="77"/>
      <c r="I9" s="77"/>
      <c r="J9" s="77"/>
      <c r="K9" s="77"/>
      <c r="L9" s="77"/>
      <c r="M9" s="77"/>
      <c r="N9" s="77"/>
      <c r="O9" s="77"/>
      <c r="P9" s="77"/>
      <c r="Q9" s="77"/>
      <c r="R9" s="77"/>
      <c r="S9" s="77"/>
      <c r="T9" s="77"/>
      <c r="U9" s="77"/>
      <c r="V9" s="77"/>
      <c r="W9" s="77"/>
      <c r="X9" s="77"/>
      <c r="Y9" s="77"/>
      <c r="Z9" s="77"/>
      <c r="AA9" s="77"/>
      <c r="AB9" s="77"/>
      <c r="AC9" s="47">
        <f t="shared" si="0"/>
        <v>0</v>
      </c>
      <c r="AD9" s="78"/>
      <c r="AE9" s="44">
        <f t="shared" si="1"/>
        <v>0</v>
      </c>
      <c r="AF9" s="45"/>
      <c r="AG9" s="48">
        <f t="shared" si="2"/>
        <v>0</v>
      </c>
    </row>
    <row r="10" spans="2:33" ht="13.5" thickBot="1" x14ac:dyDescent="0.25">
      <c r="B10" s="31"/>
      <c r="C10" s="46"/>
      <c r="D10" s="45"/>
      <c r="E10" s="77"/>
      <c r="F10" s="77"/>
      <c r="G10" s="77"/>
      <c r="H10" s="77"/>
      <c r="I10" s="77"/>
      <c r="J10" s="77"/>
      <c r="K10" s="77"/>
      <c r="L10" s="77"/>
      <c r="M10" s="77"/>
      <c r="N10" s="77"/>
      <c r="O10" s="77"/>
      <c r="P10" s="77"/>
      <c r="Q10" s="77"/>
      <c r="R10" s="77"/>
      <c r="S10" s="77"/>
      <c r="T10" s="77"/>
      <c r="U10" s="77"/>
      <c r="V10" s="77"/>
      <c r="W10" s="77"/>
      <c r="X10" s="77"/>
      <c r="Y10" s="77"/>
      <c r="Z10" s="77"/>
      <c r="AA10" s="77"/>
      <c r="AB10" s="77"/>
      <c r="AC10" s="47">
        <f t="shared" si="0"/>
        <v>0</v>
      </c>
      <c r="AD10" s="78"/>
      <c r="AE10" s="44">
        <f t="shared" si="1"/>
        <v>0</v>
      </c>
      <c r="AF10" s="45"/>
      <c r="AG10" s="48">
        <f t="shared" si="2"/>
        <v>0</v>
      </c>
    </row>
    <row r="11" spans="2:33" ht="13.5" thickBot="1" x14ac:dyDescent="0.25">
      <c r="B11" s="79"/>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1" t="s">
        <v>146</v>
      </c>
      <c r="AD11" s="80"/>
      <c r="AE11" s="80">
        <f>SUM(AE5:AE10)</f>
        <v>0</v>
      </c>
      <c r="AF11" s="82"/>
      <c r="AG11" s="83">
        <f>SUM(AG5:AG10)</f>
        <v>0</v>
      </c>
    </row>
    <row r="12" spans="2:33" x14ac:dyDescent="0.2">
      <c r="B12" s="52" t="s">
        <v>147</v>
      </c>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84"/>
      <c r="AD12" s="63"/>
      <c r="AE12" s="63"/>
      <c r="AF12" s="64"/>
      <c r="AG12" s="85"/>
    </row>
    <row r="13" spans="2:33" x14ac:dyDescent="0.2">
      <c r="B13" s="31"/>
      <c r="C13" s="46"/>
      <c r="D13" s="45"/>
      <c r="E13" s="77"/>
      <c r="F13" s="77"/>
      <c r="G13" s="77"/>
      <c r="H13" s="77"/>
      <c r="I13" s="77"/>
      <c r="J13" s="77"/>
      <c r="K13" s="77"/>
      <c r="L13" s="77"/>
      <c r="M13" s="77"/>
      <c r="N13" s="77"/>
      <c r="O13" s="77"/>
      <c r="P13" s="77"/>
      <c r="Q13" s="77"/>
      <c r="R13" s="77"/>
      <c r="S13" s="77"/>
      <c r="T13" s="77"/>
      <c r="U13" s="77"/>
      <c r="V13" s="77"/>
      <c r="W13" s="77"/>
      <c r="X13" s="77"/>
      <c r="Y13" s="77"/>
      <c r="Z13" s="77"/>
      <c r="AA13" s="77"/>
      <c r="AB13" s="77"/>
      <c r="AC13" s="47">
        <f t="shared" ref="AC13:AC30" si="3">SUM(E13:AB13)</f>
        <v>0</v>
      </c>
      <c r="AD13" s="78"/>
      <c r="AE13" s="44">
        <f t="shared" ref="AE13:AE30" si="4">(AD13*AC13)/40</f>
        <v>0</v>
      </c>
      <c r="AF13" s="45"/>
      <c r="AG13" s="48">
        <f t="shared" ref="AG13:AG30" si="5">AF13*AD13*AC13*C13</f>
        <v>0</v>
      </c>
    </row>
    <row r="14" spans="2:33" x14ac:dyDescent="0.2">
      <c r="B14" s="31"/>
      <c r="C14" s="46"/>
      <c r="D14" s="45"/>
      <c r="E14" s="77"/>
      <c r="F14" s="77"/>
      <c r="G14" s="77"/>
      <c r="H14" s="77"/>
      <c r="I14" s="77"/>
      <c r="J14" s="77"/>
      <c r="K14" s="77"/>
      <c r="L14" s="77"/>
      <c r="M14" s="77"/>
      <c r="N14" s="77"/>
      <c r="O14" s="77"/>
      <c r="P14" s="77"/>
      <c r="Q14" s="77"/>
      <c r="R14" s="77"/>
      <c r="S14" s="77"/>
      <c r="T14" s="77"/>
      <c r="U14" s="77"/>
      <c r="V14" s="77"/>
      <c r="W14" s="77"/>
      <c r="X14" s="77"/>
      <c r="Y14" s="77"/>
      <c r="Z14" s="77"/>
      <c r="AA14" s="77"/>
      <c r="AB14" s="77"/>
      <c r="AC14" s="47">
        <f t="shared" si="3"/>
        <v>0</v>
      </c>
      <c r="AD14" s="78"/>
      <c r="AE14" s="44">
        <f t="shared" si="4"/>
        <v>0</v>
      </c>
      <c r="AF14" s="45"/>
      <c r="AG14" s="48">
        <f t="shared" si="5"/>
        <v>0</v>
      </c>
    </row>
    <row r="15" spans="2:33" x14ac:dyDescent="0.2">
      <c r="B15" s="31"/>
      <c r="C15" s="46"/>
      <c r="D15" s="45"/>
      <c r="E15" s="77"/>
      <c r="F15" s="77"/>
      <c r="G15" s="77"/>
      <c r="H15" s="77"/>
      <c r="I15" s="77"/>
      <c r="J15" s="77"/>
      <c r="K15" s="77"/>
      <c r="L15" s="77"/>
      <c r="M15" s="77"/>
      <c r="N15" s="77"/>
      <c r="O15" s="77"/>
      <c r="P15" s="77"/>
      <c r="Q15" s="77"/>
      <c r="R15" s="77"/>
      <c r="S15" s="77"/>
      <c r="T15" s="77"/>
      <c r="U15" s="77"/>
      <c r="V15" s="77"/>
      <c r="W15" s="77"/>
      <c r="X15" s="77"/>
      <c r="Y15" s="77"/>
      <c r="Z15" s="77"/>
      <c r="AA15" s="77"/>
      <c r="AB15" s="77"/>
      <c r="AC15" s="47">
        <f t="shared" si="3"/>
        <v>0</v>
      </c>
      <c r="AD15" s="78"/>
      <c r="AE15" s="44">
        <f t="shared" si="4"/>
        <v>0</v>
      </c>
      <c r="AF15" s="45"/>
      <c r="AG15" s="48">
        <f t="shared" si="5"/>
        <v>0</v>
      </c>
    </row>
    <row r="16" spans="2:33" x14ac:dyDescent="0.2">
      <c r="B16" s="31"/>
      <c r="C16" s="46"/>
      <c r="D16" s="45"/>
      <c r="E16" s="77"/>
      <c r="F16" s="77"/>
      <c r="G16" s="77"/>
      <c r="H16" s="77"/>
      <c r="I16" s="77"/>
      <c r="J16" s="77"/>
      <c r="K16" s="77"/>
      <c r="L16" s="77"/>
      <c r="M16" s="77"/>
      <c r="N16" s="77"/>
      <c r="O16" s="77"/>
      <c r="P16" s="77"/>
      <c r="Q16" s="77"/>
      <c r="R16" s="77"/>
      <c r="S16" s="77"/>
      <c r="T16" s="77"/>
      <c r="U16" s="77"/>
      <c r="V16" s="77"/>
      <c r="W16" s="77"/>
      <c r="X16" s="77"/>
      <c r="Y16" s="77"/>
      <c r="Z16" s="77"/>
      <c r="AA16" s="77"/>
      <c r="AB16" s="77"/>
      <c r="AC16" s="47">
        <f t="shared" si="3"/>
        <v>0</v>
      </c>
      <c r="AD16" s="78"/>
      <c r="AE16" s="44">
        <f t="shared" si="4"/>
        <v>0</v>
      </c>
      <c r="AF16" s="45"/>
      <c r="AG16" s="48">
        <f t="shared" si="5"/>
        <v>0</v>
      </c>
    </row>
    <row r="17" spans="1:33" x14ac:dyDescent="0.2">
      <c r="A17" s="229"/>
      <c r="B17" s="31"/>
      <c r="C17" s="46"/>
      <c r="D17" s="45"/>
      <c r="E17" s="77"/>
      <c r="F17" s="77"/>
      <c r="G17" s="77"/>
      <c r="H17" s="77"/>
      <c r="I17" s="77"/>
      <c r="J17" s="77"/>
      <c r="K17" s="77"/>
      <c r="L17" s="77"/>
      <c r="M17" s="77"/>
      <c r="N17" s="77"/>
      <c r="O17" s="77"/>
      <c r="P17" s="77"/>
      <c r="Q17" s="77"/>
      <c r="R17" s="77"/>
      <c r="S17" s="77"/>
      <c r="T17" s="77"/>
      <c r="U17" s="77"/>
      <c r="V17" s="77"/>
      <c r="W17" s="77"/>
      <c r="X17" s="77"/>
      <c r="Y17" s="77"/>
      <c r="Z17" s="77"/>
      <c r="AA17" s="77"/>
      <c r="AB17" s="77"/>
      <c r="AC17" s="47">
        <f t="shared" si="3"/>
        <v>0</v>
      </c>
      <c r="AD17" s="78"/>
      <c r="AE17" s="44">
        <f t="shared" si="4"/>
        <v>0</v>
      </c>
      <c r="AF17" s="45"/>
      <c r="AG17" s="48">
        <f t="shared" si="5"/>
        <v>0</v>
      </c>
    </row>
    <row r="18" spans="1:33" x14ac:dyDescent="0.2">
      <c r="B18" s="31"/>
      <c r="C18" s="46"/>
      <c r="D18" s="45"/>
      <c r="E18" s="77"/>
      <c r="F18" s="77"/>
      <c r="G18" s="77"/>
      <c r="H18" s="77"/>
      <c r="I18" s="77"/>
      <c r="J18" s="77"/>
      <c r="K18" s="77"/>
      <c r="L18" s="77"/>
      <c r="M18" s="77"/>
      <c r="N18" s="77"/>
      <c r="O18" s="77"/>
      <c r="P18" s="77"/>
      <c r="Q18" s="77"/>
      <c r="R18" s="77"/>
      <c r="S18" s="77"/>
      <c r="T18" s="77"/>
      <c r="U18" s="77"/>
      <c r="V18" s="77"/>
      <c r="W18" s="77"/>
      <c r="X18" s="77"/>
      <c r="Y18" s="77"/>
      <c r="Z18" s="77"/>
      <c r="AA18" s="77"/>
      <c r="AB18" s="77"/>
      <c r="AC18" s="47">
        <f t="shared" si="3"/>
        <v>0</v>
      </c>
      <c r="AD18" s="78"/>
      <c r="AE18" s="44">
        <f t="shared" si="4"/>
        <v>0</v>
      </c>
      <c r="AF18" s="45"/>
      <c r="AG18" s="48">
        <f t="shared" si="5"/>
        <v>0</v>
      </c>
    </row>
    <row r="19" spans="1:33" x14ac:dyDescent="0.2">
      <c r="B19" s="31"/>
      <c r="C19" s="46"/>
      <c r="D19" s="45"/>
      <c r="E19" s="77"/>
      <c r="F19" s="77"/>
      <c r="G19" s="77"/>
      <c r="H19" s="77"/>
      <c r="I19" s="77"/>
      <c r="J19" s="77"/>
      <c r="K19" s="77"/>
      <c r="L19" s="77"/>
      <c r="M19" s="77"/>
      <c r="N19" s="77"/>
      <c r="O19" s="77"/>
      <c r="P19" s="77"/>
      <c r="Q19" s="77"/>
      <c r="R19" s="77"/>
      <c r="S19" s="77"/>
      <c r="T19" s="77"/>
      <c r="U19" s="77"/>
      <c r="V19" s="77"/>
      <c r="W19" s="77"/>
      <c r="X19" s="77"/>
      <c r="Y19" s="77"/>
      <c r="Z19" s="77"/>
      <c r="AA19" s="77"/>
      <c r="AB19" s="77"/>
      <c r="AC19" s="47">
        <f t="shared" si="3"/>
        <v>0</v>
      </c>
      <c r="AD19" s="78"/>
      <c r="AE19" s="44">
        <f t="shared" si="4"/>
        <v>0</v>
      </c>
      <c r="AF19" s="45"/>
      <c r="AG19" s="48">
        <f t="shared" si="5"/>
        <v>0</v>
      </c>
    </row>
    <row r="20" spans="1:33" x14ac:dyDescent="0.2">
      <c r="B20" s="31"/>
      <c r="C20" s="46"/>
      <c r="D20" s="45"/>
      <c r="E20" s="77"/>
      <c r="F20" s="77"/>
      <c r="G20" s="77"/>
      <c r="H20" s="77"/>
      <c r="I20" s="77"/>
      <c r="J20" s="77"/>
      <c r="K20" s="77"/>
      <c r="L20" s="77"/>
      <c r="M20" s="77"/>
      <c r="N20" s="77"/>
      <c r="O20" s="77"/>
      <c r="P20" s="77"/>
      <c r="Q20" s="77"/>
      <c r="R20" s="77"/>
      <c r="S20" s="77"/>
      <c r="T20" s="77"/>
      <c r="U20" s="77"/>
      <c r="V20" s="77"/>
      <c r="W20" s="77"/>
      <c r="X20" s="77"/>
      <c r="Y20" s="77"/>
      <c r="Z20" s="77"/>
      <c r="AA20" s="77"/>
      <c r="AB20" s="77"/>
      <c r="AC20" s="47">
        <f t="shared" si="3"/>
        <v>0</v>
      </c>
      <c r="AD20" s="78"/>
      <c r="AE20" s="44">
        <f t="shared" si="4"/>
        <v>0</v>
      </c>
      <c r="AF20" s="45"/>
      <c r="AG20" s="48">
        <f t="shared" si="5"/>
        <v>0</v>
      </c>
    </row>
    <row r="21" spans="1:33" x14ac:dyDescent="0.2">
      <c r="B21" s="31"/>
      <c r="C21" s="46"/>
      <c r="D21" s="45"/>
      <c r="E21" s="77"/>
      <c r="F21" s="77"/>
      <c r="G21" s="77"/>
      <c r="H21" s="77"/>
      <c r="I21" s="77"/>
      <c r="J21" s="77"/>
      <c r="K21" s="77"/>
      <c r="L21" s="77"/>
      <c r="M21" s="77"/>
      <c r="N21" s="77"/>
      <c r="O21" s="77"/>
      <c r="P21" s="77"/>
      <c r="Q21" s="77"/>
      <c r="R21" s="77"/>
      <c r="S21" s="77"/>
      <c r="T21" s="77"/>
      <c r="U21" s="77"/>
      <c r="V21" s="77"/>
      <c r="W21" s="77"/>
      <c r="X21" s="77"/>
      <c r="Y21" s="77"/>
      <c r="Z21" s="77"/>
      <c r="AA21" s="77"/>
      <c r="AB21" s="77"/>
      <c r="AC21" s="47">
        <f t="shared" si="3"/>
        <v>0</v>
      </c>
      <c r="AD21" s="78"/>
      <c r="AE21" s="44">
        <f t="shared" si="4"/>
        <v>0</v>
      </c>
      <c r="AF21" s="45"/>
      <c r="AG21" s="48">
        <f t="shared" si="5"/>
        <v>0</v>
      </c>
    </row>
    <row r="22" spans="1:33" x14ac:dyDescent="0.2">
      <c r="B22" s="31"/>
      <c r="C22" s="46"/>
      <c r="D22" s="45"/>
      <c r="E22" s="77"/>
      <c r="F22" s="77"/>
      <c r="G22" s="77"/>
      <c r="H22" s="77"/>
      <c r="I22" s="77"/>
      <c r="J22" s="77"/>
      <c r="K22" s="77"/>
      <c r="L22" s="77"/>
      <c r="M22" s="77"/>
      <c r="N22" s="77"/>
      <c r="O22" s="77"/>
      <c r="P22" s="77"/>
      <c r="Q22" s="77"/>
      <c r="R22" s="77"/>
      <c r="S22" s="77"/>
      <c r="T22" s="77"/>
      <c r="U22" s="77"/>
      <c r="V22" s="77"/>
      <c r="W22" s="77"/>
      <c r="X22" s="77"/>
      <c r="Y22" s="77"/>
      <c r="Z22" s="77"/>
      <c r="AA22" s="77"/>
      <c r="AB22" s="77"/>
      <c r="AC22" s="47">
        <f t="shared" si="3"/>
        <v>0</v>
      </c>
      <c r="AD22" s="78"/>
      <c r="AE22" s="44">
        <f t="shared" si="4"/>
        <v>0</v>
      </c>
      <c r="AF22" s="45"/>
      <c r="AG22" s="48">
        <f t="shared" si="5"/>
        <v>0</v>
      </c>
    </row>
    <row r="23" spans="1:33" x14ac:dyDescent="0.2">
      <c r="B23" s="31"/>
      <c r="C23" s="46"/>
      <c r="D23" s="45"/>
      <c r="E23" s="77"/>
      <c r="F23" s="77"/>
      <c r="G23" s="77"/>
      <c r="H23" s="77"/>
      <c r="I23" s="77"/>
      <c r="J23" s="77"/>
      <c r="K23" s="77"/>
      <c r="L23" s="77"/>
      <c r="M23" s="77"/>
      <c r="N23" s="77"/>
      <c r="O23" s="77"/>
      <c r="P23" s="77"/>
      <c r="Q23" s="77"/>
      <c r="R23" s="77"/>
      <c r="S23" s="77"/>
      <c r="T23" s="77"/>
      <c r="U23" s="77"/>
      <c r="V23" s="77"/>
      <c r="W23" s="77"/>
      <c r="X23" s="77"/>
      <c r="Y23" s="77"/>
      <c r="Z23" s="77"/>
      <c r="AA23" s="77"/>
      <c r="AB23" s="77"/>
      <c r="AC23" s="47">
        <f t="shared" si="3"/>
        <v>0</v>
      </c>
      <c r="AD23" s="78"/>
      <c r="AE23" s="44">
        <f t="shared" si="4"/>
        <v>0</v>
      </c>
      <c r="AF23" s="45"/>
      <c r="AG23" s="48">
        <f t="shared" si="5"/>
        <v>0</v>
      </c>
    </row>
    <row r="24" spans="1:33" x14ac:dyDescent="0.2">
      <c r="B24" s="31"/>
      <c r="C24" s="46"/>
      <c r="D24" s="45"/>
      <c r="E24" s="77"/>
      <c r="F24" s="77"/>
      <c r="G24" s="77"/>
      <c r="H24" s="77"/>
      <c r="I24" s="77"/>
      <c r="J24" s="77"/>
      <c r="K24" s="77"/>
      <c r="L24" s="77"/>
      <c r="M24" s="77"/>
      <c r="N24" s="77"/>
      <c r="O24" s="77"/>
      <c r="P24" s="77"/>
      <c r="Q24" s="77"/>
      <c r="R24" s="77"/>
      <c r="S24" s="77"/>
      <c r="T24" s="77"/>
      <c r="U24" s="77"/>
      <c r="V24" s="77"/>
      <c r="W24" s="77"/>
      <c r="X24" s="77"/>
      <c r="Y24" s="77"/>
      <c r="Z24" s="77"/>
      <c r="AA24" s="77"/>
      <c r="AB24" s="77"/>
      <c r="AC24" s="47">
        <f t="shared" si="3"/>
        <v>0</v>
      </c>
      <c r="AD24" s="78"/>
      <c r="AE24" s="44">
        <f t="shared" si="4"/>
        <v>0</v>
      </c>
      <c r="AF24" s="45"/>
      <c r="AG24" s="48">
        <f t="shared" si="5"/>
        <v>0</v>
      </c>
    </row>
    <row r="25" spans="1:33" x14ac:dyDescent="0.2">
      <c r="B25" s="31"/>
      <c r="C25" s="46"/>
      <c r="D25" s="45"/>
      <c r="E25" s="77"/>
      <c r="F25" s="77"/>
      <c r="G25" s="77"/>
      <c r="H25" s="77"/>
      <c r="I25" s="77"/>
      <c r="J25" s="77"/>
      <c r="K25" s="77"/>
      <c r="L25" s="77"/>
      <c r="M25" s="77"/>
      <c r="N25" s="77"/>
      <c r="O25" s="77"/>
      <c r="P25" s="77"/>
      <c r="Q25" s="77"/>
      <c r="R25" s="77"/>
      <c r="S25" s="77"/>
      <c r="T25" s="77"/>
      <c r="U25" s="77"/>
      <c r="V25" s="77"/>
      <c r="W25" s="77"/>
      <c r="X25" s="77"/>
      <c r="Y25" s="77"/>
      <c r="Z25" s="77"/>
      <c r="AA25" s="77"/>
      <c r="AB25" s="77"/>
      <c r="AC25" s="47">
        <f t="shared" si="3"/>
        <v>0</v>
      </c>
      <c r="AD25" s="78"/>
      <c r="AE25" s="44">
        <f t="shared" si="4"/>
        <v>0</v>
      </c>
      <c r="AF25" s="45"/>
      <c r="AG25" s="48">
        <f t="shared" si="5"/>
        <v>0</v>
      </c>
    </row>
    <row r="26" spans="1:33" x14ac:dyDescent="0.2">
      <c r="B26" s="31"/>
      <c r="C26" s="46"/>
      <c r="D26" s="45"/>
      <c r="E26" s="77"/>
      <c r="F26" s="77"/>
      <c r="G26" s="77"/>
      <c r="H26" s="77"/>
      <c r="I26" s="77"/>
      <c r="J26" s="77"/>
      <c r="K26" s="77"/>
      <c r="L26" s="77"/>
      <c r="M26" s="77"/>
      <c r="N26" s="77"/>
      <c r="O26" s="77"/>
      <c r="P26" s="77"/>
      <c r="Q26" s="77"/>
      <c r="R26" s="77"/>
      <c r="S26" s="77"/>
      <c r="T26" s="77"/>
      <c r="U26" s="77"/>
      <c r="V26" s="77"/>
      <c r="W26" s="77"/>
      <c r="X26" s="77"/>
      <c r="Y26" s="77"/>
      <c r="Z26" s="77"/>
      <c r="AA26" s="77"/>
      <c r="AB26" s="77"/>
      <c r="AC26" s="47">
        <f t="shared" si="3"/>
        <v>0</v>
      </c>
      <c r="AD26" s="78"/>
      <c r="AE26" s="44">
        <f t="shared" si="4"/>
        <v>0</v>
      </c>
      <c r="AF26" s="45"/>
      <c r="AG26" s="48">
        <f t="shared" si="5"/>
        <v>0</v>
      </c>
    </row>
    <row r="27" spans="1:33" x14ac:dyDescent="0.2">
      <c r="B27" s="31"/>
      <c r="C27" s="46"/>
      <c r="D27" s="45"/>
      <c r="E27" s="77"/>
      <c r="F27" s="77"/>
      <c r="G27" s="77"/>
      <c r="H27" s="77"/>
      <c r="I27" s="77"/>
      <c r="J27" s="77"/>
      <c r="K27" s="77"/>
      <c r="L27" s="77"/>
      <c r="M27" s="77"/>
      <c r="N27" s="77"/>
      <c r="O27" s="77"/>
      <c r="P27" s="77"/>
      <c r="Q27" s="77"/>
      <c r="R27" s="77"/>
      <c r="S27" s="77"/>
      <c r="T27" s="77"/>
      <c r="U27" s="77"/>
      <c r="V27" s="77"/>
      <c r="W27" s="77"/>
      <c r="X27" s="77"/>
      <c r="Y27" s="77"/>
      <c r="Z27" s="77"/>
      <c r="AA27" s="77"/>
      <c r="AB27" s="77"/>
      <c r="AC27" s="47">
        <f t="shared" si="3"/>
        <v>0</v>
      </c>
      <c r="AD27" s="78"/>
      <c r="AE27" s="44">
        <f t="shared" si="4"/>
        <v>0</v>
      </c>
      <c r="AF27" s="45"/>
      <c r="AG27" s="48">
        <f t="shared" si="5"/>
        <v>0</v>
      </c>
    </row>
    <row r="28" spans="1:33" x14ac:dyDescent="0.2">
      <c r="B28" s="31"/>
      <c r="C28" s="46"/>
      <c r="D28" s="45"/>
      <c r="E28" s="77"/>
      <c r="F28" s="77"/>
      <c r="G28" s="77"/>
      <c r="H28" s="77"/>
      <c r="I28" s="77"/>
      <c r="J28" s="77"/>
      <c r="K28" s="77"/>
      <c r="L28" s="77"/>
      <c r="M28" s="77"/>
      <c r="N28" s="77"/>
      <c r="O28" s="77"/>
      <c r="P28" s="77"/>
      <c r="Q28" s="77"/>
      <c r="R28" s="77"/>
      <c r="S28" s="77"/>
      <c r="T28" s="77"/>
      <c r="U28" s="77"/>
      <c r="V28" s="77"/>
      <c r="W28" s="77"/>
      <c r="X28" s="77"/>
      <c r="Y28" s="77"/>
      <c r="Z28" s="77"/>
      <c r="AA28" s="77"/>
      <c r="AB28" s="77"/>
      <c r="AC28" s="47">
        <f t="shared" si="3"/>
        <v>0</v>
      </c>
      <c r="AD28" s="78"/>
      <c r="AE28" s="44">
        <f t="shared" si="4"/>
        <v>0</v>
      </c>
      <c r="AF28" s="45"/>
      <c r="AG28" s="48">
        <f t="shared" si="5"/>
        <v>0</v>
      </c>
    </row>
    <row r="29" spans="1:33" x14ac:dyDescent="0.2">
      <c r="B29" s="31"/>
      <c r="C29" s="46"/>
      <c r="D29" s="45"/>
      <c r="E29" s="77"/>
      <c r="F29" s="77"/>
      <c r="G29" s="77"/>
      <c r="H29" s="77"/>
      <c r="I29" s="77"/>
      <c r="J29" s="77"/>
      <c r="K29" s="77"/>
      <c r="L29" s="77"/>
      <c r="M29" s="77"/>
      <c r="N29" s="77"/>
      <c r="O29" s="77"/>
      <c r="P29" s="77"/>
      <c r="Q29" s="77"/>
      <c r="R29" s="77"/>
      <c r="S29" s="77"/>
      <c r="T29" s="77"/>
      <c r="U29" s="77"/>
      <c r="V29" s="77"/>
      <c r="W29" s="77"/>
      <c r="X29" s="77"/>
      <c r="Y29" s="77"/>
      <c r="Z29" s="77"/>
      <c r="AA29" s="77"/>
      <c r="AB29" s="77"/>
      <c r="AC29" s="47">
        <f t="shared" si="3"/>
        <v>0</v>
      </c>
      <c r="AD29" s="78"/>
      <c r="AE29" s="44">
        <f t="shared" si="4"/>
        <v>0</v>
      </c>
      <c r="AF29" s="45"/>
      <c r="AG29" s="48">
        <f t="shared" si="5"/>
        <v>0</v>
      </c>
    </row>
    <row r="30" spans="1:33" ht="13.5" thickBot="1" x14ac:dyDescent="0.25">
      <c r="B30" s="31"/>
      <c r="C30" s="46"/>
      <c r="D30" s="45"/>
      <c r="E30" s="77"/>
      <c r="F30" s="77"/>
      <c r="G30" s="77"/>
      <c r="H30" s="77"/>
      <c r="I30" s="77"/>
      <c r="J30" s="77"/>
      <c r="K30" s="77"/>
      <c r="L30" s="77"/>
      <c r="M30" s="77"/>
      <c r="N30" s="77"/>
      <c r="O30" s="77"/>
      <c r="P30" s="77"/>
      <c r="Q30" s="77"/>
      <c r="R30" s="77"/>
      <c r="S30" s="77"/>
      <c r="T30" s="77"/>
      <c r="U30" s="77"/>
      <c r="V30" s="77"/>
      <c r="W30" s="77"/>
      <c r="X30" s="77"/>
      <c r="Y30" s="77"/>
      <c r="Z30" s="77"/>
      <c r="AA30" s="77"/>
      <c r="AB30" s="77"/>
      <c r="AC30" s="47">
        <f t="shared" si="3"/>
        <v>0</v>
      </c>
      <c r="AD30" s="78"/>
      <c r="AE30" s="44">
        <f t="shared" si="4"/>
        <v>0</v>
      </c>
      <c r="AF30" s="45"/>
      <c r="AG30" s="48">
        <f t="shared" si="5"/>
        <v>0</v>
      </c>
    </row>
    <row r="31" spans="1:33" ht="13.5" thickBot="1" x14ac:dyDescent="0.25">
      <c r="B31" s="79"/>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1" t="s">
        <v>148</v>
      </c>
      <c r="AD31" s="80"/>
      <c r="AE31" s="80">
        <f>SUM(AE13:AE30)</f>
        <v>0</v>
      </c>
      <c r="AF31" s="80"/>
      <c r="AG31" s="83">
        <f>SUM(AG13:AG30)</f>
        <v>0</v>
      </c>
    </row>
    <row r="32" spans="1:33" ht="13.5" thickBot="1" x14ac:dyDescent="0.25">
      <c r="B32" s="86"/>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41" t="s">
        <v>149</v>
      </c>
      <c r="AD32" s="87"/>
      <c r="AE32" s="87"/>
      <c r="AF32" s="87"/>
      <c r="AG32" s="88">
        <f>AG11+AG31</f>
        <v>0</v>
      </c>
    </row>
    <row r="33" spans="2:33" ht="13.5" thickBot="1"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2:33" ht="15.75" x14ac:dyDescent="0.25">
      <c r="B34" s="65" t="str">
        <f>B2</f>
        <v>Sushi Concept</v>
      </c>
      <c r="C34" s="66" t="s">
        <v>111</v>
      </c>
      <c r="D34" s="66" t="s">
        <v>262</v>
      </c>
      <c r="E34" s="66"/>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7"/>
    </row>
    <row r="35" spans="2:33" ht="38.25" x14ac:dyDescent="0.2">
      <c r="B35" s="68" t="s">
        <v>112</v>
      </c>
      <c r="C35" s="69" t="s">
        <v>113</v>
      </c>
      <c r="D35" s="69" t="s">
        <v>114</v>
      </c>
      <c r="E35" s="379" t="s">
        <v>115</v>
      </c>
      <c r="F35" s="380"/>
      <c r="G35" s="380"/>
      <c r="H35" s="380"/>
      <c r="I35" s="380"/>
      <c r="J35" s="380"/>
      <c r="K35" s="380"/>
      <c r="L35" s="380"/>
      <c r="M35" s="380"/>
      <c r="N35" s="380"/>
      <c r="O35" s="380"/>
      <c r="P35" s="380"/>
      <c r="Q35" s="380"/>
      <c r="R35" s="380"/>
      <c r="S35" s="380"/>
      <c r="T35" s="380"/>
      <c r="U35" s="380"/>
      <c r="V35" s="380"/>
      <c r="W35" s="380"/>
      <c r="X35" s="380"/>
      <c r="Y35" s="380"/>
      <c r="Z35" s="380"/>
      <c r="AA35" s="380"/>
      <c r="AB35" s="381"/>
      <c r="AC35" s="69" t="s">
        <v>116</v>
      </c>
      <c r="AD35" s="69" t="s">
        <v>117</v>
      </c>
      <c r="AE35" s="69" t="s">
        <v>118</v>
      </c>
      <c r="AF35" s="69" t="s">
        <v>119</v>
      </c>
      <c r="AG35" s="239" t="s">
        <v>120</v>
      </c>
    </row>
    <row r="36" spans="2:33" ht="24" x14ac:dyDescent="0.2">
      <c r="B36" s="70" t="s">
        <v>121</v>
      </c>
      <c r="C36" s="71"/>
      <c r="D36" s="71"/>
      <c r="E36" s="302" t="s">
        <v>122</v>
      </c>
      <c r="F36" s="302" t="s">
        <v>123</v>
      </c>
      <c r="G36" s="302" t="s">
        <v>124</v>
      </c>
      <c r="H36" s="302" t="s">
        <v>125</v>
      </c>
      <c r="I36" s="302" t="s">
        <v>126</v>
      </c>
      <c r="J36" s="302" t="s">
        <v>127</v>
      </c>
      <c r="K36" s="302" t="s">
        <v>128</v>
      </c>
      <c r="L36" s="302" t="s">
        <v>129</v>
      </c>
      <c r="M36" s="302" t="s">
        <v>130</v>
      </c>
      <c r="N36" s="302" t="s">
        <v>131</v>
      </c>
      <c r="O36" s="302" t="s">
        <v>132</v>
      </c>
      <c r="P36" s="302" t="s">
        <v>133</v>
      </c>
      <c r="Q36" s="302" t="s">
        <v>134</v>
      </c>
      <c r="R36" s="302" t="s">
        <v>135</v>
      </c>
      <c r="S36" s="302" t="s">
        <v>136</v>
      </c>
      <c r="T36" s="302" t="s">
        <v>137</v>
      </c>
      <c r="U36" s="302" t="s">
        <v>138</v>
      </c>
      <c r="V36" s="302" t="s">
        <v>139</v>
      </c>
      <c r="W36" s="302" t="s">
        <v>140</v>
      </c>
      <c r="X36" s="302" t="s">
        <v>141</v>
      </c>
      <c r="Y36" s="302" t="s">
        <v>142</v>
      </c>
      <c r="Z36" s="302" t="s">
        <v>143</v>
      </c>
      <c r="AA36" s="302" t="s">
        <v>144</v>
      </c>
      <c r="AB36" s="302" t="s">
        <v>145</v>
      </c>
      <c r="AC36" s="71"/>
      <c r="AD36" s="71"/>
      <c r="AE36" s="71"/>
      <c r="AF36" s="75"/>
      <c r="AG36" s="76"/>
    </row>
    <row r="37" spans="2:33" x14ac:dyDescent="0.2">
      <c r="B37" s="31"/>
      <c r="C37" s="46"/>
      <c r="D37" s="45"/>
      <c r="E37" s="77"/>
      <c r="F37" s="77"/>
      <c r="G37" s="77"/>
      <c r="H37" s="77"/>
      <c r="I37" s="77"/>
      <c r="J37" s="77"/>
      <c r="K37" s="77"/>
      <c r="L37" s="77"/>
      <c r="M37" s="77"/>
      <c r="N37" s="77"/>
      <c r="O37" s="77"/>
      <c r="P37" s="77"/>
      <c r="Q37" s="77"/>
      <c r="R37" s="77"/>
      <c r="S37" s="77"/>
      <c r="T37" s="77"/>
      <c r="U37" s="77"/>
      <c r="V37" s="77"/>
      <c r="W37" s="77"/>
      <c r="X37" s="77"/>
      <c r="Y37" s="77"/>
      <c r="Z37" s="77"/>
      <c r="AA37" s="77"/>
      <c r="AB37" s="77"/>
      <c r="AC37" s="47">
        <f t="shared" ref="AC37:AC42" si="6">SUM(E37:AB37)</f>
        <v>0</v>
      </c>
      <c r="AD37" s="78"/>
      <c r="AE37" s="44">
        <f t="shared" ref="AE37:AE42" si="7">(AD37*AC37)/40</f>
        <v>0</v>
      </c>
      <c r="AF37" s="45"/>
      <c r="AG37" s="48">
        <f t="shared" ref="AG37:AG42" si="8">AF37*AD37*AC37*C37</f>
        <v>0</v>
      </c>
    </row>
    <row r="38" spans="2:33" x14ac:dyDescent="0.2">
      <c r="B38" s="31"/>
      <c r="C38" s="46"/>
      <c r="D38" s="45"/>
      <c r="E38" s="77"/>
      <c r="F38" s="77"/>
      <c r="G38" s="77"/>
      <c r="H38" s="77"/>
      <c r="I38" s="77"/>
      <c r="J38" s="77"/>
      <c r="K38" s="77"/>
      <c r="L38" s="77"/>
      <c r="M38" s="77"/>
      <c r="N38" s="77"/>
      <c r="O38" s="77"/>
      <c r="P38" s="77"/>
      <c r="Q38" s="77"/>
      <c r="R38" s="77"/>
      <c r="S38" s="77"/>
      <c r="T38" s="77"/>
      <c r="U38" s="77"/>
      <c r="V38" s="77"/>
      <c r="W38" s="77"/>
      <c r="X38" s="77"/>
      <c r="Y38" s="77"/>
      <c r="Z38" s="77"/>
      <c r="AA38" s="77"/>
      <c r="AB38" s="77"/>
      <c r="AC38" s="47">
        <f t="shared" si="6"/>
        <v>0</v>
      </c>
      <c r="AD38" s="78"/>
      <c r="AE38" s="44">
        <f t="shared" si="7"/>
        <v>0</v>
      </c>
      <c r="AF38" s="45"/>
      <c r="AG38" s="48">
        <f t="shared" si="8"/>
        <v>0</v>
      </c>
    </row>
    <row r="39" spans="2:33" x14ac:dyDescent="0.2">
      <c r="B39" s="31"/>
      <c r="C39" s="46"/>
      <c r="D39" s="45"/>
      <c r="E39" s="77"/>
      <c r="F39" s="77"/>
      <c r="G39" s="77"/>
      <c r="H39" s="77"/>
      <c r="I39" s="77"/>
      <c r="J39" s="77"/>
      <c r="K39" s="77"/>
      <c r="L39" s="77"/>
      <c r="M39" s="77"/>
      <c r="N39" s="77"/>
      <c r="O39" s="77"/>
      <c r="P39" s="77"/>
      <c r="Q39" s="77"/>
      <c r="R39" s="77"/>
      <c r="S39" s="77"/>
      <c r="T39" s="77"/>
      <c r="U39" s="77"/>
      <c r="V39" s="77"/>
      <c r="W39" s="77"/>
      <c r="X39" s="77"/>
      <c r="Y39" s="77"/>
      <c r="Z39" s="77"/>
      <c r="AA39" s="77"/>
      <c r="AB39" s="77"/>
      <c r="AC39" s="47">
        <f t="shared" si="6"/>
        <v>0</v>
      </c>
      <c r="AD39" s="78"/>
      <c r="AE39" s="44">
        <f t="shared" si="7"/>
        <v>0</v>
      </c>
      <c r="AF39" s="45"/>
      <c r="AG39" s="48">
        <f t="shared" si="8"/>
        <v>0</v>
      </c>
    </row>
    <row r="40" spans="2:33" x14ac:dyDescent="0.2">
      <c r="B40" s="31"/>
      <c r="C40" s="46"/>
      <c r="D40" s="45"/>
      <c r="E40" s="77"/>
      <c r="F40" s="77"/>
      <c r="G40" s="77"/>
      <c r="H40" s="77"/>
      <c r="I40" s="77"/>
      <c r="J40" s="77"/>
      <c r="K40" s="77"/>
      <c r="L40" s="77"/>
      <c r="M40" s="77"/>
      <c r="N40" s="77"/>
      <c r="O40" s="77"/>
      <c r="P40" s="77"/>
      <c r="Q40" s="77"/>
      <c r="R40" s="77"/>
      <c r="S40" s="77"/>
      <c r="T40" s="77"/>
      <c r="U40" s="77"/>
      <c r="V40" s="77"/>
      <c r="W40" s="77"/>
      <c r="X40" s="77"/>
      <c r="Y40" s="77"/>
      <c r="Z40" s="77"/>
      <c r="AA40" s="77"/>
      <c r="AB40" s="77"/>
      <c r="AC40" s="47">
        <f t="shared" si="6"/>
        <v>0</v>
      </c>
      <c r="AD40" s="78"/>
      <c r="AE40" s="44">
        <f t="shared" si="7"/>
        <v>0</v>
      </c>
      <c r="AF40" s="45"/>
      <c r="AG40" s="48">
        <f t="shared" si="8"/>
        <v>0</v>
      </c>
    </row>
    <row r="41" spans="2:33" x14ac:dyDescent="0.2">
      <c r="B41" s="31"/>
      <c r="C41" s="46"/>
      <c r="D41" s="45"/>
      <c r="E41" s="77"/>
      <c r="F41" s="77"/>
      <c r="G41" s="77"/>
      <c r="H41" s="77"/>
      <c r="I41" s="77"/>
      <c r="J41" s="77"/>
      <c r="K41" s="77"/>
      <c r="L41" s="77"/>
      <c r="M41" s="77"/>
      <c r="N41" s="77"/>
      <c r="O41" s="77"/>
      <c r="P41" s="77"/>
      <c r="Q41" s="77"/>
      <c r="R41" s="77"/>
      <c r="S41" s="77"/>
      <c r="T41" s="77"/>
      <c r="U41" s="77"/>
      <c r="V41" s="77"/>
      <c r="W41" s="77"/>
      <c r="X41" s="77"/>
      <c r="Y41" s="77"/>
      <c r="Z41" s="77"/>
      <c r="AA41" s="77"/>
      <c r="AB41" s="77"/>
      <c r="AC41" s="47">
        <f t="shared" si="6"/>
        <v>0</v>
      </c>
      <c r="AD41" s="78"/>
      <c r="AE41" s="44">
        <f t="shared" si="7"/>
        <v>0</v>
      </c>
      <c r="AF41" s="45"/>
      <c r="AG41" s="48">
        <f t="shared" si="8"/>
        <v>0</v>
      </c>
    </row>
    <row r="42" spans="2:33" ht="13.5" thickBot="1" x14ac:dyDescent="0.25">
      <c r="B42" s="31"/>
      <c r="C42" s="46"/>
      <c r="D42" s="45"/>
      <c r="E42" s="77"/>
      <c r="F42" s="77"/>
      <c r="G42" s="77"/>
      <c r="H42" s="77"/>
      <c r="I42" s="77"/>
      <c r="J42" s="77"/>
      <c r="K42" s="77"/>
      <c r="L42" s="77"/>
      <c r="M42" s="77"/>
      <c r="N42" s="77"/>
      <c r="O42" s="77"/>
      <c r="P42" s="77"/>
      <c r="Q42" s="77"/>
      <c r="R42" s="77"/>
      <c r="S42" s="77"/>
      <c r="T42" s="77"/>
      <c r="U42" s="77"/>
      <c r="V42" s="77"/>
      <c r="W42" s="77"/>
      <c r="X42" s="77"/>
      <c r="Y42" s="77"/>
      <c r="Z42" s="77"/>
      <c r="AA42" s="77"/>
      <c r="AB42" s="77"/>
      <c r="AC42" s="47">
        <f t="shared" si="6"/>
        <v>0</v>
      </c>
      <c r="AD42" s="78"/>
      <c r="AE42" s="44">
        <f t="shared" si="7"/>
        <v>0</v>
      </c>
      <c r="AF42" s="45"/>
      <c r="AG42" s="48">
        <f t="shared" si="8"/>
        <v>0</v>
      </c>
    </row>
    <row r="43" spans="2:33" ht="13.5" thickBot="1" x14ac:dyDescent="0.25">
      <c r="B43" s="79"/>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1" t="s">
        <v>146</v>
      </c>
      <c r="AD43" s="80"/>
      <c r="AE43" s="80">
        <f>SUM(AE37:AE42)</f>
        <v>0</v>
      </c>
      <c r="AF43" s="82"/>
      <c r="AG43" s="83">
        <f>SUM(AG37:AG42)</f>
        <v>0</v>
      </c>
    </row>
    <row r="44" spans="2:33" x14ac:dyDescent="0.2">
      <c r="B44" s="52" t="s">
        <v>147</v>
      </c>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84"/>
      <c r="AD44" s="63"/>
      <c r="AE44" s="63"/>
      <c r="AF44" s="64"/>
      <c r="AG44" s="85"/>
    </row>
    <row r="45" spans="2:33" x14ac:dyDescent="0.2">
      <c r="B45" s="31"/>
      <c r="C45" s="46"/>
      <c r="D45" s="45"/>
      <c r="E45" s="77"/>
      <c r="F45" s="77"/>
      <c r="G45" s="77"/>
      <c r="H45" s="77"/>
      <c r="I45" s="77"/>
      <c r="J45" s="77"/>
      <c r="K45" s="77"/>
      <c r="L45" s="77"/>
      <c r="M45" s="77"/>
      <c r="N45" s="77"/>
      <c r="O45" s="77"/>
      <c r="P45" s="77"/>
      <c r="Q45" s="77"/>
      <c r="R45" s="77"/>
      <c r="S45" s="77"/>
      <c r="T45" s="77"/>
      <c r="U45" s="77"/>
      <c r="V45" s="77"/>
      <c r="W45" s="77"/>
      <c r="X45" s="77"/>
      <c r="Y45" s="77"/>
      <c r="Z45" s="77"/>
      <c r="AA45" s="77"/>
      <c r="AB45" s="77"/>
      <c r="AC45" s="47">
        <f t="shared" ref="AC45:AC62" si="9">SUM(E45:AB45)</f>
        <v>0</v>
      </c>
      <c r="AD45" s="78"/>
      <c r="AE45" s="44">
        <f t="shared" ref="AE45:AE62" si="10">(AD45*AC45)/40</f>
        <v>0</v>
      </c>
      <c r="AF45" s="45"/>
      <c r="AG45" s="48">
        <f t="shared" ref="AG45:AG62" si="11">AF45*AD45*AC45*C45</f>
        <v>0</v>
      </c>
    </row>
    <row r="46" spans="2:33" x14ac:dyDescent="0.2">
      <c r="B46" s="31"/>
      <c r="C46" s="46"/>
      <c r="D46" s="45"/>
      <c r="E46" s="77"/>
      <c r="F46" s="77"/>
      <c r="G46" s="77"/>
      <c r="H46" s="77"/>
      <c r="I46" s="77"/>
      <c r="J46" s="77"/>
      <c r="K46" s="77"/>
      <c r="L46" s="77"/>
      <c r="M46" s="77"/>
      <c r="N46" s="77"/>
      <c r="O46" s="77"/>
      <c r="P46" s="77"/>
      <c r="Q46" s="77"/>
      <c r="R46" s="77"/>
      <c r="S46" s="77"/>
      <c r="T46" s="77"/>
      <c r="U46" s="77"/>
      <c r="V46" s="77"/>
      <c r="W46" s="77"/>
      <c r="X46" s="77"/>
      <c r="Y46" s="77"/>
      <c r="Z46" s="77"/>
      <c r="AA46" s="77"/>
      <c r="AB46" s="77"/>
      <c r="AC46" s="47">
        <f t="shared" si="9"/>
        <v>0</v>
      </c>
      <c r="AD46" s="78"/>
      <c r="AE46" s="44">
        <f t="shared" si="10"/>
        <v>0</v>
      </c>
      <c r="AF46" s="45"/>
      <c r="AG46" s="48">
        <f t="shared" si="11"/>
        <v>0</v>
      </c>
    </row>
    <row r="47" spans="2:33" x14ac:dyDescent="0.2">
      <c r="B47" s="31"/>
      <c r="C47" s="46"/>
      <c r="D47" s="45"/>
      <c r="E47" s="77"/>
      <c r="F47" s="77"/>
      <c r="G47" s="77"/>
      <c r="H47" s="77"/>
      <c r="I47" s="77"/>
      <c r="J47" s="77"/>
      <c r="K47" s="77"/>
      <c r="L47" s="77"/>
      <c r="M47" s="77"/>
      <c r="N47" s="77"/>
      <c r="O47" s="77"/>
      <c r="P47" s="77"/>
      <c r="Q47" s="77"/>
      <c r="R47" s="77"/>
      <c r="S47" s="77"/>
      <c r="T47" s="77"/>
      <c r="U47" s="77"/>
      <c r="V47" s="77"/>
      <c r="W47" s="77"/>
      <c r="X47" s="77"/>
      <c r="Y47" s="77"/>
      <c r="Z47" s="77"/>
      <c r="AA47" s="77"/>
      <c r="AB47" s="77"/>
      <c r="AC47" s="47">
        <f t="shared" si="9"/>
        <v>0</v>
      </c>
      <c r="AD47" s="78"/>
      <c r="AE47" s="44">
        <f t="shared" si="10"/>
        <v>0</v>
      </c>
      <c r="AF47" s="45"/>
      <c r="AG47" s="48">
        <f t="shared" si="11"/>
        <v>0</v>
      </c>
    </row>
    <row r="48" spans="2:33" x14ac:dyDescent="0.2">
      <c r="B48" s="31"/>
      <c r="C48" s="46"/>
      <c r="D48" s="45"/>
      <c r="E48" s="77"/>
      <c r="F48" s="77"/>
      <c r="G48" s="77"/>
      <c r="H48" s="77"/>
      <c r="I48" s="77"/>
      <c r="J48" s="77"/>
      <c r="K48" s="77"/>
      <c r="L48" s="77"/>
      <c r="M48" s="77"/>
      <c r="N48" s="77"/>
      <c r="O48" s="77"/>
      <c r="P48" s="77"/>
      <c r="Q48" s="77"/>
      <c r="R48" s="77"/>
      <c r="S48" s="77"/>
      <c r="T48" s="77"/>
      <c r="U48" s="77"/>
      <c r="V48" s="77"/>
      <c r="W48" s="77"/>
      <c r="X48" s="77"/>
      <c r="Y48" s="77"/>
      <c r="Z48" s="77"/>
      <c r="AA48" s="77"/>
      <c r="AB48" s="77"/>
      <c r="AC48" s="47">
        <f t="shared" si="9"/>
        <v>0</v>
      </c>
      <c r="AD48" s="78"/>
      <c r="AE48" s="44">
        <f t="shared" si="10"/>
        <v>0</v>
      </c>
      <c r="AF48" s="45"/>
      <c r="AG48" s="48">
        <f t="shared" si="11"/>
        <v>0</v>
      </c>
    </row>
    <row r="49" spans="2:33" x14ac:dyDescent="0.2">
      <c r="B49" s="31"/>
      <c r="C49" s="46"/>
      <c r="D49" s="45"/>
      <c r="E49" s="77"/>
      <c r="F49" s="77"/>
      <c r="G49" s="77"/>
      <c r="H49" s="77"/>
      <c r="I49" s="77"/>
      <c r="J49" s="77"/>
      <c r="K49" s="77"/>
      <c r="L49" s="77"/>
      <c r="M49" s="77"/>
      <c r="N49" s="77"/>
      <c r="O49" s="77"/>
      <c r="P49" s="77"/>
      <c r="Q49" s="77"/>
      <c r="R49" s="77"/>
      <c r="S49" s="77"/>
      <c r="T49" s="77"/>
      <c r="U49" s="77"/>
      <c r="V49" s="77"/>
      <c r="W49" s="77"/>
      <c r="X49" s="77"/>
      <c r="Y49" s="77"/>
      <c r="Z49" s="77"/>
      <c r="AA49" s="77"/>
      <c r="AB49" s="77"/>
      <c r="AC49" s="47">
        <f t="shared" si="9"/>
        <v>0</v>
      </c>
      <c r="AD49" s="78"/>
      <c r="AE49" s="44">
        <f t="shared" si="10"/>
        <v>0</v>
      </c>
      <c r="AF49" s="45"/>
      <c r="AG49" s="48">
        <f t="shared" si="11"/>
        <v>0</v>
      </c>
    </row>
    <row r="50" spans="2:33" x14ac:dyDescent="0.2">
      <c r="B50" s="31"/>
      <c r="C50" s="46"/>
      <c r="D50" s="45"/>
      <c r="E50" s="77"/>
      <c r="F50" s="77"/>
      <c r="G50" s="77"/>
      <c r="H50" s="77"/>
      <c r="I50" s="77"/>
      <c r="J50" s="77"/>
      <c r="K50" s="77"/>
      <c r="L50" s="77"/>
      <c r="M50" s="77"/>
      <c r="N50" s="77"/>
      <c r="O50" s="77"/>
      <c r="P50" s="77"/>
      <c r="Q50" s="77"/>
      <c r="R50" s="77"/>
      <c r="S50" s="77"/>
      <c r="T50" s="77"/>
      <c r="U50" s="77"/>
      <c r="V50" s="77"/>
      <c r="W50" s="77"/>
      <c r="X50" s="77"/>
      <c r="Y50" s="77"/>
      <c r="Z50" s="77"/>
      <c r="AA50" s="77"/>
      <c r="AB50" s="77"/>
      <c r="AC50" s="47">
        <f t="shared" si="9"/>
        <v>0</v>
      </c>
      <c r="AD50" s="78"/>
      <c r="AE50" s="44">
        <f t="shared" si="10"/>
        <v>0</v>
      </c>
      <c r="AF50" s="45"/>
      <c r="AG50" s="48">
        <f t="shared" si="11"/>
        <v>0</v>
      </c>
    </row>
    <row r="51" spans="2:33" x14ac:dyDescent="0.2">
      <c r="B51" s="31"/>
      <c r="C51" s="46"/>
      <c r="D51" s="45"/>
      <c r="E51" s="77"/>
      <c r="F51" s="77"/>
      <c r="G51" s="77"/>
      <c r="H51" s="77"/>
      <c r="I51" s="77"/>
      <c r="J51" s="77"/>
      <c r="K51" s="77"/>
      <c r="L51" s="77"/>
      <c r="M51" s="77"/>
      <c r="N51" s="77"/>
      <c r="O51" s="77"/>
      <c r="P51" s="77"/>
      <c r="Q51" s="77"/>
      <c r="R51" s="77"/>
      <c r="S51" s="77"/>
      <c r="T51" s="77"/>
      <c r="U51" s="77"/>
      <c r="V51" s="77"/>
      <c r="W51" s="77"/>
      <c r="X51" s="77"/>
      <c r="Y51" s="77"/>
      <c r="Z51" s="77"/>
      <c r="AA51" s="77"/>
      <c r="AB51" s="77"/>
      <c r="AC51" s="47">
        <f t="shared" si="9"/>
        <v>0</v>
      </c>
      <c r="AD51" s="78"/>
      <c r="AE51" s="44">
        <f t="shared" si="10"/>
        <v>0</v>
      </c>
      <c r="AF51" s="45"/>
      <c r="AG51" s="48">
        <f t="shared" si="11"/>
        <v>0</v>
      </c>
    </row>
    <row r="52" spans="2:33" x14ac:dyDescent="0.2">
      <c r="B52" s="31"/>
      <c r="C52" s="46"/>
      <c r="D52" s="45"/>
      <c r="E52" s="77"/>
      <c r="F52" s="77"/>
      <c r="G52" s="77"/>
      <c r="H52" s="77"/>
      <c r="I52" s="77"/>
      <c r="J52" s="77"/>
      <c r="K52" s="77"/>
      <c r="L52" s="77"/>
      <c r="M52" s="77"/>
      <c r="N52" s="77"/>
      <c r="O52" s="77"/>
      <c r="P52" s="77"/>
      <c r="Q52" s="77"/>
      <c r="R52" s="77"/>
      <c r="S52" s="77"/>
      <c r="T52" s="77"/>
      <c r="U52" s="77"/>
      <c r="V52" s="77"/>
      <c r="W52" s="77"/>
      <c r="X52" s="77"/>
      <c r="Y52" s="77"/>
      <c r="Z52" s="77"/>
      <c r="AA52" s="77"/>
      <c r="AB52" s="77"/>
      <c r="AC52" s="47">
        <f t="shared" si="9"/>
        <v>0</v>
      </c>
      <c r="AD52" s="78"/>
      <c r="AE52" s="44">
        <f t="shared" si="10"/>
        <v>0</v>
      </c>
      <c r="AF52" s="45"/>
      <c r="AG52" s="48">
        <f t="shared" si="11"/>
        <v>0</v>
      </c>
    </row>
    <row r="53" spans="2:33" x14ac:dyDescent="0.2">
      <c r="B53" s="31"/>
      <c r="C53" s="46"/>
      <c r="D53" s="45"/>
      <c r="E53" s="77"/>
      <c r="F53" s="77"/>
      <c r="G53" s="77"/>
      <c r="H53" s="77"/>
      <c r="I53" s="77"/>
      <c r="J53" s="77"/>
      <c r="K53" s="77"/>
      <c r="L53" s="77"/>
      <c r="M53" s="77"/>
      <c r="N53" s="77"/>
      <c r="O53" s="77"/>
      <c r="P53" s="77"/>
      <c r="Q53" s="77"/>
      <c r="R53" s="77"/>
      <c r="S53" s="77"/>
      <c r="T53" s="77"/>
      <c r="U53" s="77"/>
      <c r="V53" s="77"/>
      <c r="W53" s="77"/>
      <c r="X53" s="77"/>
      <c r="Y53" s="77"/>
      <c r="Z53" s="77"/>
      <c r="AA53" s="77"/>
      <c r="AB53" s="77"/>
      <c r="AC53" s="47">
        <f t="shared" si="9"/>
        <v>0</v>
      </c>
      <c r="AD53" s="78"/>
      <c r="AE53" s="44">
        <f t="shared" si="10"/>
        <v>0</v>
      </c>
      <c r="AF53" s="45"/>
      <c r="AG53" s="48">
        <f t="shared" si="11"/>
        <v>0</v>
      </c>
    </row>
    <row r="54" spans="2:33" x14ac:dyDescent="0.2">
      <c r="B54" s="31"/>
      <c r="C54" s="46"/>
      <c r="D54" s="45"/>
      <c r="E54" s="77"/>
      <c r="F54" s="77"/>
      <c r="G54" s="77"/>
      <c r="H54" s="77"/>
      <c r="I54" s="77"/>
      <c r="J54" s="77"/>
      <c r="K54" s="77"/>
      <c r="L54" s="77"/>
      <c r="M54" s="77"/>
      <c r="N54" s="77"/>
      <c r="O54" s="77"/>
      <c r="P54" s="77"/>
      <c r="Q54" s="77"/>
      <c r="R54" s="77"/>
      <c r="S54" s="77"/>
      <c r="T54" s="77"/>
      <c r="U54" s="77"/>
      <c r="V54" s="77"/>
      <c r="W54" s="77"/>
      <c r="X54" s="77"/>
      <c r="Y54" s="77"/>
      <c r="Z54" s="77"/>
      <c r="AA54" s="77"/>
      <c r="AB54" s="77"/>
      <c r="AC54" s="47">
        <f t="shared" si="9"/>
        <v>0</v>
      </c>
      <c r="AD54" s="78"/>
      <c r="AE54" s="44">
        <f t="shared" si="10"/>
        <v>0</v>
      </c>
      <c r="AF54" s="45"/>
      <c r="AG54" s="48">
        <f t="shared" si="11"/>
        <v>0</v>
      </c>
    </row>
    <row r="55" spans="2:33" x14ac:dyDescent="0.2">
      <c r="B55" s="31"/>
      <c r="C55" s="46"/>
      <c r="D55" s="45"/>
      <c r="E55" s="77"/>
      <c r="F55" s="77"/>
      <c r="G55" s="77"/>
      <c r="H55" s="77"/>
      <c r="I55" s="77"/>
      <c r="J55" s="77"/>
      <c r="K55" s="77"/>
      <c r="L55" s="77"/>
      <c r="M55" s="77"/>
      <c r="N55" s="77"/>
      <c r="O55" s="77"/>
      <c r="P55" s="77"/>
      <c r="Q55" s="77"/>
      <c r="R55" s="77"/>
      <c r="S55" s="77"/>
      <c r="T55" s="77"/>
      <c r="U55" s="77"/>
      <c r="V55" s="77"/>
      <c r="W55" s="77"/>
      <c r="X55" s="77"/>
      <c r="Y55" s="77"/>
      <c r="Z55" s="77"/>
      <c r="AA55" s="77"/>
      <c r="AB55" s="77"/>
      <c r="AC55" s="47">
        <f t="shared" si="9"/>
        <v>0</v>
      </c>
      <c r="AD55" s="78"/>
      <c r="AE55" s="44">
        <f t="shared" si="10"/>
        <v>0</v>
      </c>
      <c r="AF55" s="45"/>
      <c r="AG55" s="48">
        <f t="shared" si="11"/>
        <v>0</v>
      </c>
    </row>
    <row r="56" spans="2:33" x14ac:dyDescent="0.2">
      <c r="B56" s="31"/>
      <c r="C56" s="46"/>
      <c r="D56" s="45"/>
      <c r="E56" s="77"/>
      <c r="F56" s="77"/>
      <c r="G56" s="77"/>
      <c r="H56" s="77"/>
      <c r="I56" s="77"/>
      <c r="J56" s="77"/>
      <c r="K56" s="77"/>
      <c r="L56" s="77"/>
      <c r="M56" s="77"/>
      <c r="N56" s="77"/>
      <c r="O56" s="77"/>
      <c r="P56" s="77"/>
      <c r="Q56" s="77"/>
      <c r="R56" s="77"/>
      <c r="S56" s="77"/>
      <c r="T56" s="77"/>
      <c r="U56" s="77"/>
      <c r="V56" s="77"/>
      <c r="W56" s="77"/>
      <c r="X56" s="77"/>
      <c r="Y56" s="77"/>
      <c r="Z56" s="77"/>
      <c r="AA56" s="77"/>
      <c r="AB56" s="77"/>
      <c r="AC56" s="47">
        <f t="shared" si="9"/>
        <v>0</v>
      </c>
      <c r="AD56" s="78"/>
      <c r="AE56" s="44">
        <f t="shared" si="10"/>
        <v>0</v>
      </c>
      <c r="AF56" s="45"/>
      <c r="AG56" s="48">
        <f t="shared" si="11"/>
        <v>0</v>
      </c>
    </row>
    <row r="57" spans="2:33" x14ac:dyDescent="0.2">
      <c r="B57" s="31"/>
      <c r="C57" s="46"/>
      <c r="D57" s="45"/>
      <c r="E57" s="77"/>
      <c r="F57" s="77"/>
      <c r="G57" s="77"/>
      <c r="H57" s="77"/>
      <c r="I57" s="77"/>
      <c r="J57" s="77"/>
      <c r="K57" s="77"/>
      <c r="L57" s="77"/>
      <c r="M57" s="77"/>
      <c r="N57" s="77"/>
      <c r="O57" s="77"/>
      <c r="P57" s="77"/>
      <c r="Q57" s="77"/>
      <c r="R57" s="77"/>
      <c r="S57" s="77"/>
      <c r="T57" s="77"/>
      <c r="U57" s="77"/>
      <c r="V57" s="77"/>
      <c r="W57" s="77"/>
      <c r="X57" s="77"/>
      <c r="Y57" s="77"/>
      <c r="Z57" s="77"/>
      <c r="AA57" s="77"/>
      <c r="AB57" s="77"/>
      <c r="AC57" s="47">
        <f t="shared" si="9"/>
        <v>0</v>
      </c>
      <c r="AD57" s="78"/>
      <c r="AE57" s="44">
        <f t="shared" si="10"/>
        <v>0</v>
      </c>
      <c r="AF57" s="45"/>
      <c r="AG57" s="48">
        <f t="shared" si="11"/>
        <v>0</v>
      </c>
    </row>
    <row r="58" spans="2:33" x14ac:dyDescent="0.2">
      <c r="B58" s="31"/>
      <c r="C58" s="46"/>
      <c r="D58" s="45"/>
      <c r="E58" s="77"/>
      <c r="F58" s="77"/>
      <c r="G58" s="77"/>
      <c r="H58" s="77"/>
      <c r="I58" s="77"/>
      <c r="J58" s="77"/>
      <c r="K58" s="77"/>
      <c r="L58" s="77"/>
      <c r="M58" s="77"/>
      <c r="N58" s="77"/>
      <c r="O58" s="77"/>
      <c r="P58" s="77"/>
      <c r="Q58" s="77"/>
      <c r="R58" s="77"/>
      <c r="S58" s="77"/>
      <c r="T58" s="77"/>
      <c r="U58" s="77"/>
      <c r="V58" s="77"/>
      <c r="W58" s="77"/>
      <c r="X58" s="77"/>
      <c r="Y58" s="77"/>
      <c r="Z58" s="77"/>
      <c r="AA58" s="77"/>
      <c r="AB58" s="77"/>
      <c r="AC58" s="47">
        <f t="shared" si="9"/>
        <v>0</v>
      </c>
      <c r="AD58" s="78"/>
      <c r="AE58" s="44">
        <f t="shared" si="10"/>
        <v>0</v>
      </c>
      <c r="AF58" s="45"/>
      <c r="AG58" s="48">
        <f t="shared" si="11"/>
        <v>0</v>
      </c>
    </row>
    <row r="59" spans="2:33" x14ac:dyDescent="0.2">
      <c r="B59" s="31"/>
      <c r="C59" s="46"/>
      <c r="D59" s="45"/>
      <c r="E59" s="77"/>
      <c r="F59" s="77"/>
      <c r="G59" s="77"/>
      <c r="H59" s="77"/>
      <c r="I59" s="77"/>
      <c r="J59" s="77"/>
      <c r="K59" s="77"/>
      <c r="L59" s="77"/>
      <c r="M59" s="77"/>
      <c r="N59" s="77"/>
      <c r="O59" s="77"/>
      <c r="P59" s="77"/>
      <c r="Q59" s="77"/>
      <c r="R59" s="77"/>
      <c r="S59" s="77"/>
      <c r="T59" s="77"/>
      <c r="U59" s="77"/>
      <c r="V59" s="77"/>
      <c r="W59" s="77"/>
      <c r="X59" s="77"/>
      <c r="Y59" s="77"/>
      <c r="Z59" s="77"/>
      <c r="AA59" s="77"/>
      <c r="AB59" s="77"/>
      <c r="AC59" s="47">
        <f t="shared" si="9"/>
        <v>0</v>
      </c>
      <c r="AD59" s="78"/>
      <c r="AE59" s="44">
        <f t="shared" si="10"/>
        <v>0</v>
      </c>
      <c r="AF59" s="45"/>
      <c r="AG59" s="48">
        <f t="shared" si="11"/>
        <v>0</v>
      </c>
    </row>
    <row r="60" spans="2:33" x14ac:dyDescent="0.2">
      <c r="B60" s="31"/>
      <c r="C60" s="46"/>
      <c r="D60" s="45"/>
      <c r="E60" s="77"/>
      <c r="F60" s="77"/>
      <c r="G60" s="77"/>
      <c r="H60" s="77"/>
      <c r="I60" s="77"/>
      <c r="J60" s="77"/>
      <c r="K60" s="77"/>
      <c r="L60" s="77"/>
      <c r="M60" s="77"/>
      <c r="N60" s="77"/>
      <c r="O60" s="77"/>
      <c r="P60" s="77"/>
      <c r="Q60" s="77"/>
      <c r="R60" s="77"/>
      <c r="S60" s="77"/>
      <c r="T60" s="77"/>
      <c r="U60" s="77"/>
      <c r="V60" s="77"/>
      <c r="W60" s="77"/>
      <c r="X60" s="77"/>
      <c r="Y60" s="77"/>
      <c r="Z60" s="77"/>
      <c r="AA60" s="77"/>
      <c r="AB60" s="77"/>
      <c r="AC60" s="47">
        <f t="shared" si="9"/>
        <v>0</v>
      </c>
      <c r="AD60" s="78"/>
      <c r="AE60" s="44">
        <f t="shared" si="10"/>
        <v>0</v>
      </c>
      <c r="AF60" s="45"/>
      <c r="AG60" s="48">
        <f t="shared" si="11"/>
        <v>0</v>
      </c>
    </row>
    <row r="61" spans="2:33" x14ac:dyDescent="0.2">
      <c r="B61" s="31"/>
      <c r="C61" s="46"/>
      <c r="D61" s="45"/>
      <c r="E61" s="77"/>
      <c r="F61" s="77"/>
      <c r="G61" s="77"/>
      <c r="H61" s="77"/>
      <c r="I61" s="77"/>
      <c r="J61" s="77"/>
      <c r="K61" s="77"/>
      <c r="L61" s="77"/>
      <c r="M61" s="77"/>
      <c r="N61" s="77"/>
      <c r="O61" s="77"/>
      <c r="P61" s="77"/>
      <c r="Q61" s="77"/>
      <c r="R61" s="77"/>
      <c r="S61" s="77"/>
      <c r="T61" s="77"/>
      <c r="U61" s="77"/>
      <c r="V61" s="77"/>
      <c r="W61" s="77"/>
      <c r="X61" s="77"/>
      <c r="Y61" s="77"/>
      <c r="Z61" s="77"/>
      <c r="AA61" s="77"/>
      <c r="AB61" s="77"/>
      <c r="AC61" s="47">
        <f t="shared" si="9"/>
        <v>0</v>
      </c>
      <c r="AD61" s="78"/>
      <c r="AE61" s="44">
        <f t="shared" si="10"/>
        <v>0</v>
      </c>
      <c r="AF61" s="45"/>
      <c r="AG61" s="48">
        <f t="shared" si="11"/>
        <v>0</v>
      </c>
    </row>
    <row r="62" spans="2:33" ht="13.5" thickBot="1" x14ac:dyDescent="0.25">
      <c r="B62" s="31"/>
      <c r="C62" s="46"/>
      <c r="D62" s="45"/>
      <c r="E62" s="77"/>
      <c r="F62" s="77"/>
      <c r="G62" s="77"/>
      <c r="H62" s="77"/>
      <c r="I62" s="77"/>
      <c r="J62" s="77"/>
      <c r="K62" s="77"/>
      <c r="L62" s="77"/>
      <c r="M62" s="77"/>
      <c r="N62" s="77"/>
      <c r="O62" s="77"/>
      <c r="P62" s="77"/>
      <c r="Q62" s="77"/>
      <c r="R62" s="77"/>
      <c r="S62" s="77"/>
      <c r="T62" s="77"/>
      <c r="U62" s="77"/>
      <c r="V62" s="77"/>
      <c r="W62" s="77"/>
      <c r="X62" s="77"/>
      <c r="Y62" s="77"/>
      <c r="Z62" s="77"/>
      <c r="AA62" s="77"/>
      <c r="AB62" s="77"/>
      <c r="AC62" s="47">
        <f t="shared" si="9"/>
        <v>0</v>
      </c>
      <c r="AD62" s="78"/>
      <c r="AE62" s="44">
        <f t="shared" si="10"/>
        <v>0</v>
      </c>
      <c r="AF62" s="45"/>
      <c r="AG62" s="48">
        <f t="shared" si="11"/>
        <v>0</v>
      </c>
    </row>
    <row r="63" spans="2:33" ht="13.5" thickBot="1" x14ac:dyDescent="0.25">
      <c r="B63" s="79"/>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1" t="s">
        <v>148</v>
      </c>
      <c r="AD63" s="80"/>
      <c r="AE63" s="80">
        <f>SUM(AE45:AE62)</f>
        <v>0</v>
      </c>
      <c r="AF63" s="80"/>
      <c r="AG63" s="83">
        <f>SUM(AG45:AG62)</f>
        <v>0</v>
      </c>
    </row>
    <row r="64" spans="2:33" ht="13.5" thickBot="1" x14ac:dyDescent="0.25">
      <c r="B64" s="86"/>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41" t="s">
        <v>149</v>
      </c>
      <c r="AD64" s="87"/>
      <c r="AE64" s="87"/>
      <c r="AF64" s="87"/>
      <c r="AG64" s="88">
        <f>AG43+AG63</f>
        <v>0</v>
      </c>
    </row>
    <row r="65" spans="2:33" ht="13.5" thickBot="1"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2:33" ht="15.75" x14ac:dyDescent="0.25">
      <c r="B66" s="65" t="str">
        <f>B34</f>
        <v>Sushi Concept</v>
      </c>
      <c r="C66" s="66" t="s">
        <v>111</v>
      </c>
      <c r="D66" s="66" t="s">
        <v>263</v>
      </c>
      <c r="E66" s="66"/>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7"/>
    </row>
    <row r="67" spans="2:33" ht="38.25" x14ac:dyDescent="0.2">
      <c r="B67" s="68" t="s">
        <v>112</v>
      </c>
      <c r="C67" s="69" t="s">
        <v>113</v>
      </c>
      <c r="D67" s="69" t="s">
        <v>114</v>
      </c>
      <c r="E67" s="379" t="s">
        <v>115</v>
      </c>
      <c r="F67" s="380"/>
      <c r="G67" s="380"/>
      <c r="H67" s="380"/>
      <c r="I67" s="380"/>
      <c r="J67" s="380"/>
      <c r="K67" s="380"/>
      <c r="L67" s="380"/>
      <c r="M67" s="380"/>
      <c r="N67" s="380"/>
      <c r="O67" s="380"/>
      <c r="P67" s="380"/>
      <c r="Q67" s="380"/>
      <c r="R67" s="380"/>
      <c r="S67" s="380"/>
      <c r="T67" s="380"/>
      <c r="U67" s="380"/>
      <c r="V67" s="380"/>
      <c r="W67" s="380"/>
      <c r="X67" s="380"/>
      <c r="Y67" s="380"/>
      <c r="Z67" s="380"/>
      <c r="AA67" s="380"/>
      <c r="AB67" s="381"/>
      <c r="AC67" s="69" t="s">
        <v>116</v>
      </c>
      <c r="AD67" s="69" t="s">
        <v>117</v>
      </c>
      <c r="AE67" s="69" t="s">
        <v>118</v>
      </c>
      <c r="AF67" s="69" t="s">
        <v>119</v>
      </c>
      <c r="AG67" s="239" t="s">
        <v>120</v>
      </c>
    </row>
    <row r="68" spans="2:33" ht="24" x14ac:dyDescent="0.2">
      <c r="B68" s="70" t="s">
        <v>121</v>
      </c>
      <c r="C68" s="71"/>
      <c r="D68" s="71"/>
      <c r="E68" s="302" t="s">
        <v>122</v>
      </c>
      <c r="F68" s="302" t="s">
        <v>123</v>
      </c>
      <c r="G68" s="302" t="s">
        <v>124</v>
      </c>
      <c r="H68" s="302" t="s">
        <v>125</v>
      </c>
      <c r="I68" s="302" t="s">
        <v>126</v>
      </c>
      <c r="J68" s="302" t="s">
        <v>127</v>
      </c>
      <c r="K68" s="302" t="s">
        <v>128</v>
      </c>
      <c r="L68" s="302" t="s">
        <v>129</v>
      </c>
      <c r="M68" s="302" t="s">
        <v>130</v>
      </c>
      <c r="N68" s="302" t="s">
        <v>131</v>
      </c>
      <c r="O68" s="302" t="s">
        <v>132</v>
      </c>
      <c r="P68" s="302" t="s">
        <v>133</v>
      </c>
      <c r="Q68" s="302" t="s">
        <v>134</v>
      </c>
      <c r="R68" s="302" t="s">
        <v>135</v>
      </c>
      <c r="S68" s="302" t="s">
        <v>136</v>
      </c>
      <c r="T68" s="302" t="s">
        <v>137</v>
      </c>
      <c r="U68" s="302" t="s">
        <v>138</v>
      </c>
      <c r="V68" s="302" t="s">
        <v>139</v>
      </c>
      <c r="W68" s="302" t="s">
        <v>140</v>
      </c>
      <c r="X68" s="302" t="s">
        <v>141</v>
      </c>
      <c r="Y68" s="302" t="s">
        <v>142</v>
      </c>
      <c r="Z68" s="302" t="s">
        <v>143</v>
      </c>
      <c r="AA68" s="302" t="s">
        <v>144</v>
      </c>
      <c r="AB68" s="302" t="s">
        <v>145</v>
      </c>
      <c r="AC68" s="71"/>
      <c r="AD68" s="71"/>
      <c r="AE68" s="71"/>
      <c r="AF68" s="75"/>
      <c r="AG68" s="76"/>
    </row>
    <row r="69" spans="2:33" x14ac:dyDescent="0.2">
      <c r="B69" s="31"/>
      <c r="C69" s="46"/>
      <c r="D69" s="45"/>
      <c r="E69" s="77"/>
      <c r="F69" s="77"/>
      <c r="G69" s="77"/>
      <c r="H69" s="77"/>
      <c r="I69" s="77"/>
      <c r="J69" s="77"/>
      <c r="K69" s="77"/>
      <c r="L69" s="77"/>
      <c r="M69" s="77"/>
      <c r="N69" s="77"/>
      <c r="O69" s="77"/>
      <c r="P69" s="77"/>
      <c r="Q69" s="77"/>
      <c r="R69" s="77"/>
      <c r="S69" s="77"/>
      <c r="T69" s="77"/>
      <c r="U69" s="77"/>
      <c r="V69" s="77"/>
      <c r="W69" s="77"/>
      <c r="X69" s="77"/>
      <c r="Y69" s="77"/>
      <c r="Z69" s="77"/>
      <c r="AA69" s="77"/>
      <c r="AB69" s="77"/>
      <c r="AC69" s="47">
        <f t="shared" ref="AC69:AC74" si="12">SUM(E69:AB69)</f>
        <v>0</v>
      </c>
      <c r="AD69" s="78"/>
      <c r="AE69" s="44">
        <f t="shared" ref="AE69:AE74" si="13">(AD69*AC69)/40</f>
        <v>0</v>
      </c>
      <c r="AF69" s="45"/>
      <c r="AG69" s="48">
        <f t="shared" ref="AG69:AG74" si="14">AF69*AD69*AC69*C69</f>
        <v>0</v>
      </c>
    </row>
    <row r="70" spans="2:33" x14ac:dyDescent="0.2">
      <c r="B70" s="31"/>
      <c r="C70" s="46"/>
      <c r="D70" s="45"/>
      <c r="E70" s="77"/>
      <c r="F70" s="77"/>
      <c r="G70" s="77"/>
      <c r="H70" s="77"/>
      <c r="I70" s="77"/>
      <c r="J70" s="77"/>
      <c r="K70" s="77"/>
      <c r="L70" s="77"/>
      <c r="M70" s="77"/>
      <c r="N70" s="77"/>
      <c r="O70" s="77"/>
      <c r="P70" s="77"/>
      <c r="Q70" s="77"/>
      <c r="R70" s="77"/>
      <c r="S70" s="77"/>
      <c r="T70" s="77"/>
      <c r="U70" s="77"/>
      <c r="V70" s="77"/>
      <c r="W70" s="77"/>
      <c r="X70" s="77"/>
      <c r="Y70" s="77"/>
      <c r="Z70" s="77"/>
      <c r="AA70" s="77"/>
      <c r="AB70" s="77"/>
      <c r="AC70" s="47">
        <f t="shared" si="12"/>
        <v>0</v>
      </c>
      <c r="AD70" s="78"/>
      <c r="AE70" s="44">
        <f t="shared" si="13"/>
        <v>0</v>
      </c>
      <c r="AF70" s="45"/>
      <c r="AG70" s="48">
        <f t="shared" si="14"/>
        <v>0</v>
      </c>
    </row>
    <row r="71" spans="2:33" x14ac:dyDescent="0.2">
      <c r="B71" s="31"/>
      <c r="C71" s="46"/>
      <c r="D71" s="45"/>
      <c r="E71" s="77"/>
      <c r="F71" s="77"/>
      <c r="G71" s="77"/>
      <c r="H71" s="77"/>
      <c r="I71" s="77"/>
      <c r="J71" s="77"/>
      <c r="K71" s="77"/>
      <c r="L71" s="77"/>
      <c r="M71" s="77"/>
      <c r="N71" s="77"/>
      <c r="O71" s="77"/>
      <c r="P71" s="77"/>
      <c r="Q71" s="77"/>
      <c r="R71" s="77"/>
      <c r="S71" s="77"/>
      <c r="T71" s="77"/>
      <c r="U71" s="77"/>
      <c r="V71" s="77"/>
      <c r="W71" s="77"/>
      <c r="X71" s="77"/>
      <c r="Y71" s="77"/>
      <c r="Z71" s="77"/>
      <c r="AA71" s="77"/>
      <c r="AB71" s="77"/>
      <c r="AC71" s="47">
        <f t="shared" si="12"/>
        <v>0</v>
      </c>
      <c r="AD71" s="78"/>
      <c r="AE71" s="44">
        <f t="shared" si="13"/>
        <v>0</v>
      </c>
      <c r="AF71" s="45"/>
      <c r="AG71" s="48">
        <f t="shared" si="14"/>
        <v>0</v>
      </c>
    </row>
    <row r="72" spans="2:33" x14ac:dyDescent="0.2">
      <c r="B72" s="31"/>
      <c r="C72" s="46"/>
      <c r="D72" s="45"/>
      <c r="E72" s="77"/>
      <c r="F72" s="77"/>
      <c r="G72" s="77"/>
      <c r="H72" s="77"/>
      <c r="I72" s="77"/>
      <c r="J72" s="77"/>
      <c r="K72" s="77"/>
      <c r="L72" s="77"/>
      <c r="M72" s="77"/>
      <c r="N72" s="77"/>
      <c r="O72" s="77"/>
      <c r="P72" s="77"/>
      <c r="Q72" s="77"/>
      <c r="R72" s="77"/>
      <c r="S72" s="77"/>
      <c r="T72" s="77"/>
      <c r="U72" s="77"/>
      <c r="V72" s="77"/>
      <c r="W72" s="77"/>
      <c r="X72" s="77"/>
      <c r="Y72" s="77"/>
      <c r="Z72" s="77"/>
      <c r="AA72" s="77"/>
      <c r="AB72" s="77"/>
      <c r="AC72" s="47">
        <f t="shared" si="12"/>
        <v>0</v>
      </c>
      <c r="AD72" s="78"/>
      <c r="AE72" s="44">
        <f t="shared" si="13"/>
        <v>0</v>
      </c>
      <c r="AF72" s="45"/>
      <c r="AG72" s="48">
        <f t="shared" si="14"/>
        <v>0</v>
      </c>
    </row>
    <row r="73" spans="2:33" x14ac:dyDescent="0.2">
      <c r="B73" s="31"/>
      <c r="C73" s="46"/>
      <c r="D73" s="45"/>
      <c r="E73" s="77"/>
      <c r="F73" s="77"/>
      <c r="G73" s="77"/>
      <c r="H73" s="77"/>
      <c r="I73" s="77"/>
      <c r="J73" s="77"/>
      <c r="K73" s="77"/>
      <c r="L73" s="77"/>
      <c r="M73" s="77"/>
      <c r="N73" s="77"/>
      <c r="O73" s="77"/>
      <c r="P73" s="77"/>
      <c r="Q73" s="77"/>
      <c r="R73" s="77"/>
      <c r="S73" s="77"/>
      <c r="T73" s="77"/>
      <c r="U73" s="77"/>
      <c r="V73" s="77"/>
      <c r="W73" s="77"/>
      <c r="X73" s="77"/>
      <c r="Y73" s="77"/>
      <c r="Z73" s="77"/>
      <c r="AA73" s="77"/>
      <c r="AB73" s="77"/>
      <c r="AC73" s="47">
        <f t="shared" si="12"/>
        <v>0</v>
      </c>
      <c r="AD73" s="78"/>
      <c r="AE73" s="44">
        <f t="shared" si="13"/>
        <v>0</v>
      </c>
      <c r="AF73" s="45"/>
      <c r="AG73" s="48">
        <f t="shared" si="14"/>
        <v>0</v>
      </c>
    </row>
    <row r="74" spans="2:33" ht="13.5" thickBot="1" x14ac:dyDescent="0.25">
      <c r="B74" s="31"/>
      <c r="C74" s="46"/>
      <c r="D74" s="45"/>
      <c r="E74" s="77"/>
      <c r="F74" s="77"/>
      <c r="G74" s="77"/>
      <c r="H74" s="77"/>
      <c r="I74" s="77"/>
      <c r="J74" s="77"/>
      <c r="K74" s="77"/>
      <c r="L74" s="77"/>
      <c r="M74" s="77"/>
      <c r="N74" s="77"/>
      <c r="O74" s="77"/>
      <c r="P74" s="77"/>
      <c r="Q74" s="77"/>
      <c r="R74" s="77"/>
      <c r="S74" s="77"/>
      <c r="T74" s="77"/>
      <c r="U74" s="77"/>
      <c r="V74" s="77"/>
      <c r="W74" s="77"/>
      <c r="X74" s="77"/>
      <c r="Y74" s="77"/>
      <c r="Z74" s="77"/>
      <c r="AA74" s="77"/>
      <c r="AB74" s="77"/>
      <c r="AC74" s="47">
        <f t="shared" si="12"/>
        <v>0</v>
      </c>
      <c r="AD74" s="78"/>
      <c r="AE74" s="44">
        <f t="shared" si="13"/>
        <v>0</v>
      </c>
      <c r="AF74" s="45"/>
      <c r="AG74" s="48">
        <f t="shared" si="14"/>
        <v>0</v>
      </c>
    </row>
    <row r="75" spans="2:33" ht="13.5" thickBot="1" x14ac:dyDescent="0.25">
      <c r="B75" s="79"/>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1" t="s">
        <v>146</v>
      </c>
      <c r="AD75" s="80"/>
      <c r="AE75" s="80">
        <f>SUM(AE69:AE74)</f>
        <v>0</v>
      </c>
      <c r="AF75" s="82"/>
      <c r="AG75" s="83">
        <f>SUM(AG69:AG74)</f>
        <v>0</v>
      </c>
    </row>
    <row r="76" spans="2:33" x14ac:dyDescent="0.2">
      <c r="B76" s="52" t="s">
        <v>147</v>
      </c>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84"/>
      <c r="AD76" s="63"/>
      <c r="AE76" s="63"/>
      <c r="AF76" s="64"/>
      <c r="AG76" s="85"/>
    </row>
    <row r="77" spans="2:33" x14ac:dyDescent="0.2">
      <c r="B77" s="31"/>
      <c r="C77" s="46"/>
      <c r="D77" s="45"/>
      <c r="E77" s="77"/>
      <c r="F77" s="77"/>
      <c r="G77" s="77"/>
      <c r="H77" s="77"/>
      <c r="I77" s="77"/>
      <c r="J77" s="77"/>
      <c r="K77" s="77"/>
      <c r="L77" s="77"/>
      <c r="M77" s="77"/>
      <c r="N77" s="77"/>
      <c r="O77" s="77"/>
      <c r="P77" s="77"/>
      <c r="Q77" s="77"/>
      <c r="R77" s="77"/>
      <c r="S77" s="77"/>
      <c r="T77" s="77"/>
      <c r="U77" s="77"/>
      <c r="V77" s="77"/>
      <c r="W77" s="77"/>
      <c r="X77" s="77"/>
      <c r="Y77" s="77"/>
      <c r="Z77" s="77"/>
      <c r="AA77" s="77"/>
      <c r="AB77" s="77"/>
      <c r="AC77" s="47">
        <f t="shared" ref="AC77:AC94" si="15">SUM(E77:AB77)</f>
        <v>0</v>
      </c>
      <c r="AD77" s="78"/>
      <c r="AE77" s="44">
        <f t="shared" ref="AE77:AE94" si="16">(AD77*AC77)/40</f>
        <v>0</v>
      </c>
      <c r="AF77" s="45"/>
      <c r="AG77" s="48">
        <f t="shared" ref="AG77:AG94" si="17">AF77*AD77*AC77*C77</f>
        <v>0</v>
      </c>
    </row>
    <row r="78" spans="2:33" x14ac:dyDescent="0.2">
      <c r="B78" s="31"/>
      <c r="C78" s="46"/>
      <c r="D78" s="45"/>
      <c r="E78" s="77"/>
      <c r="F78" s="77"/>
      <c r="G78" s="77"/>
      <c r="H78" s="77"/>
      <c r="I78" s="77"/>
      <c r="J78" s="77"/>
      <c r="K78" s="77"/>
      <c r="L78" s="77"/>
      <c r="M78" s="77"/>
      <c r="N78" s="77"/>
      <c r="O78" s="77"/>
      <c r="P78" s="77"/>
      <c r="Q78" s="77"/>
      <c r="R78" s="77"/>
      <c r="S78" s="77"/>
      <c r="T78" s="77"/>
      <c r="U78" s="77"/>
      <c r="V78" s="77"/>
      <c r="W78" s="77"/>
      <c r="X78" s="77"/>
      <c r="Y78" s="77"/>
      <c r="Z78" s="77"/>
      <c r="AA78" s="77"/>
      <c r="AB78" s="77"/>
      <c r="AC78" s="47">
        <f t="shared" si="15"/>
        <v>0</v>
      </c>
      <c r="AD78" s="78"/>
      <c r="AE78" s="44">
        <f t="shared" si="16"/>
        <v>0</v>
      </c>
      <c r="AF78" s="45"/>
      <c r="AG78" s="48">
        <f t="shared" si="17"/>
        <v>0</v>
      </c>
    </row>
    <row r="79" spans="2:33" x14ac:dyDescent="0.2">
      <c r="B79" s="31"/>
      <c r="C79" s="46"/>
      <c r="D79" s="45"/>
      <c r="E79" s="77"/>
      <c r="F79" s="77"/>
      <c r="G79" s="77"/>
      <c r="H79" s="77"/>
      <c r="I79" s="77"/>
      <c r="J79" s="77"/>
      <c r="K79" s="77"/>
      <c r="L79" s="77"/>
      <c r="M79" s="77"/>
      <c r="N79" s="77"/>
      <c r="O79" s="77"/>
      <c r="P79" s="77"/>
      <c r="Q79" s="77"/>
      <c r="R79" s="77"/>
      <c r="S79" s="77"/>
      <c r="T79" s="77"/>
      <c r="U79" s="77"/>
      <c r="V79" s="77"/>
      <c r="W79" s="77"/>
      <c r="X79" s="77"/>
      <c r="Y79" s="77"/>
      <c r="Z79" s="77"/>
      <c r="AA79" s="77"/>
      <c r="AB79" s="77"/>
      <c r="AC79" s="47">
        <f t="shared" si="15"/>
        <v>0</v>
      </c>
      <c r="AD79" s="78"/>
      <c r="AE79" s="44">
        <f t="shared" si="16"/>
        <v>0</v>
      </c>
      <c r="AF79" s="45"/>
      <c r="AG79" s="48">
        <f t="shared" si="17"/>
        <v>0</v>
      </c>
    </row>
    <row r="80" spans="2:33" x14ac:dyDescent="0.2">
      <c r="B80" s="31"/>
      <c r="C80" s="46"/>
      <c r="D80" s="45"/>
      <c r="E80" s="77"/>
      <c r="F80" s="77"/>
      <c r="G80" s="77"/>
      <c r="H80" s="77"/>
      <c r="I80" s="77"/>
      <c r="J80" s="77"/>
      <c r="K80" s="77"/>
      <c r="L80" s="77"/>
      <c r="M80" s="77"/>
      <c r="N80" s="77"/>
      <c r="O80" s="77"/>
      <c r="P80" s="77"/>
      <c r="Q80" s="77"/>
      <c r="R80" s="77"/>
      <c r="S80" s="77"/>
      <c r="T80" s="77"/>
      <c r="U80" s="77"/>
      <c r="V80" s="77"/>
      <c r="W80" s="77"/>
      <c r="X80" s="77"/>
      <c r="Y80" s="77"/>
      <c r="Z80" s="77"/>
      <c r="AA80" s="77"/>
      <c r="AB80" s="77"/>
      <c r="AC80" s="47">
        <f t="shared" si="15"/>
        <v>0</v>
      </c>
      <c r="AD80" s="78"/>
      <c r="AE80" s="44">
        <f t="shared" si="16"/>
        <v>0</v>
      </c>
      <c r="AF80" s="45"/>
      <c r="AG80" s="48">
        <f t="shared" si="17"/>
        <v>0</v>
      </c>
    </row>
    <row r="81" spans="2:33" x14ac:dyDescent="0.2">
      <c r="B81" s="31"/>
      <c r="C81" s="46"/>
      <c r="D81" s="45"/>
      <c r="E81" s="77"/>
      <c r="F81" s="77"/>
      <c r="G81" s="77"/>
      <c r="H81" s="77"/>
      <c r="I81" s="77"/>
      <c r="J81" s="77"/>
      <c r="K81" s="77"/>
      <c r="L81" s="77"/>
      <c r="M81" s="77"/>
      <c r="N81" s="77"/>
      <c r="O81" s="77"/>
      <c r="P81" s="77"/>
      <c r="Q81" s="77"/>
      <c r="R81" s="77"/>
      <c r="S81" s="77"/>
      <c r="T81" s="77"/>
      <c r="U81" s="77"/>
      <c r="V81" s="77"/>
      <c r="W81" s="77"/>
      <c r="X81" s="77"/>
      <c r="Y81" s="77"/>
      <c r="Z81" s="77"/>
      <c r="AA81" s="77"/>
      <c r="AB81" s="77"/>
      <c r="AC81" s="47">
        <f t="shared" si="15"/>
        <v>0</v>
      </c>
      <c r="AD81" s="78"/>
      <c r="AE81" s="44">
        <f t="shared" si="16"/>
        <v>0</v>
      </c>
      <c r="AF81" s="45"/>
      <c r="AG81" s="48">
        <f t="shared" si="17"/>
        <v>0</v>
      </c>
    </row>
    <row r="82" spans="2:33" x14ac:dyDescent="0.2">
      <c r="B82" s="31"/>
      <c r="C82" s="46"/>
      <c r="D82" s="45"/>
      <c r="E82" s="77"/>
      <c r="F82" s="77"/>
      <c r="G82" s="77"/>
      <c r="H82" s="77"/>
      <c r="I82" s="77"/>
      <c r="J82" s="77"/>
      <c r="K82" s="77"/>
      <c r="L82" s="77"/>
      <c r="M82" s="77"/>
      <c r="N82" s="77"/>
      <c r="O82" s="77"/>
      <c r="P82" s="77"/>
      <c r="Q82" s="77"/>
      <c r="R82" s="77"/>
      <c r="S82" s="77"/>
      <c r="T82" s="77"/>
      <c r="U82" s="77"/>
      <c r="V82" s="77"/>
      <c r="W82" s="77"/>
      <c r="X82" s="77"/>
      <c r="Y82" s="77"/>
      <c r="Z82" s="77"/>
      <c r="AA82" s="77"/>
      <c r="AB82" s="77"/>
      <c r="AC82" s="47">
        <f t="shared" si="15"/>
        <v>0</v>
      </c>
      <c r="AD82" s="78"/>
      <c r="AE82" s="44">
        <f t="shared" si="16"/>
        <v>0</v>
      </c>
      <c r="AF82" s="45"/>
      <c r="AG82" s="48">
        <f t="shared" si="17"/>
        <v>0</v>
      </c>
    </row>
    <row r="83" spans="2:33" x14ac:dyDescent="0.2">
      <c r="B83" s="31"/>
      <c r="C83" s="46"/>
      <c r="D83" s="45"/>
      <c r="E83" s="77"/>
      <c r="F83" s="77"/>
      <c r="G83" s="77"/>
      <c r="H83" s="77"/>
      <c r="I83" s="77"/>
      <c r="J83" s="77"/>
      <c r="K83" s="77"/>
      <c r="L83" s="77"/>
      <c r="M83" s="77"/>
      <c r="N83" s="77"/>
      <c r="O83" s="77"/>
      <c r="P83" s="77"/>
      <c r="Q83" s="77"/>
      <c r="R83" s="77"/>
      <c r="S83" s="77"/>
      <c r="T83" s="77"/>
      <c r="U83" s="77"/>
      <c r="V83" s="77"/>
      <c r="W83" s="77"/>
      <c r="X83" s="77"/>
      <c r="Y83" s="77"/>
      <c r="Z83" s="77"/>
      <c r="AA83" s="77"/>
      <c r="AB83" s="77"/>
      <c r="AC83" s="47">
        <f t="shared" si="15"/>
        <v>0</v>
      </c>
      <c r="AD83" s="78"/>
      <c r="AE83" s="44">
        <f t="shared" si="16"/>
        <v>0</v>
      </c>
      <c r="AF83" s="45"/>
      <c r="AG83" s="48">
        <f t="shared" si="17"/>
        <v>0</v>
      </c>
    </row>
    <row r="84" spans="2:33" x14ac:dyDescent="0.2">
      <c r="B84" s="31"/>
      <c r="C84" s="46"/>
      <c r="D84" s="45"/>
      <c r="E84" s="77"/>
      <c r="F84" s="77"/>
      <c r="G84" s="77"/>
      <c r="H84" s="77"/>
      <c r="I84" s="77"/>
      <c r="J84" s="77"/>
      <c r="K84" s="77"/>
      <c r="L84" s="77"/>
      <c r="M84" s="77"/>
      <c r="N84" s="77"/>
      <c r="O84" s="77"/>
      <c r="P84" s="77"/>
      <c r="Q84" s="77"/>
      <c r="R84" s="77"/>
      <c r="S84" s="77"/>
      <c r="T84" s="77"/>
      <c r="U84" s="77"/>
      <c r="V84" s="77"/>
      <c r="W84" s="77"/>
      <c r="X84" s="77"/>
      <c r="Y84" s="77"/>
      <c r="Z84" s="77"/>
      <c r="AA84" s="77"/>
      <c r="AB84" s="77"/>
      <c r="AC84" s="47">
        <f t="shared" si="15"/>
        <v>0</v>
      </c>
      <c r="AD84" s="78"/>
      <c r="AE84" s="44">
        <f t="shared" si="16"/>
        <v>0</v>
      </c>
      <c r="AF84" s="45"/>
      <c r="AG84" s="48">
        <f t="shared" si="17"/>
        <v>0</v>
      </c>
    </row>
    <row r="85" spans="2:33" x14ac:dyDescent="0.2">
      <c r="B85" s="31"/>
      <c r="C85" s="46"/>
      <c r="D85" s="45"/>
      <c r="E85" s="77"/>
      <c r="F85" s="77"/>
      <c r="G85" s="77"/>
      <c r="H85" s="77"/>
      <c r="I85" s="77"/>
      <c r="J85" s="77"/>
      <c r="K85" s="77"/>
      <c r="L85" s="77"/>
      <c r="M85" s="77"/>
      <c r="N85" s="77"/>
      <c r="O85" s="77"/>
      <c r="P85" s="77"/>
      <c r="Q85" s="77"/>
      <c r="R85" s="77"/>
      <c r="S85" s="77"/>
      <c r="T85" s="77"/>
      <c r="U85" s="77"/>
      <c r="V85" s="77"/>
      <c r="W85" s="77"/>
      <c r="X85" s="77"/>
      <c r="Y85" s="77"/>
      <c r="Z85" s="77"/>
      <c r="AA85" s="77"/>
      <c r="AB85" s="77"/>
      <c r="AC85" s="47">
        <f t="shared" si="15"/>
        <v>0</v>
      </c>
      <c r="AD85" s="78"/>
      <c r="AE85" s="44">
        <f t="shared" si="16"/>
        <v>0</v>
      </c>
      <c r="AF85" s="45"/>
      <c r="AG85" s="48">
        <f t="shared" si="17"/>
        <v>0</v>
      </c>
    </row>
    <row r="86" spans="2:33" x14ac:dyDescent="0.2">
      <c r="B86" s="31"/>
      <c r="C86" s="46"/>
      <c r="D86" s="45"/>
      <c r="E86" s="77"/>
      <c r="F86" s="77"/>
      <c r="G86" s="77"/>
      <c r="H86" s="77"/>
      <c r="I86" s="77"/>
      <c r="J86" s="77"/>
      <c r="K86" s="77"/>
      <c r="L86" s="77"/>
      <c r="M86" s="77"/>
      <c r="N86" s="77"/>
      <c r="O86" s="77"/>
      <c r="P86" s="77"/>
      <c r="Q86" s="77"/>
      <c r="R86" s="77"/>
      <c r="S86" s="77"/>
      <c r="T86" s="77"/>
      <c r="U86" s="77"/>
      <c r="V86" s="77"/>
      <c r="W86" s="77"/>
      <c r="X86" s="77"/>
      <c r="Y86" s="77"/>
      <c r="Z86" s="77"/>
      <c r="AA86" s="77"/>
      <c r="AB86" s="77"/>
      <c r="AC86" s="47">
        <f t="shared" si="15"/>
        <v>0</v>
      </c>
      <c r="AD86" s="78"/>
      <c r="AE86" s="44">
        <f t="shared" si="16"/>
        <v>0</v>
      </c>
      <c r="AF86" s="45"/>
      <c r="AG86" s="48">
        <f t="shared" si="17"/>
        <v>0</v>
      </c>
    </row>
    <row r="87" spans="2:33" x14ac:dyDescent="0.2">
      <c r="B87" s="31"/>
      <c r="C87" s="46"/>
      <c r="D87" s="45"/>
      <c r="E87" s="77"/>
      <c r="F87" s="77"/>
      <c r="G87" s="77"/>
      <c r="H87" s="77"/>
      <c r="I87" s="77"/>
      <c r="J87" s="77"/>
      <c r="K87" s="77"/>
      <c r="L87" s="77"/>
      <c r="M87" s="77"/>
      <c r="N87" s="77"/>
      <c r="O87" s="77"/>
      <c r="P87" s="77"/>
      <c r="Q87" s="77"/>
      <c r="R87" s="77"/>
      <c r="S87" s="77"/>
      <c r="T87" s="77"/>
      <c r="U87" s="77"/>
      <c r="V87" s="77"/>
      <c r="W87" s="77"/>
      <c r="X87" s="77"/>
      <c r="Y87" s="77"/>
      <c r="Z87" s="77"/>
      <c r="AA87" s="77"/>
      <c r="AB87" s="77"/>
      <c r="AC87" s="47">
        <f t="shared" si="15"/>
        <v>0</v>
      </c>
      <c r="AD87" s="78"/>
      <c r="AE87" s="44">
        <f t="shared" si="16"/>
        <v>0</v>
      </c>
      <c r="AF87" s="45"/>
      <c r="AG87" s="48">
        <f t="shared" si="17"/>
        <v>0</v>
      </c>
    </row>
    <row r="88" spans="2:33" x14ac:dyDescent="0.2">
      <c r="B88" s="31"/>
      <c r="C88" s="46"/>
      <c r="D88" s="45"/>
      <c r="E88" s="77"/>
      <c r="F88" s="77"/>
      <c r="G88" s="77"/>
      <c r="H88" s="77"/>
      <c r="I88" s="77"/>
      <c r="J88" s="77"/>
      <c r="K88" s="77"/>
      <c r="L88" s="77"/>
      <c r="M88" s="77"/>
      <c r="N88" s="77"/>
      <c r="O88" s="77"/>
      <c r="P88" s="77"/>
      <c r="Q88" s="77"/>
      <c r="R88" s="77"/>
      <c r="S88" s="77"/>
      <c r="T88" s="77"/>
      <c r="U88" s="77"/>
      <c r="V88" s="77"/>
      <c r="W88" s="77"/>
      <c r="X88" s="77"/>
      <c r="Y88" s="77"/>
      <c r="Z88" s="77"/>
      <c r="AA88" s="77"/>
      <c r="AB88" s="77"/>
      <c r="AC88" s="47">
        <f t="shared" si="15"/>
        <v>0</v>
      </c>
      <c r="AD88" s="78"/>
      <c r="AE88" s="44">
        <f t="shared" si="16"/>
        <v>0</v>
      </c>
      <c r="AF88" s="45"/>
      <c r="AG88" s="48">
        <f t="shared" si="17"/>
        <v>0</v>
      </c>
    </row>
    <row r="89" spans="2:33" x14ac:dyDescent="0.2">
      <c r="B89" s="31"/>
      <c r="C89" s="46"/>
      <c r="D89" s="45"/>
      <c r="E89" s="77"/>
      <c r="F89" s="77"/>
      <c r="G89" s="77"/>
      <c r="H89" s="77"/>
      <c r="I89" s="77"/>
      <c r="J89" s="77"/>
      <c r="K89" s="77"/>
      <c r="L89" s="77"/>
      <c r="M89" s="77"/>
      <c r="N89" s="77"/>
      <c r="O89" s="77"/>
      <c r="P89" s="77"/>
      <c r="Q89" s="77"/>
      <c r="R89" s="77"/>
      <c r="S89" s="77"/>
      <c r="T89" s="77"/>
      <c r="U89" s="77"/>
      <c r="V89" s="77"/>
      <c r="W89" s="77"/>
      <c r="X89" s="77"/>
      <c r="Y89" s="77"/>
      <c r="Z89" s="77"/>
      <c r="AA89" s="77"/>
      <c r="AB89" s="77"/>
      <c r="AC89" s="47">
        <f t="shared" si="15"/>
        <v>0</v>
      </c>
      <c r="AD89" s="78"/>
      <c r="AE89" s="44">
        <f t="shared" si="16"/>
        <v>0</v>
      </c>
      <c r="AF89" s="45"/>
      <c r="AG89" s="48">
        <f t="shared" si="17"/>
        <v>0</v>
      </c>
    </row>
    <row r="90" spans="2:33" x14ac:dyDescent="0.2">
      <c r="B90" s="31"/>
      <c r="C90" s="46"/>
      <c r="D90" s="45"/>
      <c r="E90" s="77"/>
      <c r="F90" s="77"/>
      <c r="G90" s="77"/>
      <c r="H90" s="77"/>
      <c r="I90" s="77"/>
      <c r="J90" s="77"/>
      <c r="K90" s="77"/>
      <c r="L90" s="77"/>
      <c r="M90" s="77"/>
      <c r="N90" s="77"/>
      <c r="O90" s="77"/>
      <c r="P90" s="77"/>
      <c r="Q90" s="77"/>
      <c r="R90" s="77"/>
      <c r="S90" s="77"/>
      <c r="T90" s="77"/>
      <c r="U90" s="77"/>
      <c r="V90" s="77"/>
      <c r="W90" s="77"/>
      <c r="X90" s="77"/>
      <c r="Y90" s="77"/>
      <c r="Z90" s="77"/>
      <c r="AA90" s="77"/>
      <c r="AB90" s="77"/>
      <c r="AC90" s="47">
        <f t="shared" si="15"/>
        <v>0</v>
      </c>
      <c r="AD90" s="78"/>
      <c r="AE90" s="44">
        <f t="shared" si="16"/>
        <v>0</v>
      </c>
      <c r="AF90" s="45"/>
      <c r="AG90" s="48">
        <f t="shared" si="17"/>
        <v>0</v>
      </c>
    </row>
    <row r="91" spans="2:33" x14ac:dyDescent="0.2">
      <c r="B91" s="31"/>
      <c r="C91" s="46"/>
      <c r="D91" s="45"/>
      <c r="E91" s="77"/>
      <c r="F91" s="77"/>
      <c r="G91" s="77"/>
      <c r="H91" s="77"/>
      <c r="I91" s="77"/>
      <c r="J91" s="77"/>
      <c r="K91" s="77"/>
      <c r="L91" s="77"/>
      <c r="M91" s="77"/>
      <c r="N91" s="77"/>
      <c r="O91" s="77"/>
      <c r="P91" s="77"/>
      <c r="Q91" s="77"/>
      <c r="R91" s="77"/>
      <c r="S91" s="77"/>
      <c r="T91" s="77"/>
      <c r="U91" s="77"/>
      <c r="V91" s="77"/>
      <c r="W91" s="77"/>
      <c r="X91" s="77"/>
      <c r="Y91" s="77"/>
      <c r="Z91" s="77"/>
      <c r="AA91" s="77"/>
      <c r="AB91" s="77"/>
      <c r="AC91" s="47">
        <f t="shared" si="15"/>
        <v>0</v>
      </c>
      <c r="AD91" s="78"/>
      <c r="AE91" s="44">
        <f t="shared" si="16"/>
        <v>0</v>
      </c>
      <c r="AF91" s="45"/>
      <c r="AG91" s="48">
        <f t="shared" si="17"/>
        <v>0</v>
      </c>
    </row>
    <row r="92" spans="2:33" x14ac:dyDescent="0.2">
      <c r="B92" s="31"/>
      <c r="C92" s="46"/>
      <c r="D92" s="45"/>
      <c r="E92" s="77"/>
      <c r="F92" s="77"/>
      <c r="G92" s="77"/>
      <c r="H92" s="77"/>
      <c r="I92" s="77"/>
      <c r="J92" s="77"/>
      <c r="K92" s="77"/>
      <c r="L92" s="77"/>
      <c r="M92" s="77"/>
      <c r="N92" s="77"/>
      <c r="O92" s="77"/>
      <c r="P92" s="77"/>
      <c r="Q92" s="77"/>
      <c r="R92" s="77"/>
      <c r="S92" s="77"/>
      <c r="T92" s="77"/>
      <c r="U92" s="77"/>
      <c r="V92" s="77"/>
      <c r="W92" s="77"/>
      <c r="X92" s="77"/>
      <c r="Y92" s="77"/>
      <c r="Z92" s="77"/>
      <c r="AA92" s="77"/>
      <c r="AB92" s="77"/>
      <c r="AC92" s="47">
        <f t="shared" si="15"/>
        <v>0</v>
      </c>
      <c r="AD92" s="78"/>
      <c r="AE92" s="44">
        <f t="shared" si="16"/>
        <v>0</v>
      </c>
      <c r="AF92" s="45"/>
      <c r="AG92" s="48">
        <f t="shared" si="17"/>
        <v>0</v>
      </c>
    </row>
    <row r="93" spans="2:33" x14ac:dyDescent="0.2">
      <c r="B93" s="31"/>
      <c r="C93" s="46"/>
      <c r="D93" s="45"/>
      <c r="E93" s="77"/>
      <c r="F93" s="77"/>
      <c r="G93" s="77"/>
      <c r="H93" s="77"/>
      <c r="I93" s="77"/>
      <c r="J93" s="77"/>
      <c r="K93" s="77"/>
      <c r="L93" s="77"/>
      <c r="M93" s="77"/>
      <c r="N93" s="77"/>
      <c r="O93" s="77"/>
      <c r="P93" s="77"/>
      <c r="Q93" s="77"/>
      <c r="R93" s="77"/>
      <c r="S93" s="77"/>
      <c r="T93" s="77"/>
      <c r="U93" s="77"/>
      <c r="V93" s="77"/>
      <c r="W93" s="77"/>
      <c r="X93" s="77"/>
      <c r="Y93" s="77"/>
      <c r="Z93" s="77"/>
      <c r="AA93" s="77"/>
      <c r="AB93" s="77"/>
      <c r="AC93" s="47">
        <f t="shared" si="15"/>
        <v>0</v>
      </c>
      <c r="AD93" s="78"/>
      <c r="AE93" s="44">
        <f t="shared" si="16"/>
        <v>0</v>
      </c>
      <c r="AF93" s="45"/>
      <c r="AG93" s="48">
        <f t="shared" si="17"/>
        <v>0</v>
      </c>
    </row>
    <row r="94" spans="2:33" ht="13.5" thickBot="1" x14ac:dyDescent="0.25">
      <c r="B94" s="31"/>
      <c r="C94" s="46"/>
      <c r="D94" s="45"/>
      <c r="E94" s="77"/>
      <c r="F94" s="77"/>
      <c r="G94" s="77"/>
      <c r="H94" s="77"/>
      <c r="I94" s="77"/>
      <c r="J94" s="77"/>
      <c r="K94" s="77"/>
      <c r="L94" s="77"/>
      <c r="M94" s="77"/>
      <c r="N94" s="77"/>
      <c r="O94" s="77"/>
      <c r="P94" s="77"/>
      <c r="Q94" s="77"/>
      <c r="R94" s="77"/>
      <c r="S94" s="77"/>
      <c r="T94" s="77"/>
      <c r="U94" s="77"/>
      <c r="V94" s="77"/>
      <c r="W94" s="77"/>
      <c r="X94" s="77"/>
      <c r="Y94" s="77"/>
      <c r="Z94" s="77"/>
      <c r="AA94" s="77"/>
      <c r="AB94" s="77"/>
      <c r="AC94" s="47">
        <f t="shared" si="15"/>
        <v>0</v>
      </c>
      <c r="AD94" s="78"/>
      <c r="AE94" s="44">
        <f t="shared" si="16"/>
        <v>0</v>
      </c>
      <c r="AF94" s="45"/>
      <c r="AG94" s="48">
        <f t="shared" si="17"/>
        <v>0</v>
      </c>
    </row>
    <row r="95" spans="2:33" ht="13.5" thickBot="1" x14ac:dyDescent="0.25">
      <c r="B95" s="79"/>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1" t="s">
        <v>148</v>
      </c>
      <c r="AD95" s="80"/>
      <c r="AE95" s="80">
        <f>SUM(AE77:AE94)</f>
        <v>0</v>
      </c>
      <c r="AF95" s="80"/>
      <c r="AG95" s="83">
        <f>SUM(AG77:AG94)</f>
        <v>0</v>
      </c>
    </row>
    <row r="96" spans="2:33" ht="13.5" thickBot="1" x14ac:dyDescent="0.25">
      <c r="B96" s="86"/>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41" t="s">
        <v>149</v>
      </c>
      <c r="AD96" s="87"/>
      <c r="AE96" s="87"/>
      <c r="AF96" s="87"/>
      <c r="AG96" s="88">
        <f>AG75+AG95</f>
        <v>0</v>
      </c>
    </row>
    <row r="97" spans="2:33" ht="13.5" thickBot="1"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2:33" ht="15.75" x14ac:dyDescent="0.25">
      <c r="B98" s="65" t="str">
        <f>B66</f>
        <v>Sushi Concept</v>
      </c>
      <c r="C98" s="66" t="s">
        <v>111</v>
      </c>
      <c r="D98" s="66" t="s">
        <v>264</v>
      </c>
      <c r="E98" s="66"/>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7"/>
    </row>
    <row r="99" spans="2:33" ht="38.25" x14ac:dyDescent="0.2">
      <c r="B99" s="68" t="s">
        <v>112</v>
      </c>
      <c r="C99" s="69" t="s">
        <v>113</v>
      </c>
      <c r="D99" s="69" t="s">
        <v>114</v>
      </c>
      <c r="E99" s="379" t="s">
        <v>115</v>
      </c>
      <c r="F99" s="380"/>
      <c r="G99" s="380"/>
      <c r="H99" s="380"/>
      <c r="I99" s="380"/>
      <c r="J99" s="380"/>
      <c r="K99" s="380"/>
      <c r="L99" s="380"/>
      <c r="M99" s="380"/>
      <c r="N99" s="380"/>
      <c r="O99" s="380"/>
      <c r="P99" s="380"/>
      <c r="Q99" s="380"/>
      <c r="R99" s="380"/>
      <c r="S99" s="380"/>
      <c r="T99" s="380"/>
      <c r="U99" s="380"/>
      <c r="V99" s="380"/>
      <c r="W99" s="380"/>
      <c r="X99" s="380"/>
      <c r="Y99" s="380"/>
      <c r="Z99" s="380"/>
      <c r="AA99" s="380"/>
      <c r="AB99" s="381"/>
      <c r="AC99" s="69" t="s">
        <v>116</v>
      </c>
      <c r="AD99" s="69" t="s">
        <v>117</v>
      </c>
      <c r="AE99" s="69" t="s">
        <v>118</v>
      </c>
      <c r="AF99" s="69" t="s">
        <v>119</v>
      </c>
      <c r="AG99" s="239" t="s">
        <v>120</v>
      </c>
    </row>
    <row r="100" spans="2:33" ht="24" x14ac:dyDescent="0.2">
      <c r="B100" s="70" t="s">
        <v>121</v>
      </c>
      <c r="C100" s="71"/>
      <c r="D100" s="71"/>
      <c r="E100" s="302" t="s">
        <v>122</v>
      </c>
      <c r="F100" s="302" t="s">
        <v>123</v>
      </c>
      <c r="G100" s="302" t="s">
        <v>124</v>
      </c>
      <c r="H100" s="302" t="s">
        <v>125</v>
      </c>
      <c r="I100" s="302" t="s">
        <v>126</v>
      </c>
      <c r="J100" s="302" t="s">
        <v>127</v>
      </c>
      <c r="K100" s="302" t="s">
        <v>128</v>
      </c>
      <c r="L100" s="302" t="s">
        <v>129</v>
      </c>
      <c r="M100" s="302" t="s">
        <v>130</v>
      </c>
      <c r="N100" s="302" t="s">
        <v>131</v>
      </c>
      <c r="O100" s="302" t="s">
        <v>132</v>
      </c>
      <c r="P100" s="302" t="s">
        <v>133</v>
      </c>
      <c r="Q100" s="302" t="s">
        <v>134</v>
      </c>
      <c r="R100" s="302" t="s">
        <v>135</v>
      </c>
      <c r="S100" s="302" t="s">
        <v>136</v>
      </c>
      <c r="T100" s="302" t="s">
        <v>137</v>
      </c>
      <c r="U100" s="302" t="s">
        <v>138</v>
      </c>
      <c r="V100" s="302" t="s">
        <v>139</v>
      </c>
      <c r="W100" s="302" t="s">
        <v>140</v>
      </c>
      <c r="X100" s="302" t="s">
        <v>141</v>
      </c>
      <c r="Y100" s="302" t="s">
        <v>142</v>
      </c>
      <c r="Z100" s="302" t="s">
        <v>143</v>
      </c>
      <c r="AA100" s="302" t="s">
        <v>144</v>
      </c>
      <c r="AB100" s="302" t="s">
        <v>145</v>
      </c>
      <c r="AC100" s="71"/>
      <c r="AD100" s="71"/>
      <c r="AE100" s="71"/>
      <c r="AF100" s="75"/>
      <c r="AG100" s="76"/>
    </row>
    <row r="101" spans="2:33" x14ac:dyDescent="0.2">
      <c r="B101" s="31"/>
      <c r="C101" s="46"/>
      <c r="D101" s="45"/>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47">
        <f t="shared" ref="AC101:AC106" si="18">SUM(E101:AB101)</f>
        <v>0</v>
      </c>
      <c r="AD101" s="78"/>
      <c r="AE101" s="44">
        <f t="shared" ref="AE101:AE106" si="19">(AD101*AC101)/40</f>
        <v>0</v>
      </c>
      <c r="AF101" s="45"/>
      <c r="AG101" s="48">
        <f t="shared" ref="AG101:AG106" si="20">AF101*AD101*AC101*C101</f>
        <v>0</v>
      </c>
    </row>
    <row r="102" spans="2:33" x14ac:dyDescent="0.2">
      <c r="B102" s="31"/>
      <c r="C102" s="46"/>
      <c r="D102" s="45"/>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47">
        <f t="shared" si="18"/>
        <v>0</v>
      </c>
      <c r="AD102" s="78"/>
      <c r="AE102" s="44">
        <f t="shared" si="19"/>
        <v>0</v>
      </c>
      <c r="AF102" s="45"/>
      <c r="AG102" s="48">
        <f t="shared" si="20"/>
        <v>0</v>
      </c>
    </row>
    <row r="103" spans="2:33" x14ac:dyDescent="0.2">
      <c r="B103" s="31"/>
      <c r="C103" s="46"/>
      <c r="D103" s="45"/>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47">
        <f t="shared" si="18"/>
        <v>0</v>
      </c>
      <c r="AD103" s="78"/>
      <c r="AE103" s="44">
        <f t="shared" si="19"/>
        <v>0</v>
      </c>
      <c r="AF103" s="45"/>
      <c r="AG103" s="48">
        <f t="shared" si="20"/>
        <v>0</v>
      </c>
    </row>
    <row r="104" spans="2:33" x14ac:dyDescent="0.2">
      <c r="B104" s="31"/>
      <c r="C104" s="46"/>
      <c r="D104" s="45"/>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47">
        <f t="shared" si="18"/>
        <v>0</v>
      </c>
      <c r="AD104" s="78"/>
      <c r="AE104" s="44">
        <f t="shared" si="19"/>
        <v>0</v>
      </c>
      <c r="AF104" s="45"/>
      <c r="AG104" s="48">
        <f t="shared" si="20"/>
        <v>0</v>
      </c>
    </row>
    <row r="105" spans="2:33" x14ac:dyDescent="0.2">
      <c r="B105" s="31"/>
      <c r="C105" s="46"/>
      <c r="D105" s="45"/>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47">
        <f t="shared" si="18"/>
        <v>0</v>
      </c>
      <c r="AD105" s="78"/>
      <c r="AE105" s="44">
        <f t="shared" si="19"/>
        <v>0</v>
      </c>
      <c r="AF105" s="45"/>
      <c r="AG105" s="48">
        <f t="shared" si="20"/>
        <v>0</v>
      </c>
    </row>
    <row r="106" spans="2:33" ht="13.5" thickBot="1" x14ac:dyDescent="0.25">
      <c r="B106" s="31"/>
      <c r="C106" s="46"/>
      <c r="D106" s="45"/>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47">
        <f t="shared" si="18"/>
        <v>0</v>
      </c>
      <c r="AD106" s="78"/>
      <c r="AE106" s="44">
        <f t="shared" si="19"/>
        <v>0</v>
      </c>
      <c r="AF106" s="45"/>
      <c r="AG106" s="48">
        <f t="shared" si="20"/>
        <v>0</v>
      </c>
    </row>
    <row r="107" spans="2:33" ht="13.5" thickBot="1" x14ac:dyDescent="0.25">
      <c r="B107" s="79"/>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1" t="s">
        <v>146</v>
      </c>
      <c r="AD107" s="80"/>
      <c r="AE107" s="80">
        <f>SUM(AE101:AE106)</f>
        <v>0</v>
      </c>
      <c r="AF107" s="82"/>
      <c r="AG107" s="83">
        <f>SUM(AG101:AG106)</f>
        <v>0</v>
      </c>
    </row>
    <row r="108" spans="2:33" x14ac:dyDescent="0.2">
      <c r="B108" s="52" t="s">
        <v>147</v>
      </c>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84"/>
      <c r="AD108" s="63"/>
      <c r="AE108" s="63"/>
      <c r="AF108" s="64"/>
      <c r="AG108" s="85"/>
    </row>
    <row r="109" spans="2:33" x14ac:dyDescent="0.2">
      <c r="B109" s="31"/>
      <c r="C109" s="46"/>
      <c r="D109" s="45"/>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47">
        <f t="shared" ref="AC109:AC126" si="21">SUM(E109:AB109)</f>
        <v>0</v>
      </c>
      <c r="AD109" s="78"/>
      <c r="AE109" s="44">
        <f t="shared" ref="AE109:AE126" si="22">(AD109*AC109)/40</f>
        <v>0</v>
      </c>
      <c r="AF109" s="45"/>
      <c r="AG109" s="48">
        <f t="shared" ref="AG109:AG126" si="23">AF109*AD109*AC109*C109</f>
        <v>0</v>
      </c>
    </row>
    <row r="110" spans="2:33" x14ac:dyDescent="0.2">
      <c r="B110" s="31"/>
      <c r="C110" s="46"/>
      <c r="D110" s="45"/>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47">
        <f t="shared" si="21"/>
        <v>0</v>
      </c>
      <c r="AD110" s="78"/>
      <c r="AE110" s="44">
        <f t="shared" si="22"/>
        <v>0</v>
      </c>
      <c r="AF110" s="45"/>
      <c r="AG110" s="48">
        <f t="shared" si="23"/>
        <v>0</v>
      </c>
    </row>
    <row r="111" spans="2:33" x14ac:dyDescent="0.2">
      <c r="B111" s="31"/>
      <c r="C111" s="46"/>
      <c r="D111" s="45"/>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47">
        <f t="shared" si="21"/>
        <v>0</v>
      </c>
      <c r="AD111" s="78"/>
      <c r="AE111" s="44">
        <f t="shared" si="22"/>
        <v>0</v>
      </c>
      <c r="AF111" s="45"/>
      <c r="AG111" s="48">
        <f t="shared" si="23"/>
        <v>0</v>
      </c>
    </row>
    <row r="112" spans="2:33" x14ac:dyDescent="0.2">
      <c r="B112" s="31"/>
      <c r="C112" s="46"/>
      <c r="D112" s="45"/>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47">
        <f t="shared" si="21"/>
        <v>0</v>
      </c>
      <c r="AD112" s="78"/>
      <c r="AE112" s="44">
        <f t="shared" si="22"/>
        <v>0</v>
      </c>
      <c r="AF112" s="45"/>
      <c r="AG112" s="48">
        <f t="shared" si="23"/>
        <v>0</v>
      </c>
    </row>
    <row r="113" spans="2:33" x14ac:dyDescent="0.2">
      <c r="B113" s="31"/>
      <c r="C113" s="46"/>
      <c r="D113" s="45"/>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47">
        <f t="shared" si="21"/>
        <v>0</v>
      </c>
      <c r="AD113" s="78"/>
      <c r="AE113" s="44">
        <f t="shared" si="22"/>
        <v>0</v>
      </c>
      <c r="AF113" s="45"/>
      <c r="AG113" s="48">
        <f t="shared" si="23"/>
        <v>0</v>
      </c>
    </row>
    <row r="114" spans="2:33" x14ac:dyDescent="0.2">
      <c r="B114" s="31"/>
      <c r="C114" s="46"/>
      <c r="D114" s="45"/>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47">
        <f t="shared" si="21"/>
        <v>0</v>
      </c>
      <c r="AD114" s="78"/>
      <c r="AE114" s="44">
        <f t="shared" si="22"/>
        <v>0</v>
      </c>
      <c r="AF114" s="45"/>
      <c r="AG114" s="48">
        <f t="shared" si="23"/>
        <v>0</v>
      </c>
    </row>
    <row r="115" spans="2:33" x14ac:dyDescent="0.2">
      <c r="B115" s="31"/>
      <c r="C115" s="46"/>
      <c r="D115" s="45"/>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47">
        <f t="shared" si="21"/>
        <v>0</v>
      </c>
      <c r="AD115" s="78"/>
      <c r="AE115" s="44">
        <f t="shared" si="22"/>
        <v>0</v>
      </c>
      <c r="AF115" s="45"/>
      <c r="AG115" s="48">
        <f t="shared" si="23"/>
        <v>0</v>
      </c>
    </row>
    <row r="116" spans="2:33" x14ac:dyDescent="0.2">
      <c r="B116" s="31"/>
      <c r="C116" s="46"/>
      <c r="D116" s="45"/>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47">
        <f t="shared" si="21"/>
        <v>0</v>
      </c>
      <c r="AD116" s="78"/>
      <c r="AE116" s="44">
        <f t="shared" si="22"/>
        <v>0</v>
      </c>
      <c r="AF116" s="45"/>
      <c r="AG116" s="48">
        <f t="shared" si="23"/>
        <v>0</v>
      </c>
    </row>
    <row r="117" spans="2:33" x14ac:dyDescent="0.2">
      <c r="B117" s="31"/>
      <c r="C117" s="46"/>
      <c r="D117" s="45"/>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47">
        <f t="shared" si="21"/>
        <v>0</v>
      </c>
      <c r="AD117" s="78"/>
      <c r="AE117" s="44">
        <f t="shared" si="22"/>
        <v>0</v>
      </c>
      <c r="AF117" s="45"/>
      <c r="AG117" s="48">
        <f t="shared" si="23"/>
        <v>0</v>
      </c>
    </row>
    <row r="118" spans="2:33" x14ac:dyDescent="0.2">
      <c r="B118" s="31"/>
      <c r="C118" s="46"/>
      <c r="D118" s="45"/>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47">
        <f t="shared" si="21"/>
        <v>0</v>
      </c>
      <c r="AD118" s="78"/>
      <c r="AE118" s="44">
        <f t="shared" si="22"/>
        <v>0</v>
      </c>
      <c r="AF118" s="45"/>
      <c r="AG118" s="48">
        <f t="shared" si="23"/>
        <v>0</v>
      </c>
    </row>
    <row r="119" spans="2:33" x14ac:dyDescent="0.2">
      <c r="B119" s="31"/>
      <c r="C119" s="46"/>
      <c r="D119" s="45"/>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47">
        <f t="shared" si="21"/>
        <v>0</v>
      </c>
      <c r="AD119" s="78"/>
      <c r="AE119" s="44">
        <f t="shared" si="22"/>
        <v>0</v>
      </c>
      <c r="AF119" s="45"/>
      <c r="AG119" s="48">
        <f t="shared" si="23"/>
        <v>0</v>
      </c>
    </row>
    <row r="120" spans="2:33" x14ac:dyDescent="0.2">
      <c r="B120" s="31"/>
      <c r="C120" s="46"/>
      <c r="D120" s="45"/>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47">
        <f t="shared" si="21"/>
        <v>0</v>
      </c>
      <c r="AD120" s="78"/>
      <c r="AE120" s="44">
        <f t="shared" si="22"/>
        <v>0</v>
      </c>
      <c r="AF120" s="45"/>
      <c r="AG120" s="48">
        <f t="shared" si="23"/>
        <v>0</v>
      </c>
    </row>
    <row r="121" spans="2:33" x14ac:dyDescent="0.2">
      <c r="B121" s="31"/>
      <c r="C121" s="46"/>
      <c r="D121" s="45"/>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47">
        <f t="shared" si="21"/>
        <v>0</v>
      </c>
      <c r="AD121" s="78"/>
      <c r="AE121" s="44">
        <f t="shared" si="22"/>
        <v>0</v>
      </c>
      <c r="AF121" s="45"/>
      <c r="AG121" s="48">
        <f t="shared" si="23"/>
        <v>0</v>
      </c>
    </row>
    <row r="122" spans="2:33" x14ac:dyDescent="0.2">
      <c r="B122" s="31"/>
      <c r="C122" s="46"/>
      <c r="D122" s="45"/>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47">
        <f t="shared" si="21"/>
        <v>0</v>
      </c>
      <c r="AD122" s="78"/>
      <c r="AE122" s="44">
        <f t="shared" si="22"/>
        <v>0</v>
      </c>
      <c r="AF122" s="45"/>
      <c r="AG122" s="48">
        <f t="shared" si="23"/>
        <v>0</v>
      </c>
    </row>
    <row r="123" spans="2:33" x14ac:dyDescent="0.2">
      <c r="B123" s="31"/>
      <c r="C123" s="46"/>
      <c r="D123" s="45"/>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47">
        <f t="shared" si="21"/>
        <v>0</v>
      </c>
      <c r="AD123" s="78"/>
      <c r="AE123" s="44">
        <f t="shared" si="22"/>
        <v>0</v>
      </c>
      <c r="AF123" s="45"/>
      <c r="AG123" s="48">
        <f t="shared" si="23"/>
        <v>0</v>
      </c>
    </row>
    <row r="124" spans="2:33" x14ac:dyDescent="0.2">
      <c r="B124" s="31"/>
      <c r="C124" s="46"/>
      <c r="D124" s="45"/>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47">
        <f t="shared" si="21"/>
        <v>0</v>
      </c>
      <c r="AD124" s="78"/>
      <c r="AE124" s="44">
        <f t="shared" si="22"/>
        <v>0</v>
      </c>
      <c r="AF124" s="45"/>
      <c r="AG124" s="48">
        <f t="shared" si="23"/>
        <v>0</v>
      </c>
    </row>
    <row r="125" spans="2:33" x14ac:dyDescent="0.2">
      <c r="B125" s="31"/>
      <c r="C125" s="46"/>
      <c r="D125" s="45"/>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47">
        <f t="shared" si="21"/>
        <v>0</v>
      </c>
      <c r="AD125" s="78"/>
      <c r="AE125" s="44">
        <f t="shared" si="22"/>
        <v>0</v>
      </c>
      <c r="AF125" s="45"/>
      <c r="AG125" s="48">
        <f t="shared" si="23"/>
        <v>0</v>
      </c>
    </row>
    <row r="126" spans="2:33" ht="13.5" thickBot="1" x14ac:dyDescent="0.25">
      <c r="B126" s="31"/>
      <c r="C126" s="46"/>
      <c r="D126" s="45"/>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47">
        <f t="shared" si="21"/>
        <v>0</v>
      </c>
      <c r="AD126" s="78"/>
      <c r="AE126" s="44">
        <f t="shared" si="22"/>
        <v>0</v>
      </c>
      <c r="AF126" s="45"/>
      <c r="AG126" s="48">
        <f t="shared" si="23"/>
        <v>0</v>
      </c>
    </row>
    <row r="127" spans="2:33" ht="13.5" thickBot="1" x14ac:dyDescent="0.25">
      <c r="B127" s="7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1" t="s">
        <v>148</v>
      </c>
      <c r="AD127" s="80"/>
      <c r="AE127" s="80">
        <f>SUM(AE109:AE126)</f>
        <v>0</v>
      </c>
      <c r="AF127" s="80"/>
      <c r="AG127" s="83">
        <f>SUM(AG109:AG126)</f>
        <v>0</v>
      </c>
    </row>
    <row r="128" spans="2:33" ht="13.5" thickBot="1" x14ac:dyDescent="0.25">
      <c r="B128" s="86"/>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41" t="s">
        <v>149</v>
      </c>
      <c r="AD128" s="87"/>
      <c r="AE128" s="87"/>
      <c r="AF128" s="87"/>
      <c r="AG128" s="88">
        <f>AG107+AG127</f>
        <v>0</v>
      </c>
    </row>
    <row r="129" spans="2:33" ht="13.5" thickBot="1"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2:33" ht="15.75" x14ac:dyDescent="0.25">
      <c r="B130" s="65" t="str">
        <f>B98</f>
        <v>Sushi Concept</v>
      </c>
      <c r="C130" s="66" t="s">
        <v>111</v>
      </c>
      <c r="D130" s="66" t="s">
        <v>265</v>
      </c>
      <c r="E130" s="66"/>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7"/>
    </row>
    <row r="131" spans="2:33" ht="38.25" x14ac:dyDescent="0.2">
      <c r="B131" s="68" t="s">
        <v>112</v>
      </c>
      <c r="C131" s="69" t="s">
        <v>113</v>
      </c>
      <c r="D131" s="69" t="s">
        <v>114</v>
      </c>
      <c r="E131" s="379" t="s">
        <v>115</v>
      </c>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1"/>
      <c r="AC131" s="69" t="s">
        <v>116</v>
      </c>
      <c r="AD131" s="69" t="s">
        <v>117</v>
      </c>
      <c r="AE131" s="69" t="s">
        <v>118</v>
      </c>
      <c r="AF131" s="69" t="s">
        <v>119</v>
      </c>
      <c r="AG131" s="239" t="s">
        <v>120</v>
      </c>
    </row>
    <row r="132" spans="2:33" ht="24" x14ac:dyDescent="0.2">
      <c r="B132" s="70" t="s">
        <v>121</v>
      </c>
      <c r="C132" s="71"/>
      <c r="D132" s="71"/>
      <c r="E132" s="302" t="s">
        <v>122</v>
      </c>
      <c r="F132" s="302" t="s">
        <v>123</v>
      </c>
      <c r="G132" s="302" t="s">
        <v>124</v>
      </c>
      <c r="H132" s="302" t="s">
        <v>125</v>
      </c>
      <c r="I132" s="302" t="s">
        <v>126</v>
      </c>
      <c r="J132" s="302" t="s">
        <v>127</v>
      </c>
      <c r="K132" s="302" t="s">
        <v>128</v>
      </c>
      <c r="L132" s="302" t="s">
        <v>129</v>
      </c>
      <c r="M132" s="302" t="s">
        <v>130</v>
      </c>
      <c r="N132" s="302" t="s">
        <v>131</v>
      </c>
      <c r="O132" s="302" t="s">
        <v>132</v>
      </c>
      <c r="P132" s="302" t="s">
        <v>133</v>
      </c>
      <c r="Q132" s="302" t="s">
        <v>134</v>
      </c>
      <c r="R132" s="302" t="s">
        <v>135</v>
      </c>
      <c r="S132" s="302" t="s">
        <v>136</v>
      </c>
      <c r="T132" s="302" t="s">
        <v>137</v>
      </c>
      <c r="U132" s="302" t="s">
        <v>138</v>
      </c>
      <c r="V132" s="302" t="s">
        <v>139</v>
      </c>
      <c r="W132" s="302" t="s">
        <v>140</v>
      </c>
      <c r="X132" s="302" t="s">
        <v>141</v>
      </c>
      <c r="Y132" s="302" t="s">
        <v>142</v>
      </c>
      <c r="Z132" s="302" t="s">
        <v>143</v>
      </c>
      <c r="AA132" s="302" t="s">
        <v>144</v>
      </c>
      <c r="AB132" s="302" t="s">
        <v>145</v>
      </c>
      <c r="AC132" s="71"/>
      <c r="AD132" s="71"/>
      <c r="AE132" s="71"/>
      <c r="AF132" s="75"/>
      <c r="AG132" s="76"/>
    </row>
    <row r="133" spans="2:33" x14ac:dyDescent="0.2">
      <c r="B133" s="31"/>
      <c r="C133" s="46"/>
      <c r="D133" s="45"/>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47">
        <f t="shared" ref="AC133:AC138" si="24">SUM(E133:AB133)</f>
        <v>0</v>
      </c>
      <c r="AD133" s="78"/>
      <c r="AE133" s="44">
        <f t="shared" ref="AE133:AE138" si="25">(AD133*AC133)/40</f>
        <v>0</v>
      </c>
      <c r="AF133" s="45"/>
      <c r="AG133" s="48">
        <f t="shared" ref="AG133:AG138" si="26">AF133*AD133*AC133*C133</f>
        <v>0</v>
      </c>
    </row>
    <row r="134" spans="2:33" x14ac:dyDescent="0.2">
      <c r="B134" s="31"/>
      <c r="C134" s="46"/>
      <c r="D134" s="45"/>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47">
        <f t="shared" si="24"/>
        <v>0</v>
      </c>
      <c r="AD134" s="78"/>
      <c r="AE134" s="44">
        <f t="shared" si="25"/>
        <v>0</v>
      </c>
      <c r="AF134" s="45"/>
      <c r="AG134" s="48">
        <f t="shared" si="26"/>
        <v>0</v>
      </c>
    </row>
    <row r="135" spans="2:33" x14ac:dyDescent="0.2">
      <c r="B135" s="31"/>
      <c r="C135" s="46"/>
      <c r="D135" s="45"/>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47">
        <f t="shared" si="24"/>
        <v>0</v>
      </c>
      <c r="AD135" s="78"/>
      <c r="AE135" s="44">
        <f t="shared" si="25"/>
        <v>0</v>
      </c>
      <c r="AF135" s="45"/>
      <c r="AG135" s="48">
        <f t="shared" si="26"/>
        <v>0</v>
      </c>
    </row>
    <row r="136" spans="2:33" x14ac:dyDescent="0.2">
      <c r="B136" s="31"/>
      <c r="C136" s="46"/>
      <c r="D136" s="45"/>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47">
        <f t="shared" si="24"/>
        <v>0</v>
      </c>
      <c r="AD136" s="78"/>
      <c r="AE136" s="44">
        <f t="shared" si="25"/>
        <v>0</v>
      </c>
      <c r="AF136" s="45"/>
      <c r="AG136" s="48">
        <f t="shared" si="26"/>
        <v>0</v>
      </c>
    </row>
    <row r="137" spans="2:33" x14ac:dyDescent="0.2">
      <c r="B137" s="31"/>
      <c r="C137" s="46"/>
      <c r="D137" s="45"/>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47">
        <f t="shared" si="24"/>
        <v>0</v>
      </c>
      <c r="AD137" s="78"/>
      <c r="AE137" s="44">
        <f t="shared" si="25"/>
        <v>0</v>
      </c>
      <c r="AF137" s="45"/>
      <c r="AG137" s="48">
        <f t="shared" si="26"/>
        <v>0</v>
      </c>
    </row>
    <row r="138" spans="2:33" ht="13.5" thickBot="1" x14ac:dyDescent="0.25">
      <c r="B138" s="31"/>
      <c r="C138" s="46"/>
      <c r="D138" s="45"/>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47">
        <f t="shared" si="24"/>
        <v>0</v>
      </c>
      <c r="AD138" s="78"/>
      <c r="AE138" s="44">
        <f t="shared" si="25"/>
        <v>0</v>
      </c>
      <c r="AF138" s="45"/>
      <c r="AG138" s="48">
        <f t="shared" si="26"/>
        <v>0</v>
      </c>
    </row>
    <row r="139" spans="2:33" ht="13.5" thickBot="1" x14ac:dyDescent="0.25">
      <c r="B139" s="7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1" t="s">
        <v>146</v>
      </c>
      <c r="AD139" s="80"/>
      <c r="AE139" s="80">
        <f>SUM(AE133:AE138)</f>
        <v>0</v>
      </c>
      <c r="AF139" s="82"/>
      <c r="AG139" s="83">
        <f>SUM(AG133:AG138)</f>
        <v>0</v>
      </c>
    </row>
    <row r="140" spans="2:33" x14ac:dyDescent="0.2">
      <c r="B140" s="52" t="s">
        <v>147</v>
      </c>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84"/>
      <c r="AD140" s="63"/>
      <c r="AE140" s="63"/>
      <c r="AF140" s="64"/>
      <c r="AG140" s="85"/>
    </row>
    <row r="141" spans="2:33" x14ac:dyDescent="0.2">
      <c r="B141" s="31"/>
      <c r="C141" s="46"/>
      <c r="D141" s="45"/>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47">
        <f t="shared" ref="AC141:AC158" si="27">SUM(E141:AB141)</f>
        <v>0</v>
      </c>
      <c r="AD141" s="78"/>
      <c r="AE141" s="44">
        <f t="shared" ref="AE141:AE158" si="28">(AD141*AC141)/40</f>
        <v>0</v>
      </c>
      <c r="AF141" s="45"/>
      <c r="AG141" s="48">
        <f t="shared" ref="AG141:AG158" si="29">AF141*AD141*AC141*C141</f>
        <v>0</v>
      </c>
    </row>
    <row r="142" spans="2:33" x14ac:dyDescent="0.2">
      <c r="B142" s="31"/>
      <c r="C142" s="46"/>
      <c r="D142" s="45"/>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47">
        <f t="shared" si="27"/>
        <v>0</v>
      </c>
      <c r="AD142" s="78"/>
      <c r="AE142" s="44">
        <f t="shared" si="28"/>
        <v>0</v>
      </c>
      <c r="AF142" s="45"/>
      <c r="AG142" s="48">
        <f t="shared" si="29"/>
        <v>0</v>
      </c>
    </row>
    <row r="143" spans="2:33" x14ac:dyDescent="0.2">
      <c r="B143" s="31"/>
      <c r="C143" s="46"/>
      <c r="D143" s="45"/>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47">
        <f t="shared" si="27"/>
        <v>0</v>
      </c>
      <c r="AD143" s="78"/>
      <c r="AE143" s="44">
        <f t="shared" si="28"/>
        <v>0</v>
      </c>
      <c r="AF143" s="45"/>
      <c r="AG143" s="48">
        <f t="shared" si="29"/>
        <v>0</v>
      </c>
    </row>
    <row r="144" spans="2:33" x14ac:dyDescent="0.2">
      <c r="B144" s="31"/>
      <c r="C144" s="46"/>
      <c r="D144" s="45"/>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47">
        <f t="shared" si="27"/>
        <v>0</v>
      </c>
      <c r="AD144" s="78"/>
      <c r="AE144" s="44">
        <f t="shared" si="28"/>
        <v>0</v>
      </c>
      <c r="AF144" s="45"/>
      <c r="AG144" s="48">
        <f t="shared" si="29"/>
        <v>0</v>
      </c>
    </row>
    <row r="145" spans="2:33" x14ac:dyDescent="0.2">
      <c r="B145" s="31"/>
      <c r="C145" s="46"/>
      <c r="D145" s="45"/>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47">
        <f t="shared" si="27"/>
        <v>0</v>
      </c>
      <c r="AD145" s="78"/>
      <c r="AE145" s="44">
        <f t="shared" si="28"/>
        <v>0</v>
      </c>
      <c r="AF145" s="45"/>
      <c r="AG145" s="48">
        <f t="shared" si="29"/>
        <v>0</v>
      </c>
    </row>
    <row r="146" spans="2:33" x14ac:dyDescent="0.2">
      <c r="B146" s="31"/>
      <c r="C146" s="46"/>
      <c r="D146" s="45"/>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47">
        <f t="shared" si="27"/>
        <v>0</v>
      </c>
      <c r="AD146" s="78"/>
      <c r="AE146" s="44">
        <f t="shared" si="28"/>
        <v>0</v>
      </c>
      <c r="AF146" s="45"/>
      <c r="AG146" s="48">
        <f t="shared" si="29"/>
        <v>0</v>
      </c>
    </row>
    <row r="147" spans="2:33" x14ac:dyDescent="0.2">
      <c r="B147" s="31"/>
      <c r="C147" s="46"/>
      <c r="D147" s="45"/>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47">
        <f t="shared" si="27"/>
        <v>0</v>
      </c>
      <c r="AD147" s="78"/>
      <c r="AE147" s="44">
        <f t="shared" si="28"/>
        <v>0</v>
      </c>
      <c r="AF147" s="45"/>
      <c r="AG147" s="48">
        <f t="shared" si="29"/>
        <v>0</v>
      </c>
    </row>
    <row r="148" spans="2:33" x14ac:dyDescent="0.2">
      <c r="B148" s="31"/>
      <c r="C148" s="46"/>
      <c r="D148" s="45"/>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47">
        <f t="shared" si="27"/>
        <v>0</v>
      </c>
      <c r="AD148" s="78"/>
      <c r="AE148" s="44">
        <f t="shared" si="28"/>
        <v>0</v>
      </c>
      <c r="AF148" s="45"/>
      <c r="AG148" s="48">
        <f t="shared" si="29"/>
        <v>0</v>
      </c>
    </row>
    <row r="149" spans="2:33" x14ac:dyDescent="0.2">
      <c r="B149" s="31"/>
      <c r="C149" s="46"/>
      <c r="D149" s="45"/>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47">
        <f t="shared" si="27"/>
        <v>0</v>
      </c>
      <c r="AD149" s="78"/>
      <c r="AE149" s="44">
        <f t="shared" si="28"/>
        <v>0</v>
      </c>
      <c r="AF149" s="45"/>
      <c r="AG149" s="48">
        <f t="shared" si="29"/>
        <v>0</v>
      </c>
    </row>
    <row r="150" spans="2:33" x14ac:dyDescent="0.2">
      <c r="B150" s="31"/>
      <c r="C150" s="46"/>
      <c r="D150" s="45"/>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47">
        <f t="shared" si="27"/>
        <v>0</v>
      </c>
      <c r="AD150" s="78"/>
      <c r="AE150" s="44">
        <f t="shared" si="28"/>
        <v>0</v>
      </c>
      <c r="AF150" s="45"/>
      <c r="AG150" s="48">
        <f t="shared" si="29"/>
        <v>0</v>
      </c>
    </row>
    <row r="151" spans="2:33" x14ac:dyDescent="0.2">
      <c r="B151" s="31"/>
      <c r="C151" s="46"/>
      <c r="D151" s="4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47">
        <f t="shared" si="27"/>
        <v>0</v>
      </c>
      <c r="AD151" s="78"/>
      <c r="AE151" s="44">
        <f t="shared" si="28"/>
        <v>0</v>
      </c>
      <c r="AF151" s="45"/>
      <c r="AG151" s="48">
        <f t="shared" si="29"/>
        <v>0</v>
      </c>
    </row>
    <row r="152" spans="2:33" x14ac:dyDescent="0.2">
      <c r="B152" s="31"/>
      <c r="C152" s="46"/>
      <c r="D152" s="45"/>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47">
        <f t="shared" si="27"/>
        <v>0</v>
      </c>
      <c r="AD152" s="78"/>
      <c r="AE152" s="44">
        <f t="shared" si="28"/>
        <v>0</v>
      </c>
      <c r="AF152" s="45"/>
      <c r="AG152" s="48">
        <f t="shared" si="29"/>
        <v>0</v>
      </c>
    </row>
    <row r="153" spans="2:33" x14ac:dyDescent="0.2">
      <c r="B153" s="31"/>
      <c r="C153" s="46"/>
      <c r="D153" s="45"/>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47">
        <f t="shared" si="27"/>
        <v>0</v>
      </c>
      <c r="AD153" s="78"/>
      <c r="AE153" s="44">
        <f t="shared" si="28"/>
        <v>0</v>
      </c>
      <c r="AF153" s="45"/>
      <c r="AG153" s="48">
        <f t="shared" si="29"/>
        <v>0</v>
      </c>
    </row>
    <row r="154" spans="2:33" x14ac:dyDescent="0.2">
      <c r="B154" s="31"/>
      <c r="C154" s="46"/>
      <c r="D154" s="45"/>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47">
        <f t="shared" si="27"/>
        <v>0</v>
      </c>
      <c r="AD154" s="78"/>
      <c r="AE154" s="44">
        <f t="shared" si="28"/>
        <v>0</v>
      </c>
      <c r="AF154" s="45"/>
      <c r="AG154" s="48">
        <f t="shared" si="29"/>
        <v>0</v>
      </c>
    </row>
    <row r="155" spans="2:33" x14ac:dyDescent="0.2">
      <c r="B155" s="31"/>
      <c r="C155" s="46"/>
      <c r="D155" s="45"/>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47">
        <f t="shared" si="27"/>
        <v>0</v>
      </c>
      <c r="AD155" s="78"/>
      <c r="AE155" s="44">
        <f t="shared" si="28"/>
        <v>0</v>
      </c>
      <c r="AF155" s="45"/>
      <c r="AG155" s="48">
        <f t="shared" si="29"/>
        <v>0</v>
      </c>
    </row>
    <row r="156" spans="2:33" x14ac:dyDescent="0.2">
      <c r="B156" s="31"/>
      <c r="C156" s="46"/>
      <c r="D156" s="45"/>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47">
        <f t="shared" si="27"/>
        <v>0</v>
      </c>
      <c r="AD156" s="78"/>
      <c r="AE156" s="44">
        <f t="shared" si="28"/>
        <v>0</v>
      </c>
      <c r="AF156" s="45"/>
      <c r="AG156" s="48">
        <f t="shared" si="29"/>
        <v>0</v>
      </c>
    </row>
    <row r="157" spans="2:33" x14ac:dyDescent="0.2">
      <c r="B157" s="31"/>
      <c r="C157" s="46"/>
      <c r="D157" s="45"/>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47">
        <f t="shared" si="27"/>
        <v>0</v>
      </c>
      <c r="AD157" s="78"/>
      <c r="AE157" s="44">
        <f t="shared" si="28"/>
        <v>0</v>
      </c>
      <c r="AF157" s="45"/>
      <c r="AG157" s="48">
        <f t="shared" si="29"/>
        <v>0</v>
      </c>
    </row>
    <row r="158" spans="2:33" ht="13.5" thickBot="1" x14ac:dyDescent="0.25">
      <c r="B158" s="31"/>
      <c r="C158" s="46"/>
      <c r="D158" s="45"/>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47">
        <f t="shared" si="27"/>
        <v>0</v>
      </c>
      <c r="AD158" s="78"/>
      <c r="AE158" s="44">
        <f t="shared" si="28"/>
        <v>0</v>
      </c>
      <c r="AF158" s="45"/>
      <c r="AG158" s="48">
        <f t="shared" si="29"/>
        <v>0</v>
      </c>
    </row>
    <row r="159" spans="2:33" ht="13.5" thickBot="1" x14ac:dyDescent="0.25">
      <c r="B159" s="7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1" t="s">
        <v>148</v>
      </c>
      <c r="AD159" s="80"/>
      <c r="AE159" s="80">
        <f>SUM(AE141:AE158)</f>
        <v>0</v>
      </c>
      <c r="AF159" s="80"/>
      <c r="AG159" s="83">
        <f>SUM(AG141:AG158)</f>
        <v>0</v>
      </c>
    </row>
    <row r="160" spans="2:33" ht="13.5" thickBot="1" x14ac:dyDescent="0.25">
      <c r="B160" s="86"/>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41" t="s">
        <v>149</v>
      </c>
      <c r="AD160" s="87"/>
      <c r="AE160" s="87"/>
      <c r="AF160" s="87"/>
      <c r="AG160" s="88">
        <f>AG139+AG159</f>
        <v>0</v>
      </c>
    </row>
    <row r="161" spans="2:33" ht="28.5" customHeight="1" thickBot="1" x14ac:dyDescent="0.25">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2:33" ht="15.75" x14ac:dyDescent="0.25">
      <c r="B162" s="65" t="str">
        <f>B130</f>
        <v>Sushi Concept</v>
      </c>
      <c r="C162" s="66" t="s">
        <v>111</v>
      </c>
      <c r="D162" s="66" t="s">
        <v>266</v>
      </c>
      <c r="E162" s="66"/>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7"/>
    </row>
    <row r="163" spans="2:33" ht="38.25" x14ac:dyDescent="0.2">
      <c r="B163" s="68" t="s">
        <v>112</v>
      </c>
      <c r="C163" s="69" t="s">
        <v>113</v>
      </c>
      <c r="D163" s="69" t="s">
        <v>114</v>
      </c>
      <c r="E163" s="379" t="s">
        <v>115</v>
      </c>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1"/>
      <c r="AC163" s="16" t="s">
        <v>116</v>
      </c>
      <c r="AD163" s="16" t="s">
        <v>117</v>
      </c>
      <c r="AE163" s="16" t="s">
        <v>118</v>
      </c>
      <c r="AF163" s="16" t="s">
        <v>119</v>
      </c>
      <c r="AG163" s="15" t="s">
        <v>120</v>
      </c>
    </row>
    <row r="164" spans="2:33" ht="24" x14ac:dyDescent="0.2">
      <c r="B164" s="70" t="s">
        <v>121</v>
      </c>
      <c r="C164" s="71"/>
      <c r="D164" s="71"/>
      <c r="E164" s="72" t="s">
        <v>122</v>
      </c>
      <c r="F164" s="73" t="s">
        <v>123</v>
      </c>
      <c r="G164" s="73" t="s">
        <v>124</v>
      </c>
      <c r="H164" s="73" t="s">
        <v>125</v>
      </c>
      <c r="I164" s="73" t="s">
        <v>126</v>
      </c>
      <c r="J164" s="73" t="s">
        <v>127</v>
      </c>
      <c r="K164" s="73" t="s">
        <v>128</v>
      </c>
      <c r="L164" s="73" t="s">
        <v>129</v>
      </c>
      <c r="M164" s="73" t="s">
        <v>130</v>
      </c>
      <c r="N164" s="73" t="s">
        <v>131</v>
      </c>
      <c r="O164" s="73" t="s">
        <v>132</v>
      </c>
      <c r="P164" s="73" t="s">
        <v>133</v>
      </c>
      <c r="Q164" s="73" t="s">
        <v>134</v>
      </c>
      <c r="R164" s="73" t="s">
        <v>135</v>
      </c>
      <c r="S164" s="73" t="s">
        <v>136</v>
      </c>
      <c r="T164" s="73" t="s">
        <v>137</v>
      </c>
      <c r="U164" s="73" t="s">
        <v>138</v>
      </c>
      <c r="V164" s="73" t="s">
        <v>139</v>
      </c>
      <c r="W164" s="73" t="s">
        <v>140</v>
      </c>
      <c r="X164" s="73" t="s">
        <v>141</v>
      </c>
      <c r="Y164" s="73" t="s">
        <v>142</v>
      </c>
      <c r="Z164" s="74" t="s">
        <v>143</v>
      </c>
      <c r="AA164" s="73" t="s">
        <v>144</v>
      </c>
      <c r="AB164" s="74" t="s">
        <v>145</v>
      </c>
      <c r="AC164" s="71"/>
      <c r="AD164" s="71"/>
      <c r="AE164" s="71"/>
      <c r="AF164" s="75"/>
      <c r="AG164" s="76"/>
    </row>
    <row r="165" spans="2:33" x14ac:dyDescent="0.2">
      <c r="B165" s="31"/>
      <c r="C165" s="46"/>
      <c r="D165" s="45"/>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47">
        <f t="shared" ref="AC165:AC170" si="30">SUM(E165:AB165)</f>
        <v>0</v>
      </c>
      <c r="AD165" s="78"/>
      <c r="AE165" s="44">
        <f t="shared" ref="AE165:AE170" si="31">(AD165*AC165)/40</f>
        <v>0</v>
      </c>
      <c r="AF165" s="45"/>
      <c r="AG165" s="48">
        <f t="shared" ref="AG165:AG170" si="32">AF165*AD165*AC165*C165</f>
        <v>0</v>
      </c>
    </row>
    <row r="166" spans="2:33" x14ac:dyDescent="0.2">
      <c r="B166" s="31"/>
      <c r="C166" s="46"/>
      <c r="D166" s="45"/>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47">
        <f t="shared" si="30"/>
        <v>0</v>
      </c>
      <c r="AD166" s="78"/>
      <c r="AE166" s="44">
        <f t="shared" si="31"/>
        <v>0</v>
      </c>
      <c r="AF166" s="45"/>
      <c r="AG166" s="48">
        <f t="shared" si="32"/>
        <v>0</v>
      </c>
    </row>
    <row r="167" spans="2:33" x14ac:dyDescent="0.2">
      <c r="B167" s="31"/>
      <c r="C167" s="46"/>
      <c r="D167" s="45"/>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47">
        <f t="shared" si="30"/>
        <v>0</v>
      </c>
      <c r="AD167" s="78"/>
      <c r="AE167" s="44">
        <f t="shared" si="31"/>
        <v>0</v>
      </c>
      <c r="AF167" s="45"/>
      <c r="AG167" s="48">
        <f t="shared" si="32"/>
        <v>0</v>
      </c>
    </row>
    <row r="168" spans="2:33" x14ac:dyDescent="0.2">
      <c r="B168" s="31"/>
      <c r="C168" s="46"/>
      <c r="D168" s="45"/>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47">
        <f t="shared" si="30"/>
        <v>0</v>
      </c>
      <c r="AD168" s="78"/>
      <c r="AE168" s="44">
        <f t="shared" si="31"/>
        <v>0</v>
      </c>
      <c r="AF168" s="45"/>
      <c r="AG168" s="48">
        <f t="shared" si="32"/>
        <v>0</v>
      </c>
    </row>
    <row r="169" spans="2:33" x14ac:dyDescent="0.2">
      <c r="B169" s="31"/>
      <c r="C169" s="46"/>
      <c r="D169" s="45"/>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47">
        <f t="shared" si="30"/>
        <v>0</v>
      </c>
      <c r="AD169" s="78"/>
      <c r="AE169" s="44">
        <f t="shared" si="31"/>
        <v>0</v>
      </c>
      <c r="AF169" s="45"/>
      <c r="AG169" s="48">
        <f t="shared" si="32"/>
        <v>0</v>
      </c>
    </row>
    <row r="170" spans="2:33" ht="13.5" thickBot="1" x14ac:dyDescent="0.25">
      <c r="B170" s="31"/>
      <c r="C170" s="46"/>
      <c r="D170" s="45"/>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47">
        <f t="shared" si="30"/>
        <v>0</v>
      </c>
      <c r="AD170" s="78"/>
      <c r="AE170" s="44">
        <f t="shared" si="31"/>
        <v>0</v>
      </c>
      <c r="AF170" s="45"/>
      <c r="AG170" s="48">
        <f t="shared" si="32"/>
        <v>0</v>
      </c>
    </row>
    <row r="171" spans="2:33" ht="13.5" thickBot="1" x14ac:dyDescent="0.25">
      <c r="B171" s="79"/>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1" t="s">
        <v>146</v>
      </c>
      <c r="AD171" s="80"/>
      <c r="AE171" s="80"/>
      <c r="AF171" s="82"/>
      <c r="AG171" s="83">
        <f>SUM(AG165:AG170)</f>
        <v>0</v>
      </c>
    </row>
    <row r="172" spans="2:33" x14ac:dyDescent="0.2">
      <c r="B172" s="52" t="s">
        <v>147</v>
      </c>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84"/>
      <c r="AD172" s="63"/>
      <c r="AE172" s="63"/>
      <c r="AF172" s="64"/>
      <c r="AG172" s="85"/>
    </row>
    <row r="173" spans="2:33" x14ac:dyDescent="0.2">
      <c r="B173" s="31"/>
      <c r="C173" s="46"/>
      <c r="D173" s="45"/>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47">
        <f t="shared" ref="AC173:AC190" si="33">SUM(E173:AB173)</f>
        <v>0</v>
      </c>
      <c r="AD173" s="78"/>
      <c r="AE173" s="44">
        <f t="shared" ref="AE173:AE190" si="34">(AD173*AC173)/40</f>
        <v>0</v>
      </c>
      <c r="AF173" s="45">
        <v>5</v>
      </c>
      <c r="AG173" s="48">
        <f t="shared" ref="AG173:AG190" si="35">AF173*AD173*AC173*C173</f>
        <v>0</v>
      </c>
    </row>
    <row r="174" spans="2:33" x14ac:dyDescent="0.2">
      <c r="B174" s="31"/>
      <c r="C174" s="46"/>
      <c r="D174" s="45"/>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47">
        <f t="shared" si="33"/>
        <v>0</v>
      </c>
      <c r="AD174" s="78"/>
      <c r="AE174" s="44">
        <f t="shared" si="34"/>
        <v>0</v>
      </c>
      <c r="AF174" s="45"/>
      <c r="AG174" s="48">
        <f t="shared" si="35"/>
        <v>0</v>
      </c>
    </row>
    <row r="175" spans="2:33" x14ac:dyDescent="0.2">
      <c r="B175" s="31"/>
      <c r="C175" s="46"/>
      <c r="D175" s="45"/>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47">
        <f t="shared" si="33"/>
        <v>0</v>
      </c>
      <c r="AD175" s="78"/>
      <c r="AE175" s="44">
        <f t="shared" si="34"/>
        <v>0</v>
      </c>
      <c r="AF175" s="45"/>
      <c r="AG175" s="48">
        <f t="shared" si="35"/>
        <v>0</v>
      </c>
    </row>
    <row r="176" spans="2:33" x14ac:dyDescent="0.2">
      <c r="B176" s="31"/>
      <c r="C176" s="46"/>
      <c r="D176" s="45"/>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47">
        <f t="shared" si="33"/>
        <v>0</v>
      </c>
      <c r="AD176" s="78"/>
      <c r="AE176" s="44">
        <f t="shared" si="34"/>
        <v>0</v>
      </c>
      <c r="AF176" s="45"/>
      <c r="AG176" s="48">
        <f t="shared" si="35"/>
        <v>0</v>
      </c>
    </row>
    <row r="177" spans="2:33" x14ac:dyDescent="0.2">
      <c r="B177" s="31"/>
      <c r="C177" s="46"/>
      <c r="D177" s="45"/>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47">
        <f t="shared" si="33"/>
        <v>0</v>
      </c>
      <c r="AD177" s="78"/>
      <c r="AE177" s="44">
        <f t="shared" si="34"/>
        <v>0</v>
      </c>
      <c r="AF177" s="45"/>
      <c r="AG177" s="48">
        <f t="shared" si="35"/>
        <v>0</v>
      </c>
    </row>
    <row r="178" spans="2:33" x14ac:dyDescent="0.2">
      <c r="B178" s="31"/>
      <c r="C178" s="46"/>
      <c r="D178" s="45"/>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47">
        <f t="shared" si="33"/>
        <v>0</v>
      </c>
      <c r="AD178" s="78"/>
      <c r="AE178" s="44">
        <f t="shared" si="34"/>
        <v>0</v>
      </c>
      <c r="AF178" s="45"/>
      <c r="AG178" s="48">
        <f t="shared" si="35"/>
        <v>0</v>
      </c>
    </row>
    <row r="179" spans="2:33" x14ac:dyDescent="0.2">
      <c r="B179" s="31"/>
      <c r="C179" s="46"/>
      <c r="D179" s="45"/>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47">
        <f t="shared" si="33"/>
        <v>0</v>
      </c>
      <c r="AD179" s="78"/>
      <c r="AE179" s="44">
        <f t="shared" si="34"/>
        <v>0</v>
      </c>
      <c r="AF179" s="45"/>
      <c r="AG179" s="48">
        <f t="shared" si="35"/>
        <v>0</v>
      </c>
    </row>
    <row r="180" spans="2:33" x14ac:dyDescent="0.2">
      <c r="B180" s="31"/>
      <c r="C180" s="46"/>
      <c r="D180" s="45"/>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47">
        <f t="shared" si="33"/>
        <v>0</v>
      </c>
      <c r="AD180" s="78"/>
      <c r="AE180" s="44">
        <f t="shared" si="34"/>
        <v>0</v>
      </c>
      <c r="AF180" s="45"/>
      <c r="AG180" s="48">
        <f t="shared" si="35"/>
        <v>0</v>
      </c>
    </row>
    <row r="181" spans="2:33" x14ac:dyDescent="0.2">
      <c r="B181" s="31"/>
      <c r="C181" s="46"/>
      <c r="D181" s="45"/>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47">
        <f t="shared" si="33"/>
        <v>0</v>
      </c>
      <c r="AD181" s="78"/>
      <c r="AE181" s="44">
        <f t="shared" si="34"/>
        <v>0</v>
      </c>
      <c r="AF181" s="45"/>
      <c r="AG181" s="48">
        <f t="shared" si="35"/>
        <v>0</v>
      </c>
    </row>
    <row r="182" spans="2:33" x14ac:dyDescent="0.2">
      <c r="B182" s="31"/>
      <c r="C182" s="46"/>
      <c r="D182" s="45"/>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47">
        <f t="shared" si="33"/>
        <v>0</v>
      </c>
      <c r="AD182" s="78"/>
      <c r="AE182" s="44">
        <f t="shared" si="34"/>
        <v>0</v>
      </c>
      <c r="AF182" s="45"/>
      <c r="AG182" s="48">
        <f t="shared" si="35"/>
        <v>0</v>
      </c>
    </row>
    <row r="183" spans="2:33" x14ac:dyDescent="0.2">
      <c r="B183" s="31"/>
      <c r="C183" s="46"/>
      <c r="D183" s="45"/>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47">
        <f t="shared" si="33"/>
        <v>0</v>
      </c>
      <c r="AD183" s="78"/>
      <c r="AE183" s="44">
        <f t="shared" si="34"/>
        <v>0</v>
      </c>
      <c r="AF183" s="45"/>
      <c r="AG183" s="48">
        <f t="shared" si="35"/>
        <v>0</v>
      </c>
    </row>
    <row r="184" spans="2:33" x14ac:dyDescent="0.2">
      <c r="B184" s="31"/>
      <c r="C184" s="46"/>
      <c r="D184" s="45"/>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47">
        <f t="shared" si="33"/>
        <v>0</v>
      </c>
      <c r="AD184" s="78"/>
      <c r="AE184" s="44">
        <f t="shared" si="34"/>
        <v>0</v>
      </c>
      <c r="AF184" s="45"/>
      <c r="AG184" s="48">
        <f t="shared" si="35"/>
        <v>0</v>
      </c>
    </row>
    <row r="185" spans="2:33" x14ac:dyDescent="0.2">
      <c r="B185" s="31"/>
      <c r="C185" s="46"/>
      <c r="D185" s="45"/>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47">
        <f t="shared" si="33"/>
        <v>0</v>
      </c>
      <c r="AD185" s="78"/>
      <c r="AE185" s="44">
        <f t="shared" si="34"/>
        <v>0</v>
      </c>
      <c r="AF185" s="45"/>
      <c r="AG185" s="48">
        <f t="shared" si="35"/>
        <v>0</v>
      </c>
    </row>
    <row r="186" spans="2:33" x14ac:dyDescent="0.2">
      <c r="B186" s="31"/>
      <c r="C186" s="46"/>
      <c r="D186" s="45"/>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47">
        <f t="shared" si="33"/>
        <v>0</v>
      </c>
      <c r="AD186" s="78"/>
      <c r="AE186" s="44">
        <f t="shared" si="34"/>
        <v>0</v>
      </c>
      <c r="AF186" s="45"/>
      <c r="AG186" s="48">
        <f t="shared" si="35"/>
        <v>0</v>
      </c>
    </row>
    <row r="187" spans="2:33" x14ac:dyDescent="0.2">
      <c r="B187" s="31"/>
      <c r="C187" s="46"/>
      <c r="D187" s="4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47">
        <f t="shared" si="33"/>
        <v>0</v>
      </c>
      <c r="AD187" s="78"/>
      <c r="AE187" s="44">
        <f t="shared" si="34"/>
        <v>0</v>
      </c>
      <c r="AF187" s="45"/>
      <c r="AG187" s="48">
        <f t="shared" si="35"/>
        <v>0</v>
      </c>
    </row>
    <row r="188" spans="2:33" x14ac:dyDescent="0.2">
      <c r="B188" s="31"/>
      <c r="C188" s="46"/>
      <c r="D188" s="45"/>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47">
        <f t="shared" si="33"/>
        <v>0</v>
      </c>
      <c r="AD188" s="78"/>
      <c r="AE188" s="44">
        <f t="shared" si="34"/>
        <v>0</v>
      </c>
      <c r="AF188" s="45"/>
      <c r="AG188" s="48">
        <f t="shared" si="35"/>
        <v>0</v>
      </c>
    </row>
    <row r="189" spans="2:33" x14ac:dyDescent="0.2">
      <c r="B189" s="31"/>
      <c r="C189" s="46"/>
      <c r="D189" s="45"/>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47">
        <f t="shared" si="33"/>
        <v>0</v>
      </c>
      <c r="AD189" s="78"/>
      <c r="AE189" s="44">
        <f t="shared" si="34"/>
        <v>0</v>
      </c>
      <c r="AF189" s="45"/>
      <c r="AG189" s="48">
        <f t="shared" si="35"/>
        <v>0</v>
      </c>
    </row>
    <row r="190" spans="2:33" ht="13.5" thickBot="1" x14ac:dyDescent="0.25">
      <c r="B190" s="31"/>
      <c r="C190" s="46"/>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7">
        <f t="shared" si="33"/>
        <v>0</v>
      </c>
      <c r="AD190" s="78"/>
      <c r="AE190" s="44">
        <f t="shared" si="34"/>
        <v>0</v>
      </c>
      <c r="AF190" s="45"/>
      <c r="AG190" s="48">
        <f t="shared" si="35"/>
        <v>0</v>
      </c>
    </row>
    <row r="191" spans="2:33" ht="13.5" thickBot="1" x14ac:dyDescent="0.25">
      <c r="B191" s="79"/>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1" t="s">
        <v>148</v>
      </c>
      <c r="AD191" s="80"/>
      <c r="AE191" s="80"/>
      <c r="AF191" s="80"/>
      <c r="AG191" s="83">
        <f>SUM(AG173:AG190)</f>
        <v>0</v>
      </c>
    </row>
    <row r="192" spans="2:33" ht="13.5" thickBot="1" x14ac:dyDescent="0.25">
      <c r="B192" s="86"/>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41" t="s">
        <v>149</v>
      </c>
      <c r="AD192" s="87"/>
      <c r="AE192" s="87"/>
      <c r="AF192" s="87"/>
      <c r="AG192" s="88">
        <f>AG171+AG191</f>
        <v>0</v>
      </c>
    </row>
    <row r="193" spans="2:33" ht="13.5" thickBot="1" x14ac:dyDescent="0.25"/>
    <row r="194" spans="2:33" ht="15.75" x14ac:dyDescent="0.25">
      <c r="B194" s="65" t="str">
        <f>B162</f>
        <v>Sushi Concept</v>
      </c>
      <c r="C194" s="66" t="s">
        <v>111</v>
      </c>
      <c r="D194" s="66" t="s">
        <v>267</v>
      </c>
      <c r="E194" s="66"/>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7"/>
    </row>
    <row r="195" spans="2:33" ht="38.25" x14ac:dyDescent="0.2">
      <c r="B195" s="68" t="s">
        <v>112</v>
      </c>
      <c r="C195" s="69" t="s">
        <v>113</v>
      </c>
      <c r="D195" s="69" t="s">
        <v>114</v>
      </c>
      <c r="E195" s="379" t="s">
        <v>115</v>
      </c>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1"/>
      <c r="AC195" s="16" t="s">
        <v>116</v>
      </c>
      <c r="AD195" s="16" t="s">
        <v>117</v>
      </c>
      <c r="AE195" s="16" t="s">
        <v>118</v>
      </c>
      <c r="AF195" s="16" t="s">
        <v>119</v>
      </c>
      <c r="AG195" s="15" t="s">
        <v>120</v>
      </c>
    </row>
    <row r="196" spans="2:33" ht="24" x14ac:dyDescent="0.2">
      <c r="B196" s="70" t="s">
        <v>121</v>
      </c>
      <c r="C196" s="71"/>
      <c r="D196" s="71"/>
      <c r="E196" s="72" t="s">
        <v>122</v>
      </c>
      <c r="F196" s="73" t="s">
        <v>123</v>
      </c>
      <c r="G196" s="73" t="s">
        <v>124</v>
      </c>
      <c r="H196" s="73" t="s">
        <v>125</v>
      </c>
      <c r="I196" s="73" t="s">
        <v>126</v>
      </c>
      <c r="J196" s="73" t="s">
        <v>127</v>
      </c>
      <c r="K196" s="73" t="s">
        <v>128</v>
      </c>
      <c r="L196" s="73" t="s">
        <v>129</v>
      </c>
      <c r="M196" s="73" t="s">
        <v>130</v>
      </c>
      <c r="N196" s="73" t="s">
        <v>131</v>
      </c>
      <c r="O196" s="73" t="s">
        <v>132</v>
      </c>
      <c r="P196" s="73" t="s">
        <v>133</v>
      </c>
      <c r="Q196" s="73" t="s">
        <v>134</v>
      </c>
      <c r="R196" s="73" t="s">
        <v>135</v>
      </c>
      <c r="S196" s="73" t="s">
        <v>136</v>
      </c>
      <c r="T196" s="73" t="s">
        <v>137</v>
      </c>
      <c r="U196" s="73" t="s">
        <v>138</v>
      </c>
      <c r="V196" s="73" t="s">
        <v>139</v>
      </c>
      <c r="W196" s="73" t="s">
        <v>140</v>
      </c>
      <c r="X196" s="73" t="s">
        <v>141</v>
      </c>
      <c r="Y196" s="73" t="s">
        <v>142</v>
      </c>
      <c r="Z196" s="74" t="s">
        <v>143</v>
      </c>
      <c r="AA196" s="73" t="s">
        <v>144</v>
      </c>
      <c r="AB196" s="74" t="s">
        <v>145</v>
      </c>
      <c r="AC196" s="71"/>
      <c r="AD196" s="71"/>
      <c r="AE196" s="71"/>
      <c r="AF196" s="75"/>
      <c r="AG196" s="76"/>
    </row>
    <row r="197" spans="2:33" x14ac:dyDescent="0.2">
      <c r="B197" s="31"/>
      <c r="C197" s="46"/>
      <c r="D197" s="45"/>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47">
        <f t="shared" ref="AC197:AC202" si="36">SUM(E197:AB197)</f>
        <v>0</v>
      </c>
      <c r="AD197" s="78"/>
      <c r="AE197" s="44">
        <f t="shared" ref="AE197:AE202" si="37">(AD197*AC197)/40</f>
        <v>0</v>
      </c>
      <c r="AF197" s="45"/>
      <c r="AG197" s="48">
        <f t="shared" ref="AG197:AG202" si="38">AF197*AD197*AC197*C197</f>
        <v>0</v>
      </c>
    </row>
    <row r="198" spans="2:33" x14ac:dyDescent="0.2">
      <c r="B198" s="31"/>
      <c r="C198" s="46"/>
      <c r="D198" s="45"/>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47">
        <f t="shared" si="36"/>
        <v>0</v>
      </c>
      <c r="AD198" s="78"/>
      <c r="AE198" s="44">
        <f t="shared" si="37"/>
        <v>0</v>
      </c>
      <c r="AF198" s="45"/>
      <c r="AG198" s="48">
        <f t="shared" si="38"/>
        <v>0</v>
      </c>
    </row>
    <row r="199" spans="2:33" x14ac:dyDescent="0.2">
      <c r="B199" s="31"/>
      <c r="C199" s="46"/>
      <c r="D199" s="45"/>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47">
        <f t="shared" si="36"/>
        <v>0</v>
      </c>
      <c r="AD199" s="78"/>
      <c r="AE199" s="44">
        <f t="shared" si="37"/>
        <v>0</v>
      </c>
      <c r="AF199" s="45"/>
      <c r="AG199" s="48">
        <f t="shared" si="38"/>
        <v>0</v>
      </c>
    </row>
    <row r="200" spans="2:33" x14ac:dyDescent="0.2">
      <c r="B200" s="31"/>
      <c r="C200" s="46"/>
      <c r="D200" s="45"/>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47">
        <f t="shared" si="36"/>
        <v>0</v>
      </c>
      <c r="AD200" s="78"/>
      <c r="AE200" s="44">
        <f t="shared" si="37"/>
        <v>0</v>
      </c>
      <c r="AF200" s="45"/>
      <c r="AG200" s="48">
        <f t="shared" si="38"/>
        <v>0</v>
      </c>
    </row>
    <row r="201" spans="2:33" x14ac:dyDescent="0.2">
      <c r="B201" s="31"/>
      <c r="C201" s="46"/>
      <c r="D201" s="45"/>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47">
        <f t="shared" si="36"/>
        <v>0</v>
      </c>
      <c r="AD201" s="78"/>
      <c r="AE201" s="44">
        <f t="shared" si="37"/>
        <v>0</v>
      </c>
      <c r="AF201" s="45"/>
      <c r="AG201" s="48">
        <f t="shared" si="38"/>
        <v>0</v>
      </c>
    </row>
    <row r="202" spans="2:33" ht="13.5" thickBot="1" x14ac:dyDescent="0.25">
      <c r="B202" s="31"/>
      <c r="C202" s="46"/>
      <c r="D202" s="45"/>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47">
        <f t="shared" si="36"/>
        <v>0</v>
      </c>
      <c r="AD202" s="78"/>
      <c r="AE202" s="44">
        <f t="shared" si="37"/>
        <v>0</v>
      </c>
      <c r="AF202" s="45"/>
      <c r="AG202" s="48">
        <f t="shared" si="38"/>
        <v>0</v>
      </c>
    </row>
    <row r="203" spans="2:33" ht="13.5" thickBot="1" x14ac:dyDescent="0.25">
      <c r="B203" s="79"/>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1" t="s">
        <v>146</v>
      </c>
      <c r="AD203" s="80"/>
      <c r="AE203" s="80"/>
      <c r="AF203" s="82"/>
      <c r="AG203" s="83">
        <f>SUM(AG197:AG202)</f>
        <v>0</v>
      </c>
    </row>
    <row r="204" spans="2:33" x14ac:dyDescent="0.2">
      <c r="B204" s="52" t="s">
        <v>147</v>
      </c>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84"/>
      <c r="AD204" s="63"/>
      <c r="AE204" s="63"/>
      <c r="AF204" s="64"/>
      <c r="AG204" s="85"/>
    </row>
    <row r="205" spans="2:33" x14ac:dyDescent="0.2">
      <c r="B205" s="31"/>
      <c r="C205" s="46"/>
      <c r="D205" s="45"/>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47">
        <f t="shared" ref="AC205:AC222" si="39">SUM(E205:AB205)</f>
        <v>0</v>
      </c>
      <c r="AD205" s="78"/>
      <c r="AE205" s="44">
        <f t="shared" ref="AE205:AE222" si="40">(AD205*AC205)/40</f>
        <v>0</v>
      </c>
      <c r="AF205" s="45">
        <v>5</v>
      </c>
      <c r="AG205" s="48">
        <f t="shared" ref="AG205:AG222" si="41">AF205*AD205*AC205*C205</f>
        <v>0</v>
      </c>
    </row>
    <row r="206" spans="2:33" x14ac:dyDescent="0.2">
      <c r="B206" s="31"/>
      <c r="C206" s="46"/>
      <c r="D206" s="45"/>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47">
        <f t="shared" si="39"/>
        <v>0</v>
      </c>
      <c r="AD206" s="78"/>
      <c r="AE206" s="44">
        <f t="shared" si="40"/>
        <v>0</v>
      </c>
      <c r="AF206" s="45"/>
      <c r="AG206" s="48">
        <f t="shared" si="41"/>
        <v>0</v>
      </c>
    </row>
    <row r="207" spans="2:33" x14ac:dyDescent="0.2">
      <c r="B207" s="31"/>
      <c r="C207" s="46"/>
      <c r="D207" s="45"/>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47">
        <f t="shared" si="39"/>
        <v>0</v>
      </c>
      <c r="AD207" s="78"/>
      <c r="AE207" s="44">
        <f t="shared" si="40"/>
        <v>0</v>
      </c>
      <c r="AF207" s="45"/>
      <c r="AG207" s="48">
        <f t="shared" si="41"/>
        <v>0</v>
      </c>
    </row>
    <row r="208" spans="2:33" x14ac:dyDescent="0.2">
      <c r="B208" s="31"/>
      <c r="C208" s="46"/>
      <c r="D208" s="45"/>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47">
        <f t="shared" si="39"/>
        <v>0</v>
      </c>
      <c r="AD208" s="78"/>
      <c r="AE208" s="44">
        <f t="shared" si="40"/>
        <v>0</v>
      </c>
      <c r="AF208" s="45"/>
      <c r="AG208" s="48">
        <f t="shared" si="41"/>
        <v>0</v>
      </c>
    </row>
    <row r="209" spans="2:33" x14ac:dyDescent="0.2">
      <c r="B209" s="31"/>
      <c r="C209" s="46"/>
      <c r="D209" s="45"/>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47">
        <f t="shared" si="39"/>
        <v>0</v>
      </c>
      <c r="AD209" s="78"/>
      <c r="AE209" s="44">
        <f t="shared" si="40"/>
        <v>0</v>
      </c>
      <c r="AF209" s="45"/>
      <c r="AG209" s="48">
        <f t="shared" si="41"/>
        <v>0</v>
      </c>
    </row>
    <row r="210" spans="2:33" x14ac:dyDescent="0.2">
      <c r="B210" s="31"/>
      <c r="C210" s="46"/>
      <c r="D210" s="45"/>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47">
        <f t="shared" si="39"/>
        <v>0</v>
      </c>
      <c r="AD210" s="78"/>
      <c r="AE210" s="44">
        <f t="shared" si="40"/>
        <v>0</v>
      </c>
      <c r="AF210" s="45"/>
      <c r="AG210" s="48">
        <f t="shared" si="41"/>
        <v>0</v>
      </c>
    </row>
    <row r="211" spans="2:33" x14ac:dyDescent="0.2">
      <c r="B211" s="31"/>
      <c r="C211" s="46"/>
      <c r="D211" s="45"/>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47">
        <f t="shared" si="39"/>
        <v>0</v>
      </c>
      <c r="AD211" s="78"/>
      <c r="AE211" s="44">
        <f t="shared" si="40"/>
        <v>0</v>
      </c>
      <c r="AF211" s="45"/>
      <c r="AG211" s="48">
        <f t="shared" si="41"/>
        <v>0</v>
      </c>
    </row>
    <row r="212" spans="2:33" x14ac:dyDescent="0.2">
      <c r="B212" s="31"/>
      <c r="C212" s="46"/>
      <c r="D212" s="45"/>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47">
        <f t="shared" si="39"/>
        <v>0</v>
      </c>
      <c r="AD212" s="78"/>
      <c r="AE212" s="44">
        <f t="shared" si="40"/>
        <v>0</v>
      </c>
      <c r="AF212" s="45"/>
      <c r="AG212" s="48">
        <f t="shared" si="41"/>
        <v>0</v>
      </c>
    </row>
    <row r="213" spans="2:33" x14ac:dyDescent="0.2">
      <c r="B213" s="31"/>
      <c r="C213" s="46"/>
      <c r="D213" s="45"/>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47">
        <f t="shared" si="39"/>
        <v>0</v>
      </c>
      <c r="AD213" s="78"/>
      <c r="AE213" s="44">
        <f t="shared" si="40"/>
        <v>0</v>
      </c>
      <c r="AF213" s="45"/>
      <c r="AG213" s="48">
        <f t="shared" si="41"/>
        <v>0</v>
      </c>
    </row>
    <row r="214" spans="2:33" x14ac:dyDescent="0.2">
      <c r="B214" s="31"/>
      <c r="C214" s="46"/>
      <c r="D214" s="45"/>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47">
        <f t="shared" si="39"/>
        <v>0</v>
      </c>
      <c r="AD214" s="78"/>
      <c r="AE214" s="44">
        <f t="shared" si="40"/>
        <v>0</v>
      </c>
      <c r="AF214" s="45"/>
      <c r="AG214" s="48">
        <f t="shared" si="41"/>
        <v>0</v>
      </c>
    </row>
    <row r="215" spans="2:33" x14ac:dyDescent="0.2">
      <c r="B215" s="31"/>
      <c r="C215" s="46"/>
      <c r="D215" s="45"/>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47">
        <f t="shared" si="39"/>
        <v>0</v>
      </c>
      <c r="AD215" s="78"/>
      <c r="AE215" s="44">
        <f t="shared" si="40"/>
        <v>0</v>
      </c>
      <c r="AF215" s="45"/>
      <c r="AG215" s="48">
        <f t="shared" si="41"/>
        <v>0</v>
      </c>
    </row>
    <row r="216" spans="2:33" x14ac:dyDescent="0.2">
      <c r="B216" s="31"/>
      <c r="C216" s="46"/>
      <c r="D216" s="45"/>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47">
        <f t="shared" si="39"/>
        <v>0</v>
      </c>
      <c r="AD216" s="78"/>
      <c r="AE216" s="44">
        <f t="shared" si="40"/>
        <v>0</v>
      </c>
      <c r="AF216" s="45"/>
      <c r="AG216" s="48">
        <f t="shared" si="41"/>
        <v>0</v>
      </c>
    </row>
    <row r="217" spans="2:33" x14ac:dyDescent="0.2">
      <c r="B217" s="31"/>
      <c r="C217" s="46"/>
      <c r="D217" s="45"/>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47">
        <f t="shared" si="39"/>
        <v>0</v>
      </c>
      <c r="AD217" s="78"/>
      <c r="AE217" s="44">
        <f t="shared" si="40"/>
        <v>0</v>
      </c>
      <c r="AF217" s="45"/>
      <c r="AG217" s="48">
        <f t="shared" si="41"/>
        <v>0</v>
      </c>
    </row>
    <row r="218" spans="2:33" x14ac:dyDescent="0.2">
      <c r="B218" s="31"/>
      <c r="C218" s="46"/>
      <c r="D218" s="45"/>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47">
        <f t="shared" si="39"/>
        <v>0</v>
      </c>
      <c r="AD218" s="78"/>
      <c r="AE218" s="44">
        <f t="shared" si="40"/>
        <v>0</v>
      </c>
      <c r="AF218" s="45"/>
      <c r="AG218" s="48">
        <f t="shared" si="41"/>
        <v>0</v>
      </c>
    </row>
    <row r="219" spans="2:33" x14ac:dyDescent="0.2">
      <c r="B219" s="31"/>
      <c r="C219" s="46"/>
      <c r="D219" s="45"/>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47">
        <f t="shared" si="39"/>
        <v>0</v>
      </c>
      <c r="AD219" s="78"/>
      <c r="AE219" s="44">
        <f t="shared" si="40"/>
        <v>0</v>
      </c>
      <c r="AF219" s="45"/>
      <c r="AG219" s="48">
        <f t="shared" si="41"/>
        <v>0</v>
      </c>
    </row>
    <row r="220" spans="2:33" x14ac:dyDescent="0.2">
      <c r="B220" s="31"/>
      <c r="C220" s="46"/>
      <c r="D220" s="45"/>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47">
        <f t="shared" si="39"/>
        <v>0</v>
      </c>
      <c r="AD220" s="78"/>
      <c r="AE220" s="44">
        <f t="shared" si="40"/>
        <v>0</v>
      </c>
      <c r="AF220" s="45"/>
      <c r="AG220" s="48">
        <f t="shared" si="41"/>
        <v>0</v>
      </c>
    </row>
    <row r="221" spans="2:33" x14ac:dyDescent="0.2">
      <c r="B221" s="31"/>
      <c r="C221" s="46"/>
      <c r="D221" s="45"/>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47">
        <f t="shared" si="39"/>
        <v>0</v>
      </c>
      <c r="AD221" s="78"/>
      <c r="AE221" s="44">
        <f t="shared" si="40"/>
        <v>0</v>
      </c>
      <c r="AF221" s="45"/>
      <c r="AG221" s="48">
        <f t="shared" si="41"/>
        <v>0</v>
      </c>
    </row>
    <row r="222" spans="2:33" ht="13.5" thickBot="1" x14ac:dyDescent="0.25">
      <c r="B222" s="31"/>
      <c r="C222" s="46"/>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7">
        <f t="shared" si="39"/>
        <v>0</v>
      </c>
      <c r="AD222" s="78"/>
      <c r="AE222" s="44">
        <f t="shared" si="40"/>
        <v>0</v>
      </c>
      <c r="AF222" s="45"/>
      <c r="AG222" s="48">
        <f t="shared" si="41"/>
        <v>0</v>
      </c>
    </row>
    <row r="223" spans="2:33" ht="13.5" thickBot="1" x14ac:dyDescent="0.25">
      <c r="B223" s="79"/>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1" t="s">
        <v>148</v>
      </c>
      <c r="AD223" s="80"/>
      <c r="AE223" s="80"/>
      <c r="AF223" s="80"/>
      <c r="AG223" s="83">
        <f>SUM(AG205:AG222)</f>
        <v>0</v>
      </c>
    </row>
    <row r="224" spans="2:33" ht="13.5" thickBot="1" x14ac:dyDescent="0.25">
      <c r="B224" s="86"/>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41" t="s">
        <v>149</v>
      </c>
      <c r="AD224" s="87"/>
      <c r="AE224" s="87"/>
      <c r="AF224" s="87"/>
      <c r="AG224" s="88">
        <f>AG203+AG223</f>
        <v>0</v>
      </c>
    </row>
    <row r="225" spans="2:33" ht="13.5" thickBot="1" x14ac:dyDescent="0.25"/>
    <row r="226" spans="2:33" ht="15.75" x14ac:dyDescent="0.25">
      <c r="B226" s="65" t="str">
        <f>B194</f>
        <v>Sushi Concept</v>
      </c>
      <c r="C226" s="66" t="s">
        <v>111</v>
      </c>
      <c r="D226" s="66" t="s">
        <v>270</v>
      </c>
      <c r="E226" s="66"/>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7"/>
    </row>
    <row r="227" spans="2:33" ht="38.25" x14ac:dyDescent="0.2">
      <c r="B227" s="68" t="s">
        <v>112</v>
      </c>
      <c r="C227" s="69" t="s">
        <v>113</v>
      </c>
      <c r="D227" s="69" t="s">
        <v>114</v>
      </c>
      <c r="E227" s="379" t="s">
        <v>115</v>
      </c>
      <c r="F227" s="380"/>
      <c r="G227" s="380"/>
      <c r="H227" s="380"/>
      <c r="I227" s="380"/>
      <c r="J227" s="380"/>
      <c r="K227" s="380"/>
      <c r="L227" s="380"/>
      <c r="M227" s="380"/>
      <c r="N227" s="380"/>
      <c r="O227" s="380"/>
      <c r="P227" s="380"/>
      <c r="Q227" s="380"/>
      <c r="R227" s="380"/>
      <c r="S227" s="380"/>
      <c r="T227" s="380"/>
      <c r="U227" s="380"/>
      <c r="V227" s="380"/>
      <c r="W227" s="380"/>
      <c r="X227" s="380"/>
      <c r="Y227" s="380"/>
      <c r="Z227" s="380"/>
      <c r="AA227" s="380"/>
      <c r="AB227" s="381"/>
      <c r="AC227" s="16" t="s">
        <v>116</v>
      </c>
      <c r="AD227" s="16" t="s">
        <v>117</v>
      </c>
      <c r="AE227" s="16" t="s">
        <v>118</v>
      </c>
      <c r="AF227" s="16" t="s">
        <v>119</v>
      </c>
      <c r="AG227" s="15" t="s">
        <v>120</v>
      </c>
    </row>
    <row r="228" spans="2:33" ht="24" x14ac:dyDescent="0.2">
      <c r="B228" s="70" t="s">
        <v>121</v>
      </c>
      <c r="C228" s="71"/>
      <c r="D228" s="71"/>
      <c r="E228" s="72" t="s">
        <v>122</v>
      </c>
      <c r="F228" s="73" t="s">
        <v>123</v>
      </c>
      <c r="G228" s="73" t="s">
        <v>124</v>
      </c>
      <c r="H228" s="73" t="s">
        <v>125</v>
      </c>
      <c r="I228" s="73" t="s">
        <v>126</v>
      </c>
      <c r="J228" s="73" t="s">
        <v>127</v>
      </c>
      <c r="K228" s="73" t="s">
        <v>128</v>
      </c>
      <c r="L228" s="73" t="s">
        <v>129</v>
      </c>
      <c r="M228" s="73" t="s">
        <v>130</v>
      </c>
      <c r="N228" s="73" t="s">
        <v>131</v>
      </c>
      <c r="O228" s="73" t="s">
        <v>132</v>
      </c>
      <c r="P228" s="73" t="s">
        <v>133</v>
      </c>
      <c r="Q228" s="73" t="s">
        <v>134</v>
      </c>
      <c r="R228" s="73" t="s">
        <v>135</v>
      </c>
      <c r="S228" s="73" t="s">
        <v>136</v>
      </c>
      <c r="T228" s="73" t="s">
        <v>137</v>
      </c>
      <c r="U228" s="73" t="s">
        <v>138</v>
      </c>
      <c r="V228" s="73" t="s">
        <v>139</v>
      </c>
      <c r="W228" s="73" t="s">
        <v>140</v>
      </c>
      <c r="X228" s="73" t="s">
        <v>141</v>
      </c>
      <c r="Y228" s="73" t="s">
        <v>142</v>
      </c>
      <c r="Z228" s="74" t="s">
        <v>143</v>
      </c>
      <c r="AA228" s="73" t="s">
        <v>144</v>
      </c>
      <c r="AB228" s="74" t="s">
        <v>145</v>
      </c>
      <c r="AC228" s="71"/>
      <c r="AD228" s="71"/>
      <c r="AE228" s="71"/>
      <c r="AF228" s="75"/>
      <c r="AG228" s="76"/>
    </row>
    <row r="229" spans="2:33" x14ac:dyDescent="0.2">
      <c r="B229" s="31"/>
      <c r="C229" s="46"/>
      <c r="D229" s="45"/>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47">
        <f t="shared" ref="AC229:AC234" si="42">SUM(E229:AB229)</f>
        <v>0</v>
      </c>
      <c r="AD229" s="78"/>
      <c r="AE229" s="44">
        <f t="shared" ref="AE229:AE234" si="43">(AD229*AC229)/40</f>
        <v>0</v>
      </c>
      <c r="AF229" s="45"/>
      <c r="AG229" s="48">
        <f t="shared" ref="AG229:AG234" si="44">AF229*AD229*AC229*C229</f>
        <v>0</v>
      </c>
    </row>
    <row r="230" spans="2:33" x14ac:dyDescent="0.2">
      <c r="B230" s="31"/>
      <c r="C230" s="46"/>
      <c r="D230" s="45"/>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47">
        <f t="shared" si="42"/>
        <v>0</v>
      </c>
      <c r="AD230" s="78"/>
      <c r="AE230" s="44">
        <f t="shared" si="43"/>
        <v>0</v>
      </c>
      <c r="AF230" s="45"/>
      <c r="AG230" s="48">
        <f t="shared" si="44"/>
        <v>0</v>
      </c>
    </row>
    <row r="231" spans="2:33" x14ac:dyDescent="0.2">
      <c r="B231" s="31"/>
      <c r="C231" s="46"/>
      <c r="D231" s="45"/>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47">
        <f t="shared" si="42"/>
        <v>0</v>
      </c>
      <c r="AD231" s="78"/>
      <c r="AE231" s="44">
        <f t="shared" si="43"/>
        <v>0</v>
      </c>
      <c r="AF231" s="45"/>
      <c r="AG231" s="48">
        <f t="shared" si="44"/>
        <v>0</v>
      </c>
    </row>
    <row r="232" spans="2:33" x14ac:dyDescent="0.2">
      <c r="B232" s="31"/>
      <c r="C232" s="46"/>
      <c r="D232" s="45"/>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47">
        <f t="shared" si="42"/>
        <v>0</v>
      </c>
      <c r="AD232" s="78"/>
      <c r="AE232" s="44">
        <f t="shared" si="43"/>
        <v>0</v>
      </c>
      <c r="AF232" s="45"/>
      <c r="AG232" s="48">
        <f t="shared" si="44"/>
        <v>0</v>
      </c>
    </row>
    <row r="233" spans="2:33" x14ac:dyDescent="0.2">
      <c r="B233" s="31"/>
      <c r="C233" s="46"/>
      <c r="D233" s="45"/>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47">
        <f t="shared" si="42"/>
        <v>0</v>
      </c>
      <c r="AD233" s="78"/>
      <c r="AE233" s="44">
        <f t="shared" si="43"/>
        <v>0</v>
      </c>
      <c r="AF233" s="45"/>
      <c r="AG233" s="48">
        <f t="shared" si="44"/>
        <v>0</v>
      </c>
    </row>
    <row r="234" spans="2:33" ht="13.5" thickBot="1" x14ac:dyDescent="0.25">
      <c r="B234" s="31"/>
      <c r="C234" s="46"/>
      <c r="D234" s="45"/>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47">
        <f t="shared" si="42"/>
        <v>0</v>
      </c>
      <c r="AD234" s="78"/>
      <c r="AE234" s="44">
        <f t="shared" si="43"/>
        <v>0</v>
      </c>
      <c r="AF234" s="45"/>
      <c r="AG234" s="48">
        <f t="shared" si="44"/>
        <v>0</v>
      </c>
    </row>
    <row r="235" spans="2:33" ht="13.5" thickBot="1" x14ac:dyDescent="0.25">
      <c r="B235" s="79"/>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1" t="s">
        <v>146</v>
      </c>
      <c r="AD235" s="80"/>
      <c r="AE235" s="80"/>
      <c r="AF235" s="82"/>
      <c r="AG235" s="83">
        <f>SUM(AG229:AG234)</f>
        <v>0</v>
      </c>
    </row>
    <row r="236" spans="2:33" x14ac:dyDescent="0.2">
      <c r="B236" s="52" t="s">
        <v>147</v>
      </c>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84"/>
      <c r="AD236" s="63"/>
      <c r="AE236" s="63"/>
      <c r="AF236" s="64"/>
      <c r="AG236" s="85"/>
    </row>
    <row r="237" spans="2:33" x14ac:dyDescent="0.2">
      <c r="B237" s="31"/>
      <c r="C237" s="46"/>
      <c r="D237" s="45"/>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47">
        <f t="shared" ref="AC237:AC254" si="45">SUM(E237:AB237)</f>
        <v>0</v>
      </c>
      <c r="AD237" s="78"/>
      <c r="AE237" s="44">
        <f t="shared" ref="AE237:AE254" si="46">(AD237*AC237)/40</f>
        <v>0</v>
      </c>
      <c r="AF237" s="45">
        <v>5</v>
      </c>
      <c r="AG237" s="48">
        <f t="shared" ref="AG237:AG254" si="47">AF237*AD237*AC237*C237</f>
        <v>0</v>
      </c>
    </row>
    <row r="238" spans="2:33" x14ac:dyDescent="0.2">
      <c r="B238" s="31"/>
      <c r="C238" s="46"/>
      <c r="D238" s="45"/>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47">
        <f t="shared" si="45"/>
        <v>0</v>
      </c>
      <c r="AD238" s="78"/>
      <c r="AE238" s="44">
        <f t="shared" si="46"/>
        <v>0</v>
      </c>
      <c r="AF238" s="45"/>
      <c r="AG238" s="48">
        <f t="shared" si="47"/>
        <v>0</v>
      </c>
    </row>
    <row r="239" spans="2:33" x14ac:dyDescent="0.2">
      <c r="B239" s="31"/>
      <c r="C239" s="46"/>
      <c r="D239" s="45"/>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47">
        <f t="shared" si="45"/>
        <v>0</v>
      </c>
      <c r="AD239" s="78"/>
      <c r="AE239" s="44">
        <f t="shared" si="46"/>
        <v>0</v>
      </c>
      <c r="AF239" s="45"/>
      <c r="AG239" s="48">
        <f t="shared" si="47"/>
        <v>0</v>
      </c>
    </row>
    <row r="240" spans="2:33" x14ac:dyDescent="0.2">
      <c r="B240" s="31"/>
      <c r="C240" s="46"/>
      <c r="D240" s="45"/>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47">
        <f t="shared" si="45"/>
        <v>0</v>
      </c>
      <c r="AD240" s="78"/>
      <c r="AE240" s="44">
        <f t="shared" si="46"/>
        <v>0</v>
      </c>
      <c r="AF240" s="45"/>
      <c r="AG240" s="48">
        <f t="shared" si="47"/>
        <v>0</v>
      </c>
    </row>
    <row r="241" spans="2:33" x14ac:dyDescent="0.2">
      <c r="B241" s="31"/>
      <c r="C241" s="46"/>
      <c r="D241" s="45"/>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47">
        <f t="shared" si="45"/>
        <v>0</v>
      </c>
      <c r="AD241" s="78"/>
      <c r="AE241" s="44">
        <f t="shared" si="46"/>
        <v>0</v>
      </c>
      <c r="AF241" s="45"/>
      <c r="AG241" s="48">
        <f t="shared" si="47"/>
        <v>0</v>
      </c>
    </row>
    <row r="242" spans="2:33" x14ac:dyDescent="0.2">
      <c r="B242" s="31"/>
      <c r="C242" s="46"/>
      <c r="D242" s="45"/>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47">
        <f t="shared" si="45"/>
        <v>0</v>
      </c>
      <c r="AD242" s="78"/>
      <c r="AE242" s="44">
        <f t="shared" si="46"/>
        <v>0</v>
      </c>
      <c r="AF242" s="45"/>
      <c r="AG242" s="48">
        <f t="shared" si="47"/>
        <v>0</v>
      </c>
    </row>
    <row r="243" spans="2:33" x14ac:dyDescent="0.2">
      <c r="B243" s="31"/>
      <c r="C243" s="46"/>
      <c r="D243" s="45"/>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47">
        <f t="shared" si="45"/>
        <v>0</v>
      </c>
      <c r="AD243" s="78"/>
      <c r="AE243" s="44">
        <f t="shared" si="46"/>
        <v>0</v>
      </c>
      <c r="AF243" s="45"/>
      <c r="AG243" s="48">
        <f t="shared" si="47"/>
        <v>0</v>
      </c>
    </row>
    <row r="244" spans="2:33" x14ac:dyDescent="0.2">
      <c r="B244" s="31"/>
      <c r="C244" s="46"/>
      <c r="D244" s="45"/>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47">
        <f t="shared" si="45"/>
        <v>0</v>
      </c>
      <c r="AD244" s="78"/>
      <c r="AE244" s="44">
        <f t="shared" si="46"/>
        <v>0</v>
      </c>
      <c r="AF244" s="45"/>
      <c r="AG244" s="48">
        <f t="shared" si="47"/>
        <v>0</v>
      </c>
    </row>
    <row r="245" spans="2:33" x14ac:dyDescent="0.2">
      <c r="B245" s="31"/>
      <c r="C245" s="46"/>
      <c r="D245" s="45"/>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47">
        <f t="shared" si="45"/>
        <v>0</v>
      </c>
      <c r="AD245" s="78"/>
      <c r="AE245" s="44">
        <f t="shared" si="46"/>
        <v>0</v>
      </c>
      <c r="AF245" s="45"/>
      <c r="AG245" s="48">
        <f t="shared" si="47"/>
        <v>0</v>
      </c>
    </row>
    <row r="246" spans="2:33" x14ac:dyDescent="0.2">
      <c r="B246" s="31"/>
      <c r="C246" s="46"/>
      <c r="D246" s="45"/>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47">
        <f t="shared" si="45"/>
        <v>0</v>
      </c>
      <c r="AD246" s="78"/>
      <c r="AE246" s="44">
        <f t="shared" si="46"/>
        <v>0</v>
      </c>
      <c r="AF246" s="45"/>
      <c r="AG246" s="48">
        <f t="shared" si="47"/>
        <v>0</v>
      </c>
    </row>
    <row r="247" spans="2:33" x14ac:dyDescent="0.2">
      <c r="B247" s="31"/>
      <c r="C247" s="46"/>
      <c r="D247" s="45"/>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47">
        <f t="shared" si="45"/>
        <v>0</v>
      </c>
      <c r="AD247" s="78"/>
      <c r="AE247" s="44">
        <f t="shared" si="46"/>
        <v>0</v>
      </c>
      <c r="AF247" s="45"/>
      <c r="AG247" s="48">
        <f t="shared" si="47"/>
        <v>0</v>
      </c>
    </row>
    <row r="248" spans="2:33" x14ac:dyDescent="0.2">
      <c r="B248" s="31"/>
      <c r="C248" s="46"/>
      <c r="D248" s="45"/>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47">
        <f t="shared" si="45"/>
        <v>0</v>
      </c>
      <c r="AD248" s="78"/>
      <c r="AE248" s="44">
        <f t="shared" si="46"/>
        <v>0</v>
      </c>
      <c r="AF248" s="45"/>
      <c r="AG248" s="48">
        <f t="shared" si="47"/>
        <v>0</v>
      </c>
    </row>
    <row r="249" spans="2:33" x14ac:dyDescent="0.2">
      <c r="B249" s="31"/>
      <c r="C249" s="46"/>
      <c r="D249" s="45"/>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47">
        <f t="shared" si="45"/>
        <v>0</v>
      </c>
      <c r="AD249" s="78"/>
      <c r="AE249" s="44">
        <f t="shared" si="46"/>
        <v>0</v>
      </c>
      <c r="AF249" s="45"/>
      <c r="AG249" s="48">
        <f t="shared" si="47"/>
        <v>0</v>
      </c>
    </row>
    <row r="250" spans="2:33" x14ac:dyDescent="0.2">
      <c r="B250" s="31"/>
      <c r="C250" s="46"/>
      <c r="D250" s="45"/>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47">
        <f t="shared" si="45"/>
        <v>0</v>
      </c>
      <c r="AD250" s="78"/>
      <c r="AE250" s="44">
        <f t="shared" si="46"/>
        <v>0</v>
      </c>
      <c r="AF250" s="45"/>
      <c r="AG250" s="48">
        <f t="shared" si="47"/>
        <v>0</v>
      </c>
    </row>
    <row r="251" spans="2:33" x14ac:dyDescent="0.2">
      <c r="B251" s="31"/>
      <c r="C251" s="46"/>
      <c r="D251" s="45"/>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47">
        <f t="shared" si="45"/>
        <v>0</v>
      </c>
      <c r="AD251" s="78"/>
      <c r="AE251" s="44">
        <f t="shared" si="46"/>
        <v>0</v>
      </c>
      <c r="AF251" s="45"/>
      <c r="AG251" s="48">
        <f t="shared" si="47"/>
        <v>0</v>
      </c>
    </row>
    <row r="252" spans="2:33" x14ac:dyDescent="0.2">
      <c r="B252" s="31"/>
      <c r="C252" s="46"/>
      <c r="D252" s="45"/>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47">
        <f t="shared" si="45"/>
        <v>0</v>
      </c>
      <c r="AD252" s="78"/>
      <c r="AE252" s="44">
        <f t="shared" si="46"/>
        <v>0</v>
      </c>
      <c r="AF252" s="45"/>
      <c r="AG252" s="48">
        <f t="shared" si="47"/>
        <v>0</v>
      </c>
    </row>
    <row r="253" spans="2:33" x14ac:dyDescent="0.2">
      <c r="B253" s="31"/>
      <c r="C253" s="46"/>
      <c r="D253" s="45"/>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47">
        <f t="shared" si="45"/>
        <v>0</v>
      </c>
      <c r="AD253" s="78"/>
      <c r="AE253" s="44">
        <f t="shared" si="46"/>
        <v>0</v>
      </c>
      <c r="AF253" s="45"/>
      <c r="AG253" s="48">
        <f t="shared" si="47"/>
        <v>0</v>
      </c>
    </row>
    <row r="254" spans="2:33" ht="13.5" thickBot="1" x14ac:dyDescent="0.25">
      <c r="B254" s="31"/>
      <c r="C254" s="46"/>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7">
        <f t="shared" si="45"/>
        <v>0</v>
      </c>
      <c r="AD254" s="78"/>
      <c r="AE254" s="44">
        <f t="shared" si="46"/>
        <v>0</v>
      </c>
      <c r="AF254" s="45"/>
      <c r="AG254" s="48">
        <f t="shared" si="47"/>
        <v>0</v>
      </c>
    </row>
    <row r="255" spans="2:33" ht="13.5" thickBot="1" x14ac:dyDescent="0.25">
      <c r="B255" s="79"/>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1" t="s">
        <v>148</v>
      </c>
      <c r="AD255" s="80"/>
      <c r="AE255" s="80"/>
      <c r="AF255" s="80"/>
      <c r="AG255" s="83">
        <f>SUM(AG237:AG254)</f>
        <v>0</v>
      </c>
    </row>
    <row r="256" spans="2:33" ht="13.5" thickBot="1" x14ac:dyDescent="0.25">
      <c r="B256" s="86"/>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41" t="s">
        <v>149</v>
      </c>
      <c r="AD256" s="87"/>
      <c r="AE256" s="87"/>
      <c r="AF256" s="87"/>
      <c r="AG256" s="88">
        <f>AG235+AG255</f>
        <v>0</v>
      </c>
    </row>
    <row r="257" spans="2:33" ht="13.5" thickBot="1" x14ac:dyDescent="0.25"/>
    <row r="258" spans="2:33" ht="15.75" x14ac:dyDescent="0.25">
      <c r="B258" s="65" t="str">
        <f>B226</f>
        <v>Sushi Concept</v>
      </c>
      <c r="C258" s="66" t="s">
        <v>111</v>
      </c>
      <c r="D258" s="66" t="s">
        <v>269</v>
      </c>
      <c r="E258" s="66"/>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7"/>
    </row>
    <row r="259" spans="2:33" ht="38.25" x14ac:dyDescent="0.2">
      <c r="B259" s="68" t="s">
        <v>112</v>
      </c>
      <c r="C259" s="69" t="s">
        <v>113</v>
      </c>
      <c r="D259" s="69" t="s">
        <v>114</v>
      </c>
      <c r="E259" s="379" t="s">
        <v>115</v>
      </c>
      <c r="F259" s="380"/>
      <c r="G259" s="380"/>
      <c r="H259" s="380"/>
      <c r="I259" s="380"/>
      <c r="J259" s="380"/>
      <c r="K259" s="380"/>
      <c r="L259" s="380"/>
      <c r="M259" s="380"/>
      <c r="N259" s="380"/>
      <c r="O259" s="380"/>
      <c r="P259" s="380"/>
      <c r="Q259" s="380"/>
      <c r="R259" s="380"/>
      <c r="S259" s="380"/>
      <c r="T259" s="380"/>
      <c r="U259" s="380"/>
      <c r="V259" s="380"/>
      <c r="W259" s="380"/>
      <c r="X259" s="380"/>
      <c r="Y259" s="380"/>
      <c r="Z259" s="380"/>
      <c r="AA259" s="380"/>
      <c r="AB259" s="381"/>
      <c r="AC259" s="16" t="s">
        <v>116</v>
      </c>
      <c r="AD259" s="16" t="s">
        <v>117</v>
      </c>
      <c r="AE259" s="16" t="s">
        <v>118</v>
      </c>
      <c r="AF259" s="16" t="s">
        <v>119</v>
      </c>
      <c r="AG259" s="15" t="s">
        <v>120</v>
      </c>
    </row>
    <row r="260" spans="2:33" ht="24" x14ac:dyDescent="0.2">
      <c r="B260" s="70" t="s">
        <v>121</v>
      </c>
      <c r="C260" s="71"/>
      <c r="D260" s="71"/>
      <c r="E260" s="72" t="s">
        <v>122</v>
      </c>
      <c r="F260" s="73" t="s">
        <v>123</v>
      </c>
      <c r="G260" s="73" t="s">
        <v>124</v>
      </c>
      <c r="H260" s="73" t="s">
        <v>125</v>
      </c>
      <c r="I260" s="73" t="s">
        <v>126</v>
      </c>
      <c r="J260" s="73" t="s">
        <v>127</v>
      </c>
      <c r="K260" s="73" t="s">
        <v>128</v>
      </c>
      <c r="L260" s="73" t="s">
        <v>129</v>
      </c>
      <c r="M260" s="73" t="s">
        <v>130</v>
      </c>
      <c r="N260" s="73" t="s">
        <v>131</v>
      </c>
      <c r="O260" s="73" t="s">
        <v>132</v>
      </c>
      <c r="P260" s="73" t="s">
        <v>133</v>
      </c>
      <c r="Q260" s="73" t="s">
        <v>134</v>
      </c>
      <c r="R260" s="73" t="s">
        <v>135</v>
      </c>
      <c r="S260" s="73" t="s">
        <v>136</v>
      </c>
      <c r="T260" s="73" t="s">
        <v>137</v>
      </c>
      <c r="U260" s="73" t="s">
        <v>138</v>
      </c>
      <c r="V260" s="73" t="s">
        <v>139</v>
      </c>
      <c r="W260" s="73" t="s">
        <v>140</v>
      </c>
      <c r="X260" s="73" t="s">
        <v>141</v>
      </c>
      <c r="Y260" s="73" t="s">
        <v>142</v>
      </c>
      <c r="Z260" s="74" t="s">
        <v>143</v>
      </c>
      <c r="AA260" s="73" t="s">
        <v>144</v>
      </c>
      <c r="AB260" s="74" t="s">
        <v>145</v>
      </c>
      <c r="AC260" s="71"/>
      <c r="AD260" s="71"/>
      <c r="AE260" s="71"/>
      <c r="AF260" s="75"/>
      <c r="AG260" s="76"/>
    </row>
    <row r="261" spans="2:33" x14ac:dyDescent="0.2">
      <c r="B261" s="31"/>
      <c r="C261" s="46"/>
      <c r="D261" s="45"/>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47">
        <f t="shared" ref="AC261:AC266" si="48">SUM(E261:AB261)</f>
        <v>0</v>
      </c>
      <c r="AD261" s="78"/>
      <c r="AE261" s="44">
        <f t="shared" ref="AE261:AE266" si="49">(AD261*AC261)/40</f>
        <v>0</v>
      </c>
      <c r="AF261" s="45"/>
      <c r="AG261" s="48">
        <f t="shared" ref="AG261:AG266" si="50">AF261*AD261*AC261*C261</f>
        <v>0</v>
      </c>
    </row>
    <row r="262" spans="2:33" x14ac:dyDescent="0.2">
      <c r="B262" s="31"/>
      <c r="C262" s="46"/>
      <c r="D262" s="45"/>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47">
        <f t="shared" si="48"/>
        <v>0</v>
      </c>
      <c r="AD262" s="78"/>
      <c r="AE262" s="44">
        <f t="shared" si="49"/>
        <v>0</v>
      </c>
      <c r="AF262" s="45"/>
      <c r="AG262" s="48">
        <f t="shared" si="50"/>
        <v>0</v>
      </c>
    </row>
    <row r="263" spans="2:33" x14ac:dyDescent="0.2">
      <c r="B263" s="31"/>
      <c r="C263" s="46"/>
      <c r="D263" s="45"/>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47">
        <f t="shared" si="48"/>
        <v>0</v>
      </c>
      <c r="AD263" s="78"/>
      <c r="AE263" s="44">
        <f t="shared" si="49"/>
        <v>0</v>
      </c>
      <c r="AF263" s="45"/>
      <c r="AG263" s="48">
        <f t="shared" si="50"/>
        <v>0</v>
      </c>
    </row>
    <row r="264" spans="2:33" x14ac:dyDescent="0.2">
      <c r="B264" s="31"/>
      <c r="C264" s="46"/>
      <c r="D264" s="45"/>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47">
        <f t="shared" si="48"/>
        <v>0</v>
      </c>
      <c r="AD264" s="78"/>
      <c r="AE264" s="44">
        <f t="shared" si="49"/>
        <v>0</v>
      </c>
      <c r="AF264" s="45"/>
      <c r="AG264" s="48">
        <f t="shared" si="50"/>
        <v>0</v>
      </c>
    </row>
    <row r="265" spans="2:33" x14ac:dyDescent="0.2">
      <c r="B265" s="31"/>
      <c r="C265" s="46"/>
      <c r="D265" s="45"/>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47">
        <f t="shared" si="48"/>
        <v>0</v>
      </c>
      <c r="AD265" s="78"/>
      <c r="AE265" s="44">
        <f t="shared" si="49"/>
        <v>0</v>
      </c>
      <c r="AF265" s="45"/>
      <c r="AG265" s="48">
        <f t="shared" si="50"/>
        <v>0</v>
      </c>
    </row>
    <row r="266" spans="2:33" ht="13.5" thickBot="1" x14ac:dyDescent="0.25">
      <c r="B266" s="31"/>
      <c r="C266" s="46"/>
      <c r="D266" s="45"/>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47">
        <f t="shared" si="48"/>
        <v>0</v>
      </c>
      <c r="AD266" s="78"/>
      <c r="AE266" s="44">
        <f t="shared" si="49"/>
        <v>0</v>
      </c>
      <c r="AF266" s="45"/>
      <c r="AG266" s="48">
        <f t="shared" si="50"/>
        <v>0</v>
      </c>
    </row>
    <row r="267" spans="2:33" ht="13.5" thickBot="1" x14ac:dyDescent="0.25">
      <c r="B267" s="79"/>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1" t="s">
        <v>146</v>
      </c>
      <c r="AD267" s="80"/>
      <c r="AE267" s="80"/>
      <c r="AF267" s="82"/>
      <c r="AG267" s="83">
        <f>SUM(AG261:AG266)</f>
        <v>0</v>
      </c>
    </row>
    <row r="268" spans="2:33" x14ac:dyDescent="0.2">
      <c r="B268" s="52" t="s">
        <v>147</v>
      </c>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84"/>
      <c r="AD268" s="63"/>
      <c r="AE268" s="63"/>
      <c r="AF268" s="64"/>
      <c r="AG268" s="85"/>
    </row>
    <row r="269" spans="2:33" x14ac:dyDescent="0.2">
      <c r="B269" s="31"/>
      <c r="C269" s="46"/>
      <c r="D269" s="45"/>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47">
        <f t="shared" ref="AC269:AC286" si="51">SUM(E269:AB269)</f>
        <v>0</v>
      </c>
      <c r="AD269" s="78"/>
      <c r="AE269" s="44">
        <f t="shared" ref="AE269:AE286" si="52">(AD269*AC269)/40</f>
        <v>0</v>
      </c>
      <c r="AF269" s="45">
        <v>5</v>
      </c>
      <c r="AG269" s="48">
        <f t="shared" ref="AG269:AG286" si="53">AF269*AD269*AC269*C269</f>
        <v>0</v>
      </c>
    </row>
    <row r="270" spans="2:33" x14ac:dyDescent="0.2">
      <c r="B270" s="31"/>
      <c r="C270" s="46"/>
      <c r="D270" s="45"/>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47">
        <f t="shared" si="51"/>
        <v>0</v>
      </c>
      <c r="AD270" s="78"/>
      <c r="AE270" s="44">
        <f t="shared" si="52"/>
        <v>0</v>
      </c>
      <c r="AF270" s="45"/>
      <c r="AG270" s="48">
        <f t="shared" si="53"/>
        <v>0</v>
      </c>
    </row>
    <row r="271" spans="2:33" x14ac:dyDescent="0.2">
      <c r="B271" s="31"/>
      <c r="C271" s="46"/>
      <c r="D271" s="45"/>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47">
        <f t="shared" si="51"/>
        <v>0</v>
      </c>
      <c r="AD271" s="78"/>
      <c r="AE271" s="44">
        <f t="shared" si="52"/>
        <v>0</v>
      </c>
      <c r="AF271" s="45"/>
      <c r="AG271" s="48">
        <f t="shared" si="53"/>
        <v>0</v>
      </c>
    </row>
    <row r="272" spans="2:33" x14ac:dyDescent="0.2">
      <c r="B272" s="31"/>
      <c r="C272" s="46"/>
      <c r="D272" s="45"/>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47">
        <f t="shared" si="51"/>
        <v>0</v>
      </c>
      <c r="AD272" s="78"/>
      <c r="AE272" s="44">
        <f t="shared" si="52"/>
        <v>0</v>
      </c>
      <c r="AF272" s="45"/>
      <c r="AG272" s="48">
        <f t="shared" si="53"/>
        <v>0</v>
      </c>
    </row>
    <row r="273" spans="2:33" x14ac:dyDescent="0.2">
      <c r="B273" s="31"/>
      <c r="C273" s="46"/>
      <c r="D273" s="45"/>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47">
        <f t="shared" si="51"/>
        <v>0</v>
      </c>
      <c r="AD273" s="78"/>
      <c r="AE273" s="44">
        <f t="shared" si="52"/>
        <v>0</v>
      </c>
      <c r="AF273" s="45"/>
      <c r="AG273" s="48">
        <f t="shared" si="53"/>
        <v>0</v>
      </c>
    </row>
    <row r="274" spans="2:33" x14ac:dyDescent="0.2">
      <c r="B274" s="31"/>
      <c r="C274" s="46"/>
      <c r="D274" s="45"/>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47">
        <f t="shared" si="51"/>
        <v>0</v>
      </c>
      <c r="AD274" s="78"/>
      <c r="AE274" s="44">
        <f t="shared" si="52"/>
        <v>0</v>
      </c>
      <c r="AF274" s="45"/>
      <c r="AG274" s="48">
        <f t="shared" si="53"/>
        <v>0</v>
      </c>
    </row>
    <row r="275" spans="2:33" x14ac:dyDescent="0.2">
      <c r="B275" s="31"/>
      <c r="C275" s="46"/>
      <c r="D275" s="45"/>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47">
        <f t="shared" si="51"/>
        <v>0</v>
      </c>
      <c r="AD275" s="78"/>
      <c r="AE275" s="44">
        <f t="shared" si="52"/>
        <v>0</v>
      </c>
      <c r="AF275" s="45"/>
      <c r="AG275" s="48">
        <f t="shared" si="53"/>
        <v>0</v>
      </c>
    </row>
    <row r="276" spans="2:33" x14ac:dyDescent="0.2">
      <c r="B276" s="31"/>
      <c r="C276" s="46"/>
      <c r="D276" s="45"/>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47">
        <f t="shared" si="51"/>
        <v>0</v>
      </c>
      <c r="AD276" s="78"/>
      <c r="AE276" s="44">
        <f t="shared" si="52"/>
        <v>0</v>
      </c>
      <c r="AF276" s="45"/>
      <c r="AG276" s="48">
        <f t="shared" si="53"/>
        <v>0</v>
      </c>
    </row>
    <row r="277" spans="2:33" x14ac:dyDescent="0.2">
      <c r="B277" s="31"/>
      <c r="C277" s="46"/>
      <c r="D277" s="45"/>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47">
        <f t="shared" si="51"/>
        <v>0</v>
      </c>
      <c r="AD277" s="78"/>
      <c r="AE277" s="44">
        <f t="shared" si="52"/>
        <v>0</v>
      </c>
      <c r="AF277" s="45"/>
      <c r="AG277" s="48">
        <f t="shared" si="53"/>
        <v>0</v>
      </c>
    </row>
    <row r="278" spans="2:33" x14ac:dyDescent="0.2">
      <c r="B278" s="31"/>
      <c r="C278" s="46"/>
      <c r="D278" s="45"/>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47">
        <f t="shared" si="51"/>
        <v>0</v>
      </c>
      <c r="AD278" s="78"/>
      <c r="AE278" s="44">
        <f t="shared" si="52"/>
        <v>0</v>
      </c>
      <c r="AF278" s="45"/>
      <c r="AG278" s="48">
        <f t="shared" si="53"/>
        <v>0</v>
      </c>
    </row>
    <row r="279" spans="2:33" x14ac:dyDescent="0.2">
      <c r="B279" s="31"/>
      <c r="C279" s="46"/>
      <c r="D279" s="45"/>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47">
        <f t="shared" si="51"/>
        <v>0</v>
      </c>
      <c r="AD279" s="78"/>
      <c r="AE279" s="44">
        <f t="shared" si="52"/>
        <v>0</v>
      </c>
      <c r="AF279" s="45"/>
      <c r="AG279" s="48">
        <f t="shared" si="53"/>
        <v>0</v>
      </c>
    </row>
    <row r="280" spans="2:33" x14ac:dyDescent="0.2">
      <c r="B280" s="31"/>
      <c r="C280" s="46"/>
      <c r="D280" s="45"/>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47">
        <f t="shared" si="51"/>
        <v>0</v>
      </c>
      <c r="AD280" s="78"/>
      <c r="AE280" s="44">
        <f t="shared" si="52"/>
        <v>0</v>
      </c>
      <c r="AF280" s="45"/>
      <c r="AG280" s="48">
        <f t="shared" si="53"/>
        <v>0</v>
      </c>
    </row>
    <row r="281" spans="2:33" x14ac:dyDescent="0.2">
      <c r="B281" s="31"/>
      <c r="C281" s="46"/>
      <c r="D281" s="45"/>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47">
        <f t="shared" si="51"/>
        <v>0</v>
      </c>
      <c r="AD281" s="78"/>
      <c r="AE281" s="44">
        <f t="shared" si="52"/>
        <v>0</v>
      </c>
      <c r="AF281" s="45"/>
      <c r="AG281" s="48">
        <f t="shared" si="53"/>
        <v>0</v>
      </c>
    </row>
    <row r="282" spans="2:33" x14ac:dyDescent="0.2">
      <c r="B282" s="31"/>
      <c r="C282" s="46"/>
      <c r="D282" s="45"/>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47">
        <f t="shared" si="51"/>
        <v>0</v>
      </c>
      <c r="AD282" s="78"/>
      <c r="AE282" s="44">
        <f t="shared" si="52"/>
        <v>0</v>
      </c>
      <c r="AF282" s="45"/>
      <c r="AG282" s="48">
        <f t="shared" si="53"/>
        <v>0</v>
      </c>
    </row>
    <row r="283" spans="2:33" x14ac:dyDescent="0.2">
      <c r="B283" s="31"/>
      <c r="C283" s="46"/>
      <c r="D283" s="45"/>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47">
        <f t="shared" si="51"/>
        <v>0</v>
      </c>
      <c r="AD283" s="78"/>
      <c r="AE283" s="44">
        <f t="shared" si="52"/>
        <v>0</v>
      </c>
      <c r="AF283" s="45"/>
      <c r="AG283" s="48">
        <f t="shared" si="53"/>
        <v>0</v>
      </c>
    </row>
    <row r="284" spans="2:33" x14ac:dyDescent="0.2">
      <c r="B284" s="31"/>
      <c r="C284" s="46"/>
      <c r="D284" s="45"/>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47">
        <f t="shared" si="51"/>
        <v>0</v>
      </c>
      <c r="AD284" s="78"/>
      <c r="AE284" s="44">
        <f t="shared" si="52"/>
        <v>0</v>
      </c>
      <c r="AF284" s="45"/>
      <c r="AG284" s="48">
        <f t="shared" si="53"/>
        <v>0</v>
      </c>
    </row>
    <row r="285" spans="2:33" x14ac:dyDescent="0.2">
      <c r="B285" s="31"/>
      <c r="C285" s="46"/>
      <c r="D285" s="45"/>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47">
        <f t="shared" si="51"/>
        <v>0</v>
      </c>
      <c r="AD285" s="78"/>
      <c r="AE285" s="44">
        <f t="shared" si="52"/>
        <v>0</v>
      </c>
      <c r="AF285" s="45"/>
      <c r="AG285" s="48">
        <f t="shared" si="53"/>
        <v>0</v>
      </c>
    </row>
    <row r="286" spans="2:33" ht="13.5" thickBot="1" x14ac:dyDescent="0.25">
      <c r="B286" s="31"/>
      <c r="C286" s="46"/>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7">
        <f t="shared" si="51"/>
        <v>0</v>
      </c>
      <c r="AD286" s="78"/>
      <c r="AE286" s="44">
        <f t="shared" si="52"/>
        <v>0</v>
      </c>
      <c r="AF286" s="45"/>
      <c r="AG286" s="48">
        <f t="shared" si="53"/>
        <v>0</v>
      </c>
    </row>
    <row r="287" spans="2:33" ht="13.5" thickBot="1" x14ac:dyDescent="0.25">
      <c r="B287" s="79"/>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1" t="s">
        <v>148</v>
      </c>
      <c r="AD287" s="80"/>
      <c r="AE287" s="80"/>
      <c r="AF287" s="80"/>
      <c r="AG287" s="83">
        <f>SUM(AG269:AG286)</f>
        <v>0</v>
      </c>
    </row>
    <row r="288" spans="2:33" ht="13.5" thickBot="1" x14ac:dyDescent="0.25">
      <c r="B288" s="86"/>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41" t="s">
        <v>149</v>
      </c>
      <c r="AD288" s="87"/>
      <c r="AE288" s="87"/>
      <c r="AF288" s="87"/>
      <c r="AG288" s="88">
        <f>AG267+AG287</f>
        <v>0</v>
      </c>
    </row>
    <row r="289" spans="2:33" ht="13.5" thickBot="1" x14ac:dyDescent="0.25"/>
    <row r="290" spans="2:33" ht="15.75" x14ac:dyDescent="0.25">
      <c r="B290" s="65" t="str">
        <f>B258</f>
        <v>Sushi Concept</v>
      </c>
      <c r="C290" s="66" t="s">
        <v>111</v>
      </c>
      <c r="D290" s="66" t="s">
        <v>268</v>
      </c>
      <c r="E290" s="66"/>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7"/>
    </row>
    <row r="291" spans="2:33" ht="38.25" x14ac:dyDescent="0.2">
      <c r="B291" s="68" t="s">
        <v>112</v>
      </c>
      <c r="C291" s="69" t="s">
        <v>113</v>
      </c>
      <c r="D291" s="69" t="s">
        <v>114</v>
      </c>
      <c r="E291" s="379" t="s">
        <v>115</v>
      </c>
      <c r="F291" s="380"/>
      <c r="G291" s="380"/>
      <c r="H291" s="380"/>
      <c r="I291" s="380"/>
      <c r="J291" s="380"/>
      <c r="K291" s="380"/>
      <c r="L291" s="380"/>
      <c r="M291" s="380"/>
      <c r="N291" s="380"/>
      <c r="O291" s="380"/>
      <c r="P291" s="380"/>
      <c r="Q291" s="380"/>
      <c r="R291" s="380"/>
      <c r="S291" s="380"/>
      <c r="T291" s="380"/>
      <c r="U291" s="380"/>
      <c r="V291" s="380"/>
      <c r="W291" s="380"/>
      <c r="X291" s="380"/>
      <c r="Y291" s="380"/>
      <c r="Z291" s="380"/>
      <c r="AA291" s="380"/>
      <c r="AB291" s="381"/>
      <c r="AC291" s="16" t="s">
        <v>116</v>
      </c>
      <c r="AD291" s="16" t="s">
        <v>117</v>
      </c>
      <c r="AE291" s="16" t="s">
        <v>118</v>
      </c>
      <c r="AF291" s="16" t="s">
        <v>119</v>
      </c>
      <c r="AG291" s="15" t="s">
        <v>120</v>
      </c>
    </row>
    <row r="292" spans="2:33" ht="24" x14ac:dyDescent="0.2">
      <c r="B292" s="70" t="s">
        <v>121</v>
      </c>
      <c r="C292" s="71"/>
      <c r="D292" s="71"/>
      <c r="E292" s="72" t="s">
        <v>122</v>
      </c>
      <c r="F292" s="73" t="s">
        <v>123</v>
      </c>
      <c r="G292" s="73" t="s">
        <v>124</v>
      </c>
      <c r="H292" s="73" t="s">
        <v>125</v>
      </c>
      <c r="I292" s="73" t="s">
        <v>126</v>
      </c>
      <c r="J292" s="73" t="s">
        <v>127</v>
      </c>
      <c r="K292" s="73" t="s">
        <v>128</v>
      </c>
      <c r="L292" s="73" t="s">
        <v>129</v>
      </c>
      <c r="M292" s="73" t="s">
        <v>130</v>
      </c>
      <c r="N292" s="73" t="s">
        <v>131</v>
      </c>
      <c r="O292" s="73" t="s">
        <v>132</v>
      </c>
      <c r="P292" s="73" t="s">
        <v>133</v>
      </c>
      <c r="Q292" s="73" t="s">
        <v>134</v>
      </c>
      <c r="R292" s="73" t="s">
        <v>135</v>
      </c>
      <c r="S292" s="73" t="s">
        <v>136</v>
      </c>
      <c r="T292" s="73" t="s">
        <v>137</v>
      </c>
      <c r="U292" s="73" t="s">
        <v>138</v>
      </c>
      <c r="V292" s="73" t="s">
        <v>139</v>
      </c>
      <c r="W292" s="73" t="s">
        <v>140</v>
      </c>
      <c r="X292" s="73" t="s">
        <v>141</v>
      </c>
      <c r="Y292" s="73" t="s">
        <v>142</v>
      </c>
      <c r="Z292" s="74" t="s">
        <v>143</v>
      </c>
      <c r="AA292" s="73" t="s">
        <v>144</v>
      </c>
      <c r="AB292" s="74" t="s">
        <v>145</v>
      </c>
      <c r="AC292" s="71"/>
      <c r="AD292" s="71"/>
      <c r="AE292" s="71"/>
      <c r="AF292" s="75"/>
      <c r="AG292" s="76"/>
    </row>
    <row r="293" spans="2:33" x14ac:dyDescent="0.2">
      <c r="B293" s="31"/>
      <c r="C293" s="46"/>
      <c r="D293" s="45"/>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47">
        <f t="shared" ref="AC293:AC298" si="54">SUM(E293:AB293)</f>
        <v>0</v>
      </c>
      <c r="AD293" s="78"/>
      <c r="AE293" s="44">
        <f t="shared" ref="AE293:AE298" si="55">(AD293*AC293)/40</f>
        <v>0</v>
      </c>
      <c r="AF293" s="45"/>
      <c r="AG293" s="48">
        <f t="shared" ref="AG293:AG298" si="56">AF293*AD293*AC293*C293</f>
        <v>0</v>
      </c>
    </row>
    <row r="294" spans="2:33" x14ac:dyDescent="0.2">
      <c r="B294" s="31"/>
      <c r="C294" s="46"/>
      <c r="D294" s="45"/>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47">
        <f t="shared" si="54"/>
        <v>0</v>
      </c>
      <c r="AD294" s="78"/>
      <c r="AE294" s="44">
        <f t="shared" si="55"/>
        <v>0</v>
      </c>
      <c r="AF294" s="45"/>
      <c r="AG294" s="48">
        <f t="shared" si="56"/>
        <v>0</v>
      </c>
    </row>
    <row r="295" spans="2:33" x14ac:dyDescent="0.2">
      <c r="B295" s="31"/>
      <c r="C295" s="46"/>
      <c r="D295" s="45"/>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47">
        <f t="shared" si="54"/>
        <v>0</v>
      </c>
      <c r="AD295" s="78"/>
      <c r="AE295" s="44">
        <f t="shared" si="55"/>
        <v>0</v>
      </c>
      <c r="AF295" s="45"/>
      <c r="AG295" s="48">
        <f t="shared" si="56"/>
        <v>0</v>
      </c>
    </row>
    <row r="296" spans="2:33" x14ac:dyDescent="0.2">
      <c r="B296" s="31"/>
      <c r="C296" s="46"/>
      <c r="D296" s="45"/>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47">
        <f t="shared" si="54"/>
        <v>0</v>
      </c>
      <c r="AD296" s="78"/>
      <c r="AE296" s="44">
        <f t="shared" si="55"/>
        <v>0</v>
      </c>
      <c r="AF296" s="45"/>
      <c r="AG296" s="48">
        <f t="shared" si="56"/>
        <v>0</v>
      </c>
    </row>
    <row r="297" spans="2:33" x14ac:dyDescent="0.2">
      <c r="B297" s="31"/>
      <c r="C297" s="46"/>
      <c r="D297" s="45"/>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47">
        <f t="shared" si="54"/>
        <v>0</v>
      </c>
      <c r="AD297" s="78"/>
      <c r="AE297" s="44">
        <f t="shared" si="55"/>
        <v>0</v>
      </c>
      <c r="AF297" s="45"/>
      <c r="AG297" s="48">
        <f t="shared" si="56"/>
        <v>0</v>
      </c>
    </row>
    <row r="298" spans="2:33" ht="13.5" thickBot="1" x14ac:dyDescent="0.25">
      <c r="B298" s="31"/>
      <c r="C298" s="46"/>
      <c r="D298" s="45"/>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47">
        <f t="shared" si="54"/>
        <v>0</v>
      </c>
      <c r="AD298" s="78"/>
      <c r="AE298" s="44">
        <f t="shared" si="55"/>
        <v>0</v>
      </c>
      <c r="AF298" s="45"/>
      <c r="AG298" s="48">
        <f t="shared" si="56"/>
        <v>0</v>
      </c>
    </row>
    <row r="299" spans="2:33" ht="13.5" thickBot="1" x14ac:dyDescent="0.25">
      <c r="B299" s="7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1" t="s">
        <v>146</v>
      </c>
      <c r="AD299" s="80"/>
      <c r="AE299" s="80"/>
      <c r="AF299" s="82"/>
      <c r="AG299" s="83">
        <f>SUM(AG293:AG298)</f>
        <v>0</v>
      </c>
    </row>
    <row r="300" spans="2:33" x14ac:dyDescent="0.2">
      <c r="B300" s="52" t="s">
        <v>147</v>
      </c>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84"/>
      <c r="AD300" s="63"/>
      <c r="AE300" s="63"/>
      <c r="AF300" s="64"/>
      <c r="AG300" s="85"/>
    </row>
    <row r="301" spans="2:33" x14ac:dyDescent="0.2">
      <c r="B301" s="31"/>
      <c r="C301" s="46"/>
      <c r="D301" s="45"/>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47">
        <f t="shared" ref="AC301:AC318" si="57">SUM(E301:AB301)</f>
        <v>0</v>
      </c>
      <c r="AD301" s="78"/>
      <c r="AE301" s="44">
        <f t="shared" ref="AE301:AE318" si="58">(AD301*AC301)/40</f>
        <v>0</v>
      </c>
      <c r="AF301" s="45">
        <v>5</v>
      </c>
      <c r="AG301" s="48">
        <f t="shared" ref="AG301:AG318" si="59">AF301*AD301*AC301*C301</f>
        <v>0</v>
      </c>
    </row>
    <row r="302" spans="2:33" x14ac:dyDescent="0.2">
      <c r="B302" s="31"/>
      <c r="C302" s="46"/>
      <c r="D302" s="45"/>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47">
        <f t="shared" si="57"/>
        <v>0</v>
      </c>
      <c r="AD302" s="78"/>
      <c r="AE302" s="44">
        <f t="shared" si="58"/>
        <v>0</v>
      </c>
      <c r="AF302" s="45"/>
      <c r="AG302" s="48">
        <f t="shared" si="59"/>
        <v>0</v>
      </c>
    </row>
    <row r="303" spans="2:33" x14ac:dyDescent="0.2">
      <c r="B303" s="31"/>
      <c r="C303" s="46"/>
      <c r="D303" s="45"/>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47">
        <f t="shared" si="57"/>
        <v>0</v>
      </c>
      <c r="AD303" s="78"/>
      <c r="AE303" s="44">
        <f t="shared" si="58"/>
        <v>0</v>
      </c>
      <c r="AF303" s="45"/>
      <c r="AG303" s="48">
        <f t="shared" si="59"/>
        <v>0</v>
      </c>
    </row>
    <row r="304" spans="2:33" x14ac:dyDescent="0.2">
      <c r="B304" s="31"/>
      <c r="C304" s="46"/>
      <c r="D304" s="45"/>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47">
        <f t="shared" si="57"/>
        <v>0</v>
      </c>
      <c r="AD304" s="78"/>
      <c r="AE304" s="44">
        <f t="shared" si="58"/>
        <v>0</v>
      </c>
      <c r="AF304" s="45"/>
      <c r="AG304" s="48">
        <f t="shared" si="59"/>
        <v>0</v>
      </c>
    </row>
    <row r="305" spans="2:33" x14ac:dyDescent="0.2">
      <c r="B305" s="31"/>
      <c r="C305" s="46"/>
      <c r="D305" s="45"/>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47">
        <f t="shared" si="57"/>
        <v>0</v>
      </c>
      <c r="AD305" s="78"/>
      <c r="AE305" s="44">
        <f t="shared" si="58"/>
        <v>0</v>
      </c>
      <c r="AF305" s="45"/>
      <c r="AG305" s="48">
        <f t="shared" si="59"/>
        <v>0</v>
      </c>
    </row>
    <row r="306" spans="2:33" x14ac:dyDescent="0.2">
      <c r="B306" s="31"/>
      <c r="C306" s="46"/>
      <c r="D306" s="45"/>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47">
        <f t="shared" si="57"/>
        <v>0</v>
      </c>
      <c r="AD306" s="78"/>
      <c r="AE306" s="44">
        <f t="shared" si="58"/>
        <v>0</v>
      </c>
      <c r="AF306" s="45"/>
      <c r="AG306" s="48">
        <f t="shared" si="59"/>
        <v>0</v>
      </c>
    </row>
    <row r="307" spans="2:33" x14ac:dyDescent="0.2">
      <c r="B307" s="31"/>
      <c r="C307" s="46"/>
      <c r="D307" s="45"/>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47">
        <f t="shared" si="57"/>
        <v>0</v>
      </c>
      <c r="AD307" s="78"/>
      <c r="AE307" s="44">
        <f t="shared" si="58"/>
        <v>0</v>
      </c>
      <c r="AF307" s="45"/>
      <c r="AG307" s="48">
        <f t="shared" si="59"/>
        <v>0</v>
      </c>
    </row>
    <row r="308" spans="2:33" x14ac:dyDescent="0.2">
      <c r="B308" s="31"/>
      <c r="C308" s="46"/>
      <c r="D308" s="45"/>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47">
        <f t="shared" si="57"/>
        <v>0</v>
      </c>
      <c r="AD308" s="78"/>
      <c r="AE308" s="44">
        <f t="shared" si="58"/>
        <v>0</v>
      </c>
      <c r="AF308" s="45"/>
      <c r="AG308" s="48">
        <f t="shared" si="59"/>
        <v>0</v>
      </c>
    </row>
    <row r="309" spans="2:33" x14ac:dyDescent="0.2">
      <c r="B309" s="31"/>
      <c r="C309" s="46"/>
      <c r="D309" s="45"/>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47">
        <f t="shared" si="57"/>
        <v>0</v>
      </c>
      <c r="AD309" s="78"/>
      <c r="AE309" s="44">
        <f t="shared" si="58"/>
        <v>0</v>
      </c>
      <c r="AF309" s="45"/>
      <c r="AG309" s="48">
        <f t="shared" si="59"/>
        <v>0</v>
      </c>
    </row>
    <row r="310" spans="2:33" x14ac:dyDescent="0.2">
      <c r="B310" s="31"/>
      <c r="C310" s="46"/>
      <c r="D310" s="45"/>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47">
        <f t="shared" si="57"/>
        <v>0</v>
      </c>
      <c r="AD310" s="78"/>
      <c r="AE310" s="44">
        <f t="shared" si="58"/>
        <v>0</v>
      </c>
      <c r="AF310" s="45"/>
      <c r="AG310" s="48">
        <f t="shared" si="59"/>
        <v>0</v>
      </c>
    </row>
    <row r="311" spans="2:33" x14ac:dyDescent="0.2">
      <c r="B311" s="31"/>
      <c r="C311" s="46"/>
      <c r="D311" s="45"/>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47">
        <f t="shared" si="57"/>
        <v>0</v>
      </c>
      <c r="AD311" s="78"/>
      <c r="AE311" s="44">
        <f t="shared" si="58"/>
        <v>0</v>
      </c>
      <c r="AF311" s="45"/>
      <c r="AG311" s="48">
        <f t="shared" si="59"/>
        <v>0</v>
      </c>
    </row>
    <row r="312" spans="2:33" x14ac:dyDescent="0.2">
      <c r="B312" s="31"/>
      <c r="C312" s="46"/>
      <c r="D312" s="45"/>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47">
        <f t="shared" si="57"/>
        <v>0</v>
      </c>
      <c r="AD312" s="78"/>
      <c r="AE312" s="44">
        <f t="shared" si="58"/>
        <v>0</v>
      </c>
      <c r="AF312" s="45"/>
      <c r="AG312" s="48">
        <f t="shared" si="59"/>
        <v>0</v>
      </c>
    </row>
    <row r="313" spans="2:33" x14ac:dyDescent="0.2">
      <c r="B313" s="31"/>
      <c r="C313" s="46"/>
      <c r="D313" s="45"/>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47">
        <f t="shared" si="57"/>
        <v>0</v>
      </c>
      <c r="AD313" s="78"/>
      <c r="AE313" s="44">
        <f t="shared" si="58"/>
        <v>0</v>
      </c>
      <c r="AF313" s="45"/>
      <c r="AG313" s="48">
        <f t="shared" si="59"/>
        <v>0</v>
      </c>
    </row>
    <row r="314" spans="2:33" x14ac:dyDescent="0.2">
      <c r="B314" s="31"/>
      <c r="C314" s="46"/>
      <c r="D314" s="45"/>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47">
        <f t="shared" si="57"/>
        <v>0</v>
      </c>
      <c r="AD314" s="78"/>
      <c r="AE314" s="44">
        <f t="shared" si="58"/>
        <v>0</v>
      </c>
      <c r="AF314" s="45"/>
      <c r="AG314" s="48">
        <f t="shared" si="59"/>
        <v>0</v>
      </c>
    </row>
    <row r="315" spans="2:33" x14ac:dyDescent="0.2">
      <c r="B315" s="31"/>
      <c r="C315" s="46"/>
      <c r="D315" s="45"/>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47">
        <f t="shared" si="57"/>
        <v>0</v>
      </c>
      <c r="AD315" s="78"/>
      <c r="AE315" s="44">
        <f t="shared" si="58"/>
        <v>0</v>
      </c>
      <c r="AF315" s="45"/>
      <c r="AG315" s="48">
        <f t="shared" si="59"/>
        <v>0</v>
      </c>
    </row>
    <row r="316" spans="2:33" x14ac:dyDescent="0.2">
      <c r="B316" s="31"/>
      <c r="C316" s="46"/>
      <c r="D316" s="45"/>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47">
        <f t="shared" si="57"/>
        <v>0</v>
      </c>
      <c r="AD316" s="78"/>
      <c r="AE316" s="44">
        <f t="shared" si="58"/>
        <v>0</v>
      </c>
      <c r="AF316" s="45"/>
      <c r="AG316" s="48">
        <f t="shared" si="59"/>
        <v>0</v>
      </c>
    </row>
    <row r="317" spans="2:33" x14ac:dyDescent="0.2">
      <c r="B317" s="31"/>
      <c r="C317" s="46"/>
      <c r="D317" s="45"/>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47">
        <f t="shared" si="57"/>
        <v>0</v>
      </c>
      <c r="AD317" s="78"/>
      <c r="AE317" s="44">
        <f t="shared" si="58"/>
        <v>0</v>
      </c>
      <c r="AF317" s="45"/>
      <c r="AG317" s="48">
        <f t="shared" si="59"/>
        <v>0</v>
      </c>
    </row>
    <row r="318" spans="2:33" ht="13.5" thickBot="1" x14ac:dyDescent="0.25">
      <c r="B318" s="31"/>
      <c r="C318" s="46"/>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7">
        <f t="shared" si="57"/>
        <v>0</v>
      </c>
      <c r="AD318" s="78"/>
      <c r="AE318" s="44">
        <f t="shared" si="58"/>
        <v>0</v>
      </c>
      <c r="AF318" s="45"/>
      <c r="AG318" s="48">
        <f t="shared" si="59"/>
        <v>0</v>
      </c>
    </row>
    <row r="319" spans="2:33" ht="13.5" thickBot="1" x14ac:dyDescent="0.25">
      <c r="B319" s="7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1" t="s">
        <v>148</v>
      </c>
      <c r="AD319" s="80"/>
      <c r="AE319" s="80"/>
      <c r="AF319" s="80"/>
      <c r="AG319" s="83">
        <f>SUM(AG301:AG318)</f>
        <v>0</v>
      </c>
    </row>
    <row r="320" spans="2:33" ht="13.5" thickBot="1" x14ac:dyDescent="0.25">
      <c r="B320" s="86"/>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41" t="s">
        <v>149</v>
      </c>
      <c r="AD320" s="87"/>
      <c r="AE320" s="87"/>
      <c r="AF320" s="87"/>
      <c r="AG320" s="88">
        <f>AG299+AG319</f>
        <v>0</v>
      </c>
    </row>
    <row r="322" spans="2:33" ht="15.75" hidden="1" x14ac:dyDescent="0.25">
      <c r="B322" s="65" t="str">
        <f>B290</f>
        <v>Sushi Concept</v>
      </c>
      <c r="C322" s="66" t="s">
        <v>111</v>
      </c>
      <c r="D322" s="66" t="e">
        <f>D290+1</f>
        <v>#VALUE!</v>
      </c>
      <c r="E322" s="66"/>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7"/>
    </row>
    <row r="323" spans="2:33" ht="38.25" hidden="1" x14ac:dyDescent="0.2">
      <c r="B323" s="68" t="s">
        <v>112</v>
      </c>
      <c r="C323" s="69" t="s">
        <v>113</v>
      </c>
      <c r="D323" s="69" t="s">
        <v>114</v>
      </c>
      <c r="E323" s="379" t="s">
        <v>115</v>
      </c>
      <c r="F323" s="380"/>
      <c r="G323" s="380"/>
      <c r="H323" s="380"/>
      <c r="I323" s="380"/>
      <c r="J323" s="380"/>
      <c r="K323" s="380"/>
      <c r="L323" s="380"/>
      <c r="M323" s="380"/>
      <c r="N323" s="380"/>
      <c r="O323" s="380"/>
      <c r="P323" s="380"/>
      <c r="Q323" s="380"/>
      <c r="R323" s="380"/>
      <c r="S323" s="380"/>
      <c r="T323" s="380"/>
      <c r="U323" s="380"/>
      <c r="V323" s="380"/>
      <c r="W323" s="380"/>
      <c r="X323" s="380"/>
      <c r="Y323" s="380"/>
      <c r="Z323" s="380"/>
      <c r="AA323" s="380"/>
      <c r="AB323" s="381"/>
      <c r="AC323" s="16" t="s">
        <v>116</v>
      </c>
      <c r="AD323" s="16" t="s">
        <v>117</v>
      </c>
      <c r="AE323" s="16" t="s">
        <v>118</v>
      </c>
      <c r="AF323" s="16" t="s">
        <v>119</v>
      </c>
      <c r="AG323" s="15" t="s">
        <v>120</v>
      </c>
    </row>
    <row r="324" spans="2:33" ht="24" hidden="1" x14ac:dyDescent="0.2">
      <c r="B324" s="70" t="s">
        <v>121</v>
      </c>
      <c r="C324" s="71"/>
      <c r="D324" s="71"/>
      <c r="E324" s="72" t="s">
        <v>122</v>
      </c>
      <c r="F324" s="73" t="s">
        <v>123</v>
      </c>
      <c r="G324" s="73" t="s">
        <v>124</v>
      </c>
      <c r="H324" s="73" t="s">
        <v>125</v>
      </c>
      <c r="I324" s="73" t="s">
        <v>126</v>
      </c>
      <c r="J324" s="73" t="s">
        <v>127</v>
      </c>
      <c r="K324" s="73" t="s">
        <v>128</v>
      </c>
      <c r="L324" s="73" t="s">
        <v>129</v>
      </c>
      <c r="M324" s="73" t="s">
        <v>130</v>
      </c>
      <c r="N324" s="73" t="s">
        <v>131</v>
      </c>
      <c r="O324" s="73" t="s">
        <v>132</v>
      </c>
      <c r="P324" s="73" t="s">
        <v>133</v>
      </c>
      <c r="Q324" s="73" t="s">
        <v>134</v>
      </c>
      <c r="R324" s="73" t="s">
        <v>135</v>
      </c>
      <c r="S324" s="73" t="s">
        <v>136</v>
      </c>
      <c r="T324" s="73" t="s">
        <v>137</v>
      </c>
      <c r="U324" s="73" t="s">
        <v>138</v>
      </c>
      <c r="V324" s="73" t="s">
        <v>139</v>
      </c>
      <c r="W324" s="73" t="s">
        <v>140</v>
      </c>
      <c r="X324" s="73" t="s">
        <v>141</v>
      </c>
      <c r="Y324" s="73" t="s">
        <v>142</v>
      </c>
      <c r="Z324" s="74" t="s">
        <v>143</v>
      </c>
      <c r="AA324" s="73" t="s">
        <v>144</v>
      </c>
      <c r="AB324" s="74" t="s">
        <v>145</v>
      </c>
      <c r="AC324" s="71"/>
      <c r="AD324" s="71"/>
      <c r="AE324" s="71"/>
      <c r="AF324" s="75"/>
      <c r="AG324" s="76"/>
    </row>
    <row r="325" spans="2:33" hidden="1" x14ac:dyDescent="0.2">
      <c r="B325" s="31"/>
      <c r="C325" s="46"/>
      <c r="D325" s="45"/>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47">
        <f t="shared" ref="AC325:AC330" si="60">SUM(E325:AB325)</f>
        <v>0</v>
      </c>
      <c r="AD325" s="78"/>
      <c r="AE325" s="44">
        <f t="shared" ref="AE325:AE330" si="61">(AD325*AC325)/40</f>
        <v>0</v>
      </c>
      <c r="AF325" s="45"/>
      <c r="AG325" s="48">
        <f t="shared" ref="AG325:AG330" si="62">AF325*AD325*AC325*C325</f>
        <v>0</v>
      </c>
    </row>
    <row r="326" spans="2:33" hidden="1" x14ac:dyDescent="0.2">
      <c r="B326" s="31"/>
      <c r="C326" s="46"/>
      <c r="D326" s="45"/>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47">
        <f t="shared" si="60"/>
        <v>0</v>
      </c>
      <c r="AD326" s="78"/>
      <c r="AE326" s="44">
        <f t="shared" si="61"/>
        <v>0</v>
      </c>
      <c r="AF326" s="45"/>
      <c r="AG326" s="48">
        <f t="shared" si="62"/>
        <v>0</v>
      </c>
    </row>
    <row r="327" spans="2:33" hidden="1" x14ac:dyDescent="0.2">
      <c r="B327" s="31"/>
      <c r="C327" s="46"/>
      <c r="D327" s="45"/>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47">
        <f t="shared" si="60"/>
        <v>0</v>
      </c>
      <c r="AD327" s="78"/>
      <c r="AE327" s="44">
        <f t="shared" si="61"/>
        <v>0</v>
      </c>
      <c r="AF327" s="45"/>
      <c r="AG327" s="48">
        <f t="shared" si="62"/>
        <v>0</v>
      </c>
    </row>
    <row r="328" spans="2:33" hidden="1" x14ac:dyDescent="0.2">
      <c r="B328" s="31"/>
      <c r="C328" s="46"/>
      <c r="D328" s="45"/>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47">
        <f t="shared" si="60"/>
        <v>0</v>
      </c>
      <c r="AD328" s="78"/>
      <c r="AE328" s="44">
        <f t="shared" si="61"/>
        <v>0</v>
      </c>
      <c r="AF328" s="45"/>
      <c r="AG328" s="48">
        <f t="shared" si="62"/>
        <v>0</v>
      </c>
    </row>
    <row r="329" spans="2:33" hidden="1" x14ac:dyDescent="0.2">
      <c r="B329" s="31"/>
      <c r="C329" s="46"/>
      <c r="D329" s="45"/>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47">
        <f t="shared" si="60"/>
        <v>0</v>
      </c>
      <c r="AD329" s="78"/>
      <c r="AE329" s="44">
        <f t="shared" si="61"/>
        <v>0</v>
      </c>
      <c r="AF329" s="45"/>
      <c r="AG329" s="48">
        <f t="shared" si="62"/>
        <v>0</v>
      </c>
    </row>
    <row r="330" spans="2:33" ht="13.5" hidden="1" thickBot="1" x14ac:dyDescent="0.25">
      <c r="B330" s="31"/>
      <c r="C330" s="46"/>
      <c r="D330" s="45"/>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47">
        <f t="shared" si="60"/>
        <v>0</v>
      </c>
      <c r="AD330" s="78"/>
      <c r="AE330" s="44">
        <f t="shared" si="61"/>
        <v>0</v>
      </c>
      <c r="AF330" s="45"/>
      <c r="AG330" s="48">
        <f t="shared" si="62"/>
        <v>0</v>
      </c>
    </row>
    <row r="331" spans="2:33" ht="13.5" hidden="1" thickBot="1" x14ac:dyDescent="0.25">
      <c r="B331" s="79"/>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1" t="s">
        <v>146</v>
      </c>
      <c r="AD331" s="80"/>
      <c r="AE331" s="80"/>
      <c r="AF331" s="82"/>
      <c r="AG331" s="83">
        <f>SUM(AG325:AG330)</f>
        <v>0</v>
      </c>
    </row>
    <row r="332" spans="2:33" hidden="1" x14ac:dyDescent="0.2">
      <c r="B332" s="52" t="s">
        <v>147</v>
      </c>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84"/>
      <c r="AD332" s="63"/>
      <c r="AE332" s="63"/>
      <c r="AF332" s="64"/>
      <c r="AG332" s="85"/>
    </row>
    <row r="333" spans="2:33" hidden="1" x14ac:dyDescent="0.2">
      <c r="B333" s="31"/>
      <c r="C333" s="46"/>
      <c r="D333" s="45"/>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47">
        <f t="shared" ref="AC333:AC350" si="63">SUM(E333:AB333)</f>
        <v>0</v>
      </c>
      <c r="AD333" s="78"/>
      <c r="AE333" s="44">
        <f t="shared" ref="AE333:AE350" si="64">(AD333*AC333)/40</f>
        <v>0</v>
      </c>
      <c r="AF333" s="45">
        <v>5</v>
      </c>
      <c r="AG333" s="48">
        <f t="shared" ref="AG333:AG350" si="65">AF333*AD333*AC333*C333</f>
        <v>0</v>
      </c>
    </row>
    <row r="334" spans="2:33" hidden="1" x14ac:dyDescent="0.2">
      <c r="B334" s="31"/>
      <c r="C334" s="46"/>
      <c r="D334" s="45"/>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47">
        <f t="shared" si="63"/>
        <v>0</v>
      </c>
      <c r="AD334" s="78"/>
      <c r="AE334" s="44">
        <f t="shared" si="64"/>
        <v>0</v>
      </c>
      <c r="AF334" s="45"/>
      <c r="AG334" s="48">
        <f t="shared" si="65"/>
        <v>0</v>
      </c>
    </row>
    <row r="335" spans="2:33" hidden="1" x14ac:dyDescent="0.2">
      <c r="B335" s="31"/>
      <c r="C335" s="46"/>
      <c r="D335" s="45"/>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47">
        <f t="shared" si="63"/>
        <v>0</v>
      </c>
      <c r="AD335" s="78"/>
      <c r="AE335" s="44">
        <f t="shared" si="64"/>
        <v>0</v>
      </c>
      <c r="AF335" s="45"/>
      <c r="AG335" s="48">
        <f t="shared" si="65"/>
        <v>0</v>
      </c>
    </row>
    <row r="336" spans="2:33" hidden="1" x14ac:dyDescent="0.2">
      <c r="B336" s="31"/>
      <c r="C336" s="46"/>
      <c r="D336" s="45"/>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47">
        <f t="shared" si="63"/>
        <v>0</v>
      </c>
      <c r="AD336" s="78"/>
      <c r="AE336" s="44">
        <f t="shared" si="64"/>
        <v>0</v>
      </c>
      <c r="AF336" s="45"/>
      <c r="AG336" s="48">
        <f t="shared" si="65"/>
        <v>0</v>
      </c>
    </row>
    <row r="337" spans="2:33" hidden="1" x14ac:dyDescent="0.2">
      <c r="B337" s="31"/>
      <c r="C337" s="46"/>
      <c r="D337" s="45"/>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47">
        <f t="shared" si="63"/>
        <v>0</v>
      </c>
      <c r="AD337" s="78"/>
      <c r="AE337" s="44">
        <f t="shared" si="64"/>
        <v>0</v>
      </c>
      <c r="AF337" s="45"/>
      <c r="AG337" s="48">
        <f t="shared" si="65"/>
        <v>0</v>
      </c>
    </row>
    <row r="338" spans="2:33" hidden="1" x14ac:dyDescent="0.2">
      <c r="B338" s="31"/>
      <c r="C338" s="46"/>
      <c r="D338" s="45"/>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47">
        <f t="shared" si="63"/>
        <v>0</v>
      </c>
      <c r="AD338" s="78"/>
      <c r="AE338" s="44">
        <f t="shared" si="64"/>
        <v>0</v>
      </c>
      <c r="AF338" s="45"/>
      <c r="AG338" s="48">
        <f t="shared" si="65"/>
        <v>0</v>
      </c>
    </row>
    <row r="339" spans="2:33" hidden="1" x14ac:dyDescent="0.2">
      <c r="B339" s="31"/>
      <c r="C339" s="46"/>
      <c r="D339" s="45"/>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47">
        <f t="shared" si="63"/>
        <v>0</v>
      </c>
      <c r="AD339" s="78"/>
      <c r="AE339" s="44">
        <f t="shared" si="64"/>
        <v>0</v>
      </c>
      <c r="AF339" s="45"/>
      <c r="AG339" s="48">
        <f t="shared" si="65"/>
        <v>0</v>
      </c>
    </row>
    <row r="340" spans="2:33" hidden="1" x14ac:dyDescent="0.2">
      <c r="B340" s="31"/>
      <c r="C340" s="46"/>
      <c r="D340" s="45"/>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47">
        <f t="shared" si="63"/>
        <v>0</v>
      </c>
      <c r="AD340" s="78"/>
      <c r="AE340" s="44">
        <f t="shared" si="64"/>
        <v>0</v>
      </c>
      <c r="AF340" s="45"/>
      <c r="AG340" s="48">
        <f t="shared" si="65"/>
        <v>0</v>
      </c>
    </row>
    <row r="341" spans="2:33" hidden="1" x14ac:dyDescent="0.2">
      <c r="B341" s="31"/>
      <c r="C341" s="46"/>
      <c r="D341" s="45"/>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47">
        <f t="shared" si="63"/>
        <v>0</v>
      </c>
      <c r="AD341" s="78"/>
      <c r="AE341" s="44">
        <f t="shared" si="64"/>
        <v>0</v>
      </c>
      <c r="AF341" s="45"/>
      <c r="AG341" s="48">
        <f t="shared" si="65"/>
        <v>0</v>
      </c>
    </row>
    <row r="342" spans="2:33" hidden="1" x14ac:dyDescent="0.2">
      <c r="B342" s="31"/>
      <c r="C342" s="46"/>
      <c r="D342" s="45"/>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47">
        <f t="shared" si="63"/>
        <v>0</v>
      </c>
      <c r="AD342" s="78"/>
      <c r="AE342" s="44">
        <f t="shared" si="64"/>
        <v>0</v>
      </c>
      <c r="AF342" s="45"/>
      <c r="AG342" s="48">
        <f t="shared" si="65"/>
        <v>0</v>
      </c>
    </row>
    <row r="343" spans="2:33" hidden="1" x14ac:dyDescent="0.2">
      <c r="B343" s="31"/>
      <c r="C343" s="46"/>
      <c r="D343" s="45"/>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47">
        <f t="shared" si="63"/>
        <v>0</v>
      </c>
      <c r="AD343" s="78"/>
      <c r="AE343" s="44">
        <f t="shared" si="64"/>
        <v>0</v>
      </c>
      <c r="AF343" s="45"/>
      <c r="AG343" s="48">
        <f t="shared" si="65"/>
        <v>0</v>
      </c>
    </row>
    <row r="344" spans="2:33" hidden="1" x14ac:dyDescent="0.2">
      <c r="B344" s="31"/>
      <c r="C344" s="46"/>
      <c r="D344" s="45"/>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47">
        <f t="shared" si="63"/>
        <v>0</v>
      </c>
      <c r="AD344" s="78"/>
      <c r="AE344" s="44">
        <f t="shared" si="64"/>
        <v>0</v>
      </c>
      <c r="AF344" s="45"/>
      <c r="AG344" s="48">
        <f t="shared" si="65"/>
        <v>0</v>
      </c>
    </row>
    <row r="345" spans="2:33" hidden="1" x14ac:dyDescent="0.2">
      <c r="B345" s="31"/>
      <c r="C345" s="46"/>
      <c r="D345" s="45"/>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47">
        <f t="shared" si="63"/>
        <v>0</v>
      </c>
      <c r="AD345" s="78"/>
      <c r="AE345" s="44">
        <f t="shared" si="64"/>
        <v>0</v>
      </c>
      <c r="AF345" s="45"/>
      <c r="AG345" s="48">
        <f t="shared" si="65"/>
        <v>0</v>
      </c>
    </row>
    <row r="346" spans="2:33" hidden="1" x14ac:dyDescent="0.2">
      <c r="B346" s="31"/>
      <c r="C346" s="46"/>
      <c r="D346" s="45"/>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47">
        <f t="shared" si="63"/>
        <v>0</v>
      </c>
      <c r="AD346" s="78"/>
      <c r="AE346" s="44">
        <f t="shared" si="64"/>
        <v>0</v>
      </c>
      <c r="AF346" s="45"/>
      <c r="AG346" s="48">
        <f t="shared" si="65"/>
        <v>0</v>
      </c>
    </row>
    <row r="347" spans="2:33" hidden="1" x14ac:dyDescent="0.2">
      <c r="B347" s="31"/>
      <c r="C347" s="46"/>
      <c r="D347" s="45"/>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47">
        <f t="shared" si="63"/>
        <v>0</v>
      </c>
      <c r="AD347" s="78"/>
      <c r="AE347" s="44">
        <f t="shared" si="64"/>
        <v>0</v>
      </c>
      <c r="AF347" s="45"/>
      <c r="AG347" s="48">
        <f t="shared" si="65"/>
        <v>0</v>
      </c>
    </row>
    <row r="348" spans="2:33" hidden="1" x14ac:dyDescent="0.2">
      <c r="B348" s="31"/>
      <c r="C348" s="46"/>
      <c r="D348" s="45"/>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47">
        <f t="shared" si="63"/>
        <v>0</v>
      </c>
      <c r="AD348" s="78"/>
      <c r="AE348" s="44">
        <f t="shared" si="64"/>
        <v>0</v>
      </c>
      <c r="AF348" s="45"/>
      <c r="AG348" s="48">
        <f t="shared" si="65"/>
        <v>0</v>
      </c>
    </row>
    <row r="349" spans="2:33" hidden="1" x14ac:dyDescent="0.2">
      <c r="B349" s="31"/>
      <c r="C349" s="46"/>
      <c r="D349" s="45"/>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47">
        <f t="shared" si="63"/>
        <v>0</v>
      </c>
      <c r="AD349" s="78"/>
      <c r="AE349" s="44">
        <f t="shared" si="64"/>
        <v>0</v>
      </c>
      <c r="AF349" s="45"/>
      <c r="AG349" s="48">
        <f t="shared" si="65"/>
        <v>0</v>
      </c>
    </row>
    <row r="350" spans="2:33" ht="13.5" hidden="1" thickBot="1" x14ac:dyDescent="0.25">
      <c r="B350" s="31"/>
      <c r="C350" s="46"/>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7">
        <f t="shared" si="63"/>
        <v>0</v>
      </c>
      <c r="AD350" s="78"/>
      <c r="AE350" s="44">
        <f t="shared" si="64"/>
        <v>0</v>
      </c>
      <c r="AF350" s="45"/>
      <c r="AG350" s="48">
        <f t="shared" si="65"/>
        <v>0</v>
      </c>
    </row>
    <row r="351" spans="2:33" ht="13.5" hidden="1" thickBot="1" x14ac:dyDescent="0.25">
      <c r="B351" s="79"/>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1" t="s">
        <v>148</v>
      </c>
      <c r="AD351" s="80"/>
      <c r="AE351" s="80"/>
      <c r="AF351" s="80"/>
      <c r="AG351" s="83">
        <f>SUM(AG333:AG350)</f>
        <v>0</v>
      </c>
    </row>
    <row r="352" spans="2:33" ht="13.5" hidden="1" thickBot="1" x14ac:dyDescent="0.25">
      <c r="B352" s="86"/>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41" t="s">
        <v>149</v>
      </c>
      <c r="AD352" s="87"/>
      <c r="AE352" s="87"/>
      <c r="AF352" s="87"/>
      <c r="AG352" s="88">
        <f>AG331+AG351</f>
        <v>0</v>
      </c>
    </row>
    <row r="353" spans="2:33" ht="13.5" hidden="1" thickBot="1" x14ac:dyDescent="0.25"/>
    <row r="354" spans="2:33" ht="15.75" hidden="1" x14ac:dyDescent="0.25">
      <c r="B354" s="65" t="str">
        <f>B322</f>
        <v>Sushi Concept</v>
      </c>
      <c r="C354" s="66" t="s">
        <v>111</v>
      </c>
      <c r="D354" s="66" t="e">
        <f>D322+1</f>
        <v>#VALUE!</v>
      </c>
      <c r="E354" s="66"/>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7"/>
    </row>
    <row r="355" spans="2:33" ht="38.25" hidden="1" x14ac:dyDescent="0.2">
      <c r="B355" s="68" t="s">
        <v>112</v>
      </c>
      <c r="C355" s="69" t="s">
        <v>113</v>
      </c>
      <c r="D355" s="69" t="s">
        <v>114</v>
      </c>
      <c r="E355" s="379" t="s">
        <v>115</v>
      </c>
      <c r="F355" s="380"/>
      <c r="G355" s="380"/>
      <c r="H355" s="380"/>
      <c r="I355" s="380"/>
      <c r="J355" s="380"/>
      <c r="K355" s="380"/>
      <c r="L355" s="380"/>
      <c r="M355" s="380"/>
      <c r="N355" s="380"/>
      <c r="O355" s="380"/>
      <c r="P355" s="380"/>
      <c r="Q355" s="380"/>
      <c r="R355" s="380"/>
      <c r="S355" s="380"/>
      <c r="T355" s="380"/>
      <c r="U355" s="380"/>
      <c r="V355" s="380"/>
      <c r="W355" s="380"/>
      <c r="X355" s="380"/>
      <c r="Y355" s="380"/>
      <c r="Z355" s="380"/>
      <c r="AA355" s="380"/>
      <c r="AB355" s="381"/>
      <c r="AC355" s="16" t="s">
        <v>116</v>
      </c>
      <c r="AD355" s="16" t="s">
        <v>117</v>
      </c>
      <c r="AE355" s="16" t="s">
        <v>118</v>
      </c>
      <c r="AF355" s="16" t="s">
        <v>119</v>
      </c>
      <c r="AG355" s="15" t="s">
        <v>120</v>
      </c>
    </row>
    <row r="356" spans="2:33" ht="24" hidden="1" x14ac:dyDescent="0.2">
      <c r="B356" s="70" t="s">
        <v>121</v>
      </c>
      <c r="C356" s="71"/>
      <c r="D356" s="71"/>
      <c r="E356" s="72" t="s">
        <v>122</v>
      </c>
      <c r="F356" s="73" t="s">
        <v>123</v>
      </c>
      <c r="G356" s="73" t="s">
        <v>124</v>
      </c>
      <c r="H356" s="73" t="s">
        <v>125</v>
      </c>
      <c r="I356" s="73" t="s">
        <v>126</v>
      </c>
      <c r="J356" s="73" t="s">
        <v>127</v>
      </c>
      <c r="K356" s="73" t="s">
        <v>128</v>
      </c>
      <c r="L356" s="73" t="s">
        <v>129</v>
      </c>
      <c r="M356" s="73" t="s">
        <v>130</v>
      </c>
      <c r="N356" s="73" t="s">
        <v>131</v>
      </c>
      <c r="O356" s="73" t="s">
        <v>132</v>
      </c>
      <c r="P356" s="73" t="s">
        <v>133</v>
      </c>
      <c r="Q356" s="73" t="s">
        <v>134</v>
      </c>
      <c r="R356" s="73" t="s">
        <v>135</v>
      </c>
      <c r="S356" s="73" t="s">
        <v>136</v>
      </c>
      <c r="T356" s="73" t="s">
        <v>137</v>
      </c>
      <c r="U356" s="73" t="s">
        <v>138</v>
      </c>
      <c r="V356" s="73" t="s">
        <v>139</v>
      </c>
      <c r="W356" s="73" t="s">
        <v>140</v>
      </c>
      <c r="X356" s="73" t="s">
        <v>141</v>
      </c>
      <c r="Y356" s="73" t="s">
        <v>142</v>
      </c>
      <c r="Z356" s="74" t="s">
        <v>143</v>
      </c>
      <c r="AA356" s="73" t="s">
        <v>144</v>
      </c>
      <c r="AB356" s="74" t="s">
        <v>145</v>
      </c>
      <c r="AC356" s="71"/>
      <c r="AD356" s="71"/>
      <c r="AE356" s="71"/>
      <c r="AF356" s="75"/>
      <c r="AG356" s="76"/>
    </row>
    <row r="357" spans="2:33" hidden="1" x14ac:dyDescent="0.2">
      <c r="B357" s="31"/>
      <c r="C357" s="46"/>
      <c r="D357" s="45"/>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47">
        <f t="shared" ref="AC357:AC362" si="66">SUM(E357:AB357)</f>
        <v>0</v>
      </c>
      <c r="AD357" s="78"/>
      <c r="AE357" s="44">
        <f t="shared" ref="AE357:AE362" si="67">(AD357*AC357)/40</f>
        <v>0</v>
      </c>
      <c r="AF357" s="45"/>
      <c r="AG357" s="48">
        <f t="shared" ref="AG357:AG362" si="68">AF357*AD357*AC357*C357</f>
        <v>0</v>
      </c>
    </row>
    <row r="358" spans="2:33" hidden="1" x14ac:dyDescent="0.2">
      <c r="B358" s="31"/>
      <c r="C358" s="46"/>
      <c r="D358" s="45"/>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47">
        <f t="shared" si="66"/>
        <v>0</v>
      </c>
      <c r="AD358" s="78"/>
      <c r="AE358" s="44">
        <f t="shared" si="67"/>
        <v>0</v>
      </c>
      <c r="AF358" s="45"/>
      <c r="AG358" s="48">
        <f t="shared" si="68"/>
        <v>0</v>
      </c>
    </row>
    <row r="359" spans="2:33" hidden="1" x14ac:dyDescent="0.2">
      <c r="B359" s="31"/>
      <c r="C359" s="46"/>
      <c r="D359" s="45"/>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47">
        <f t="shared" si="66"/>
        <v>0</v>
      </c>
      <c r="AD359" s="78"/>
      <c r="AE359" s="44">
        <f t="shared" si="67"/>
        <v>0</v>
      </c>
      <c r="AF359" s="45"/>
      <c r="AG359" s="48">
        <f t="shared" si="68"/>
        <v>0</v>
      </c>
    </row>
    <row r="360" spans="2:33" hidden="1" x14ac:dyDescent="0.2">
      <c r="B360" s="31"/>
      <c r="C360" s="46"/>
      <c r="D360" s="45"/>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47">
        <f t="shared" si="66"/>
        <v>0</v>
      </c>
      <c r="AD360" s="78"/>
      <c r="AE360" s="44">
        <f t="shared" si="67"/>
        <v>0</v>
      </c>
      <c r="AF360" s="45"/>
      <c r="AG360" s="48">
        <f t="shared" si="68"/>
        <v>0</v>
      </c>
    </row>
    <row r="361" spans="2:33" hidden="1" x14ac:dyDescent="0.2">
      <c r="B361" s="31"/>
      <c r="C361" s="46"/>
      <c r="D361" s="45"/>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47">
        <f t="shared" si="66"/>
        <v>0</v>
      </c>
      <c r="AD361" s="78"/>
      <c r="AE361" s="44">
        <f t="shared" si="67"/>
        <v>0</v>
      </c>
      <c r="AF361" s="45"/>
      <c r="AG361" s="48">
        <f t="shared" si="68"/>
        <v>0</v>
      </c>
    </row>
    <row r="362" spans="2:33" ht="13.5" hidden="1" thickBot="1" x14ac:dyDescent="0.25">
      <c r="B362" s="31"/>
      <c r="C362" s="46"/>
      <c r="D362" s="45"/>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47">
        <f t="shared" si="66"/>
        <v>0</v>
      </c>
      <c r="AD362" s="78"/>
      <c r="AE362" s="44">
        <f t="shared" si="67"/>
        <v>0</v>
      </c>
      <c r="AF362" s="45"/>
      <c r="AG362" s="48">
        <f t="shared" si="68"/>
        <v>0</v>
      </c>
    </row>
    <row r="363" spans="2:33" ht="13.5" hidden="1" thickBot="1" x14ac:dyDescent="0.25">
      <c r="B363" s="79"/>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1" t="s">
        <v>146</v>
      </c>
      <c r="AD363" s="80"/>
      <c r="AE363" s="80"/>
      <c r="AF363" s="82"/>
      <c r="AG363" s="83">
        <f>SUM(AG357:AG362)</f>
        <v>0</v>
      </c>
    </row>
    <row r="364" spans="2:33" hidden="1" x14ac:dyDescent="0.2">
      <c r="B364" s="52" t="s">
        <v>147</v>
      </c>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84"/>
      <c r="AD364" s="63"/>
      <c r="AE364" s="63"/>
      <c r="AF364" s="64"/>
      <c r="AG364" s="85"/>
    </row>
    <row r="365" spans="2:33" hidden="1" x14ac:dyDescent="0.2">
      <c r="B365" s="31"/>
      <c r="C365" s="46"/>
      <c r="D365" s="45"/>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47">
        <f t="shared" ref="AC365:AC382" si="69">SUM(E365:AB365)</f>
        <v>0</v>
      </c>
      <c r="AD365" s="78"/>
      <c r="AE365" s="44">
        <f t="shared" ref="AE365:AE382" si="70">(AD365*AC365)/40</f>
        <v>0</v>
      </c>
      <c r="AF365" s="45">
        <v>5</v>
      </c>
      <c r="AG365" s="48">
        <f t="shared" ref="AG365:AG382" si="71">AF365*AD365*AC365*C365</f>
        <v>0</v>
      </c>
    </row>
    <row r="366" spans="2:33" hidden="1" x14ac:dyDescent="0.2">
      <c r="B366" s="31"/>
      <c r="C366" s="46"/>
      <c r="D366" s="45"/>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47">
        <f t="shared" si="69"/>
        <v>0</v>
      </c>
      <c r="AD366" s="78"/>
      <c r="AE366" s="44">
        <f t="shared" si="70"/>
        <v>0</v>
      </c>
      <c r="AF366" s="45"/>
      <c r="AG366" s="48">
        <f t="shared" si="71"/>
        <v>0</v>
      </c>
    </row>
    <row r="367" spans="2:33" hidden="1" x14ac:dyDescent="0.2">
      <c r="B367" s="31"/>
      <c r="C367" s="46"/>
      <c r="D367" s="45"/>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47">
        <f t="shared" si="69"/>
        <v>0</v>
      </c>
      <c r="AD367" s="78"/>
      <c r="AE367" s="44">
        <f t="shared" si="70"/>
        <v>0</v>
      </c>
      <c r="AF367" s="45"/>
      <c r="AG367" s="48">
        <f t="shared" si="71"/>
        <v>0</v>
      </c>
    </row>
    <row r="368" spans="2:33" hidden="1" x14ac:dyDescent="0.2">
      <c r="B368" s="31"/>
      <c r="C368" s="46"/>
      <c r="D368" s="45"/>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47">
        <f t="shared" si="69"/>
        <v>0</v>
      </c>
      <c r="AD368" s="78"/>
      <c r="AE368" s="44">
        <f t="shared" si="70"/>
        <v>0</v>
      </c>
      <c r="AF368" s="45"/>
      <c r="AG368" s="48">
        <f t="shared" si="71"/>
        <v>0</v>
      </c>
    </row>
    <row r="369" spans="2:33" hidden="1" x14ac:dyDescent="0.2">
      <c r="B369" s="31"/>
      <c r="C369" s="46"/>
      <c r="D369" s="45"/>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47">
        <f t="shared" si="69"/>
        <v>0</v>
      </c>
      <c r="AD369" s="78"/>
      <c r="AE369" s="44">
        <f t="shared" si="70"/>
        <v>0</v>
      </c>
      <c r="AF369" s="45"/>
      <c r="AG369" s="48">
        <f t="shared" si="71"/>
        <v>0</v>
      </c>
    </row>
    <row r="370" spans="2:33" hidden="1" x14ac:dyDescent="0.2">
      <c r="B370" s="31"/>
      <c r="C370" s="46"/>
      <c r="D370" s="45"/>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47">
        <f t="shared" si="69"/>
        <v>0</v>
      </c>
      <c r="AD370" s="78"/>
      <c r="AE370" s="44">
        <f t="shared" si="70"/>
        <v>0</v>
      </c>
      <c r="AF370" s="45"/>
      <c r="AG370" s="48">
        <f t="shared" si="71"/>
        <v>0</v>
      </c>
    </row>
    <row r="371" spans="2:33" hidden="1" x14ac:dyDescent="0.2">
      <c r="B371" s="31"/>
      <c r="C371" s="46"/>
      <c r="D371" s="45"/>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47">
        <f t="shared" si="69"/>
        <v>0</v>
      </c>
      <c r="AD371" s="78"/>
      <c r="AE371" s="44">
        <f t="shared" si="70"/>
        <v>0</v>
      </c>
      <c r="AF371" s="45"/>
      <c r="AG371" s="48">
        <f t="shared" si="71"/>
        <v>0</v>
      </c>
    </row>
    <row r="372" spans="2:33" hidden="1" x14ac:dyDescent="0.2">
      <c r="B372" s="31"/>
      <c r="C372" s="46"/>
      <c r="D372" s="45"/>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47">
        <f t="shared" si="69"/>
        <v>0</v>
      </c>
      <c r="AD372" s="78"/>
      <c r="AE372" s="44">
        <f t="shared" si="70"/>
        <v>0</v>
      </c>
      <c r="AF372" s="45"/>
      <c r="AG372" s="48">
        <f t="shared" si="71"/>
        <v>0</v>
      </c>
    </row>
    <row r="373" spans="2:33" hidden="1" x14ac:dyDescent="0.2">
      <c r="B373" s="31"/>
      <c r="C373" s="46"/>
      <c r="D373" s="45"/>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47">
        <f t="shared" si="69"/>
        <v>0</v>
      </c>
      <c r="AD373" s="78"/>
      <c r="AE373" s="44">
        <f t="shared" si="70"/>
        <v>0</v>
      </c>
      <c r="AF373" s="45"/>
      <c r="AG373" s="48">
        <f t="shared" si="71"/>
        <v>0</v>
      </c>
    </row>
    <row r="374" spans="2:33" hidden="1" x14ac:dyDescent="0.2">
      <c r="B374" s="31"/>
      <c r="C374" s="46"/>
      <c r="D374" s="45"/>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47">
        <f t="shared" si="69"/>
        <v>0</v>
      </c>
      <c r="AD374" s="78"/>
      <c r="AE374" s="44">
        <f t="shared" si="70"/>
        <v>0</v>
      </c>
      <c r="AF374" s="45"/>
      <c r="AG374" s="48">
        <f t="shared" si="71"/>
        <v>0</v>
      </c>
    </row>
    <row r="375" spans="2:33" hidden="1" x14ac:dyDescent="0.2">
      <c r="B375" s="31"/>
      <c r="C375" s="46"/>
      <c r="D375" s="45"/>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47">
        <f t="shared" si="69"/>
        <v>0</v>
      </c>
      <c r="AD375" s="78"/>
      <c r="AE375" s="44">
        <f t="shared" si="70"/>
        <v>0</v>
      </c>
      <c r="AF375" s="45"/>
      <c r="AG375" s="48">
        <f t="shared" si="71"/>
        <v>0</v>
      </c>
    </row>
    <row r="376" spans="2:33" hidden="1" x14ac:dyDescent="0.2">
      <c r="B376" s="31"/>
      <c r="C376" s="46"/>
      <c r="D376" s="45"/>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47">
        <f t="shared" si="69"/>
        <v>0</v>
      </c>
      <c r="AD376" s="78"/>
      <c r="AE376" s="44">
        <f t="shared" si="70"/>
        <v>0</v>
      </c>
      <c r="AF376" s="45"/>
      <c r="AG376" s="48">
        <f t="shared" si="71"/>
        <v>0</v>
      </c>
    </row>
    <row r="377" spans="2:33" hidden="1" x14ac:dyDescent="0.2">
      <c r="B377" s="31"/>
      <c r="C377" s="46"/>
      <c r="D377" s="45"/>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47">
        <f t="shared" si="69"/>
        <v>0</v>
      </c>
      <c r="AD377" s="78"/>
      <c r="AE377" s="44">
        <f t="shared" si="70"/>
        <v>0</v>
      </c>
      <c r="AF377" s="45"/>
      <c r="AG377" s="48">
        <f t="shared" si="71"/>
        <v>0</v>
      </c>
    </row>
    <row r="378" spans="2:33" hidden="1" x14ac:dyDescent="0.2">
      <c r="B378" s="31"/>
      <c r="C378" s="46"/>
      <c r="D378" s="45"/>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47">
        <f t="shared" si="69"/>
        <v>0</v>
      </c>
      <c r="AD378" s="78"/>
      <c r="AE378" s="44">
        <f t="shared" si="70"/>
        <v>0</v>
      </c>
      <c r="AF378" s="45"/>
      <c r="AG378" s="48">
        <f t="shared" si="71"/>
        <v>0</v>
      </c>
    </row>
    <row r="379" spans="2:33" hidden="1" x14ac:dyDescent="0.2">
      <c r="B379" s="31"/>
      <c r="C379" s="46"/>
      <c r="D379" s="45"/>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47">
        <f t="shared" si="69"/>
        <v>0</v>
      </c>
      <c r="AD379" s="78"/>
      <c r="AE379" s="44">
        <f t="shared" si="70"/>
        <v>0</v>
      </c>
      <c r="AF379" s="45"/>
      <c r="AG379" s="48">
        <f t="shared" si="71"/>
        <v>0</v>
      </c>
    </row>
    <row r="380" spans="2:33" hidden="1" x14ac:dyDescent="0.2">
      <c r="B380" s="31"/>
      <c r="C380" s="46"/>
      <c r="D380" s="45"/>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47">
        <f t="shared" si="69"/>
        <v>0</v>
      </c>
      <c r="AD380" s="78"/>
      <c r="AE380" s="44">
        <f t="shared" si="70"/>
        <v>0</v>
      </c>
      <c r="AF380" s="45"/>
      <c r="AG380" s="48">
        <f t="shared" si="71"/>
        <v>0</v>
      </c>
    </row>
    <row r="381" spans="2:33" hidden="1" x14ac:dyDescent="0.2">
      <c r="B381" s="31"/>
      <c r="C381" s="46"/>
      <c r="D381" s="45"/>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47">
        <f t="shared" si="69"/>
        <v>0</v>
      </c>
      <c r="AD381" s="78"/>
      <c r="AE381" s="44">
        <f t="shared" si="70"/>
        <v>0</v>
      </c>
      <c r="AF381" s="45"/>
      <c r="AG381" s="48">
        <f t="shared" si="71"/>
        <v>0</v>
      </c>
    </row>
    <row r="382" spans="2:33" ht="13.5" hidden="1" thickBot="1" x14ac:dyDescent="0.25">
      <c r="B382" s="31"/>
      <c r="C382" s="46"/>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7">
        <f t="shared" si="69"/>
        <v>0</v>
      </c>
      <c r="AD382" s="78"/>
      <c r="AE382" s="44">
        <f t="shared" si="70"/>
        <v>0</v>
      </c>
      <c r="AF382" s="45"/>
      <c r="AG382" s="48">
        <f t="shared" si="71"/>
        <v>0</v>
      </c>
    </row>
    <row r="383" spans="2:33" ht="13.5" hidden="1" thickBot="1" x14ac:dyDescent="0.25">
      <c r="B383" s="79"/>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1" t="s">
        <v>148</v>
      </c>
      <c r="AD383" s="80"/>
      <c r="AE383" s="80"/>
      <c r="AF383" s="80"/>
      <c r="AG383" s="83">
        <f>SUM(AG365:AG382)</f>
        <v>0</v>
      </c>
    </row>
    <row r="384" spans="2:33" ht="13.5" hidden="1" thickBot="1" x14ac:dyDescent="0.25">
      <c r="B384" s="86"/>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41" t="s">
        <v>149</v>
      </c>
      <c r="AD384" s="87"/>
      <c r="AE384" s="87"/>
      <c r="AF384" s="87"/>
      <c r="AG384" s="88">
        <f>AG363+AG383</f>
        <v>0</v>
      </c>
    </row>
    <row r="385" spans="2:33" ht="13.5" hidden="1" thickBot="1" x14ac:dyDescent="0.25"/>
    <row r="386" spans="2:33" ht="15.75" hidden="1" x14ac:dyDescent="0.25">
      <c r="B386" s="65" t="str">
        <f>B354</f>
        <v>Sushi Concept</v>
      </c>
      <c r="C386" s="66" t="s">
        <v>111</v>
      </c>
      <c r="D386" s="66" t="e">
        <f>D354+1</f>
        <v>#VALUE!</v>
      </c>
      <c r="E386" s="66"/>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7"/>
    </row>
    <row r="387" spans="2:33" ht="38.25" hidden="1" x14ac:dyDescent="0.2">
      <c r="B387" s="68" t="s">
        <v>112</v>
      </c>
      <c r="C387" s="69" t="s">
        <v>113</v>
      </c>
      <c r="D387" s="69" t="s">
        <v>114</v>
      </c>
      <c r="E387" s="379" t="s">
        <v>115</v>
      </c>
      <c r="F387" s="380"/>
      <c r="G387" s="380"/>
      <c r="H387" s="380"/>
      <c r="I387" s="380"/>
      <c r="J387" s="380"/>
      <c r="K387" s="380"/>
      <c r="L387" s="380"/>
      <c r="M387" s="380"/>
      <c r="N387" s="380"/>
      <c r="O387" s="380"/>
      <c r="P387" s="380"/>
      <c r="Q387" s="380"/>
      <c r="R387" s="380"/>
      <c r="S387" s="380"/>
      <c r="T387" s="380"/>
      <c r="U387" s="380"/>
      <c r="V387" s="380"/>
      <c r="W387" s="380"/>
      <c r="X387" s="380"/>
      <c r="Y387" s="380"/>
      <c r="Z387" s="380"/>
      <c r="AA387" s="380"/>
      <c r="AB387" s="381"/>
      <c r="AC387" s="16" t="s">
        <v>116</v>
      </c>
      <c r="AD387" s="16" t="s">
        <v>117</v>
      </c>
      <c r="AE387" s="16" t="s">
        <v>118</v>
      </c>
      <c r="AF387" s="16" t="s">
        <v>119</v>
      </c>
      <c r="AG387" s="15" t="s">
        <v>120</v>
      </c>
    </row>
    <row r="388" spans="2:33" ht="24" hidden="1" x14ac:dyDescent="0.2">
      <c r="B388" s="70" t="s">
        <v>121</v>
      </c>
      <c r="C388" s="71"/>
      <c r="D388" s="71"/>
      <c r="E388" s="72" t="s">
        <v>122</v>
      </c>
      <c r="F388" s="73" t="s">
        <v>123</v>
      </c>
      <c r="G388" s="73" t="s">
        <v>124</v>
      </c>
      <c r="H388" s="73" t="s">
        <v>125</v>
      </c>
      <c r="I388" s="73" t="s">
        <v>126</v>
      </c>
      <c r="J388" s="73" t="s">
        <v>127</v>
      </c>
      <c r="K388" s="73" t="s">
        <v>128</v>
      </c>
      <c r="L388" s="73" t="s">
        <v>129</v>
      </c>
      <c r="M388" s="73" t="s">
        <v>130</v>
      </c>
      <c r="N388" s="73" t="s">
        <v>131</v>
      </c>
      <c r="O388" s="73" t="s">
        <v>132</v>
      </c>
      <c r="P388" s="73" t="s">
        <v>133</v>
      </c>
      <c r="Q388" s="73" t="s">
        <v>134</v>
      </c>
      <c r="R388" s="73" t="s">
        <v>135</v>
      </c>
      <c r="S388" s="73" t="s">
        <v>136</v>
      </c>
      <c r="T388" s="73" t="s">
        <v>137</v>
      </c>
      <c r="U388" s="73" t="s">
        <v>138</v>
      </c>
      <c r="V388" s="73" t="s">
        <v>139</v>
      </c>
      <c r="W388" s="73" t="s">
        <v>140</v>
      </c>
      <c r="X388" s="73" t="s">
        <v>141</v>
      </c>
      <c r="Y388" s="73" t="s">
        <v>142</v>
      </c>
      <c r="Z388" s="74" t="s">
        <v>143</v>
      </c>
      <c r="AA388" s="73" t="s">
        <v>144</v>
      </c>
      <c r="AB388" s="74" t="s">
        <v>145</v>
      </c>
      <c r="AC388" s="71"/>
      <c r="AD388" s="71"/>
      <c r="AE388" s="71"/>
      <c r="AF388" s="75"/>
      <c r="AG388" s="76"/>
    </row>
    <row r="389" spans="2:33" hidden="1" x14ac:dyDescent="0.2">
      <c r="B389" s="31"/>
      <c r="C389" s="46"/>
      <c r="D389" s="45"/>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47">
        <f t="shared" ref="AC389:AC394" si="72">SUM(E389:AB389)</f>
        <v>0</v>
      </c>
      <c r="AD389" s="78"/>
      <c r="AE389" s="44">
        <f t="shared" ref="AE389:AE394" si="73">(AD389*AC389)/40</f>
        <v>0</v>
      </c>
      <c r="AF389" s="45"/>
      <c r="AG389" s="48">
        <f t="shared" ref="AG389:AG394" si="74">AF389*AD389*AC389*C389</f>
        <v>0</v>
      </c>
    </row>
    <row r="390" spans="2:33" hidden="1" x14ac:dyDescent="0.2">
      <c r="B390" s="31"/>
      <c r="C390" s="46"/>
      <c r="D390" s="45"/>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47">
        <f t="shared" si="72"/>
        <v>0</v>
      </c>
      <c r="AD390" s="78"/>
      <c r="AE390" s="44">
        <f t="shared" si="73"/>
        <v>0</v>
      </c>
      <c r="AF390" s="45"/>
      <c r="AG390" s="48">
        <f t="shared" si="74"/>
        <v>0</v>
      </c>
    </row>
    <row r="391" spans="2:33" hidden="1" x14ac:dyDescent="0.2">
      <c r="B391" s="31"/>
      <c r="C391" s="46"/>
      <c r="D391" s="45"/>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47">
        <f t="shared" si="72"/>
        <v>0</v>
      </c>
      <c r="AD391" s="78"/>
      <c r="AE391" s="44">
        <f t="shared" si="73"/>
        <v>0</v>
      </c>
      <c r="AF391" s="45"/>
      <c r="AG391" s="48">
        <f t="shared" si="74"/>
        <v>0</v>
      </c>
    </row>
    <row r="392" spans="2:33" hidden="1" x14ac:dyDescent="0.2">
      <c r="B392" s="31"/>
      <c r="C392" s="46"/>
      <c r="D392" s="45"/>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47">
        <f t="shared" si="72"/>
        <v>0</v>
      </c>
      <c r="AD392" s="78"/>
      <c r="AE392" s="44">
        <f t="shared" si="73"/>
        <v>0</v>
      </c>
      <c r="AF392" s="45"/>
      <c r="AG392" s="48">
        <f t="shared" si="74"/>
        <v>0</v>
      </c>
    </row>
    <row r="393" spans="2:33" hidden="1" x14ac:dyDescent="0.2">
      <c r="B393" s="31"/>
      <c r="C393" s="46"/>
      <c r="D393" s="45"/>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47">
        <f t="shared" si="72"/>
        <v>0</v>
      </c>
      <c r="AD393" s="78"/>
      <c r="AE393" s="44">
        <f t="shared" si="73"/>
        <v>0</v>
      </c>
      <c r="AF393" s="45"/>
      <c r="AG393" s="48">
        <f t="shared" si="74"/>
        <v>0</v>
      </c>
    </row>
    <row r="394" spans="2:33" ht="13.5" hidden="1" thickBot="1" x14ac:dyDescent="0.25">
      <c r="B394" s="31"/>
      <c r="C394" s="46"/>
      <c r="D394" s="45"/>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47">
        <f t="shared" si="72"/>
        <v>0</v>
      </c>
      <c r="AD394" s="78"/>
      <c r="AE394" s="44">
        <f t="shared" si="73"/>
        <v>0</v>
      </c>
      <c r="AF394" s="45"/>
      <c r="AG394" s="48">
        <f t="shared" si="74"/>
        <v>0</v>
      </c>
    </row>
    <row r="395" spans="2:33" ht="13.5" hidden="1" thickBot="1" x14ac:dyDescent="0.25">
      <c r="B395" s="79"/>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1" t="s">
        <v>146</v>
      </c>
      <c r="AD395" s="80"/>
      <c r="AE395" s="80"/>
      <c r="AF395" s="82"/>
      <c r="AG395" s="83">
        <f>SUM(AG389:AG394)</f>
        <v>0</v>
      </c>
    </row>
    <row r="396" spans="2:33" hidden="1" x14ac:dyDescent="0.2">
      <c r="B396" s="52" t="s">
        <v>147</v>
      </c>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84"/>
      <c r="AD396" s="63"/>
      <c r="AE396" s="63"/>
      <c r="AF396" s="64"/>
      <c r="AG396" s="85"/>
    </row>
    <row r="397" spans="2:33" hidden="1" x14ac:dyDescent="0.2">
      <c r="B397" s="31"/>
      <c r="C397" s="46"/>
      <c r="D397" s="45"/>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47">
        <f t="shared" ref="AC397:AC414" si="75">SUM(E397:AB397)</f>
        <v>0</v>
      </c>
      <c r="AD397" s="78"/>
      <c r="AE397" s="44">
        <f t="shared" ref="AE397:AE414" si="76">(AD397*AC397)/40</f>
        <v>0</v>
      </c>
      <c r="AF397" s="45">
        <v>5</v>
      </c>
      <c r="AG397" s="48">
        <f t="shared" ref="AG397:AG414" si="77">AF397*AD397*AC397*C397</f>
        <v>0</v>
      </c>
    </row>
    <row r="398" spans="2:33" hidden="1" x14ac:dyDescent="0.2">
      <c r="B398" s="31"/>
      <c r="C398" s="46"/>
      <c r="D398" s="45"/>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47">
        <f t="shared" si="75"/>
        <v>0</v>
      </c>
      <c r="AD398" s="78"/>
      <c r="AE398" s="44">
        <f t="shared" si="76"/>
        <v>0</v>
      </c>
      <c r="AF398" s="45"/>
      <c r="AG398" s="48">
        <f t="shared" si="77"/>
        <v>0</v>
      </c>
    </row>
    <row r="399" spans="2:33" hidden="1" x14ac:dyDescent="0.2">
      <c r="B399" s="31"/>
      <c r="C399" s="46"/>
      <c r="D399" s="45"/>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47">
        <f t="shared" si="75"/>
        <v>0</v>
      </c>
      <c r="AD399" s="78"/>
      <c r="AE399" s="44">
        <f t="shared" si="76"/>
        <v>0</v>
      </c>
      <c r="AF399" s="45"/>
      <c r="AG399" s="48">
        <f t="shared" si="77"/>
        <v>0</v>
      </c>
    </row>
    <row r="400" spans="2:33" hidden="1" x14ac:dyDescent="0.2">
      <c r="B400" s="31"/>
      <c r="C400" s="46"/>
      <c r="D400" s="45"/>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47">
        <f t="shared" si="75"/>
        <v>0</v>
      </c>
      <c r="AD400" s="78"/>
      <c r="AE400" s="44">
        <f t="shared" si="76"/>
        <v>0</v>
      </c>
      <c r="AF400" s="45"/>
      <c r="AG400" s="48">
        <f t="shared" si="77"/>
        <v>0</v>
      </c>
    </row>
    <row r="401" spans="2:33" hidden="1" x14ac:dyDescent="0.2">
      <c r="B401" s="31"/>
      <c r="C401" s="46"/>
      <c r="D401" s="45"/>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47">
        <f t="shared" si="75"/>
        <v>0</v>
      </c>
      <c r="AD401" s="78"/>
      <c r="AE401" s="44">
        <f t="shared" si="76"/>
        <v>0</v>
      </c>
      <c r="AF401" s="45"/>
      <c r="AG401" s="48">
        <f t="shared" si="77"/>
        <v>0</v>
      </c>
    </row>
    <row r="402" spans="2:33" hidden="1" x14ac:dyDescent="0.2">
      <c r="B402" s="31"/>
      <c r="C402" s="46"/>
      <c r="D402" s="45"/>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47">
        <f t="shared" si="75"/>
        <v>0</v>
      </c>
      <c r="AD402" s="78"/>
      <c r="AE402" s="44">
        <f t="shared" si="76"/>
        <v>0</v>
      </c>
      <c r="AF402" s="45"/>
      <c r="AG402" s="48">
        <f t="shared" si="77"/>
        <v>0</v>
      </c>
    </row>
    <row r="403" spans="2:33" hidden="1" x14ac:dyDescent="0.2">
      <c r="B403" s="31"/>
      <c r="C403" s="46"/>
      <c r="D403" s="45"/>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47">
        <f t="shared" si="75"/>
        <v>0</v>
      </c>
      <c r="AD403" s="78"/>
      <c r="AE403" s="44">
        <f t="shared" si="76"/>
        <v>0</v>
      </c>
      <c r="AF403" s="45"/>
      <c r="AG403" s="48">
        <f t="shared" si="77"/>
        <v>0</v>
      </c>
    </row>
    <row r="404" spans="2:33" hidden="1" x14ac:dyDescent="0.2">
      <c r="B404" s="31"/>
      <c r="C404" s="46"/>
      <c r="D404" s="45"/>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47">
        <f t="shared" si="75"/>
        <v>0</v>
      </c>
      <c r="AD404" s="78"/>
      <c r="AE404" s="44">
        <f t="shared" si="76"/>
        <v>0</v>
      </c>
      <c r="AF404" s="45"/>
      <c r="AG404" s="48">
        <f t="shared" si="77"/>
        <v>0</v>
      </c>
    </row>
    <row r="405" spans="2:33" hidden="1" x14ac:dyDescent="0.2">
      <c r="B405" s="31"/>
      <c r="C405" s="46"/>
      <c r="D405" s="45"/>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47">
        <f t="shared" si="75"/>
        <v>0</v>
      </c>
      <c r="AD405" s="78"/>
      <c r="AE405" s="44">
        <f t="shared" si="76"/>
        <v>0</v>
      </c>
      <c r="AF405" s="45"/>
      <c r="AG405" s="48">
        <f t="shared" si="77"/>
        <v>0</v>
      </c>
    </row>
    <row r="406" spans="2:33" hidden="1" x14ac:dyDescent="0.2">
      <c r="B406" s="31"/>
      <c r="C406" s="46"/>
      <c r="D406" s="45"/>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47">
        <f t="shared" si="75"/>
        <v>0</v>
      </c>
      <c r="AD406" s="78"/>
      <c r="AE406" s="44">
        <f t="shared" si="76"/>
        <v>0</v>
      </c>
      <c r="AF406" s="45"/>
      <c r="AG406" s="48">
        <f t="shared" si="77"/>
        <v>0</v>
      </c>
    </row>
    <row r="407" spans="2:33" hidden="1" x14ac:dyDescent="0.2">
      <c r="B407" s="31"/>
      <c r="C407" s="46"/>
      <c r="D407" s="45"/>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47">
        <f t="shared" si="75"/>
        <v>0</v>
      </c>
      <c r="AD407" s="78"/>
      <c r="AE407" s="44">
        <f t="shared" si="76"/>
        <v>0</v>
      </c>
      <c r="AF407" s="45"/>
      <c r="AG407" s="48">
        <f t="shared" si="77"/>
        <v>0</v>
      </c>
    </row>
    <row r="408" spans="2:33" hidden="1" x14ac:dyDescent="0.2">
      <c r="B408" s="31"/>
      <c r="C408" s="46"/>
      <c r="D408" s="45"/>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47">
        <f t="shared" si="75"/>
        <v>0</v>
      </c>
      <c r="AD408" s="78"/>
      <c r="AE408" s="44">
        <f t="shared" si="76"/>
        <v>0</v>
      </c>
      <c r="AF408" s="45"/>
      <c r="AG408" s="48">
        <f t="shared" si="77"/>
        <v>0</v>
      </c>
    </row>
    <row r="409" spans="2:33" hidden="1" x14ac:dyDescent="0.2">
      <c r="B409" s="31"/>
      <c r="C409" s="46"/>
      <c r="D409" s="45"/>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47">
        <f t="shared" si="75"/>
        <v>0</v>
      </c>
      <c r="AD409" s="78"/>
      <c r="AE409" s="44">
        <f t="shared" si="76"/>
        <v>0</v>
      </c>
      <c r="AF409" s="45"/>
      <c r="AG409" s="48">
        <f t="shared" si="77"/>
        <v>0</v>
      </c>
    </row>
    <row r="410" spans="2:33" hidden="1" x14ac:dyDescent="0.2">
      <c r="B410" s="31"/>
      <c r="C410" s="46"/>
      <c r="D410" s="45"/>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47">
        <f t="shared" si="75"/>
        <v>0</v>
      </c>
      <c r="AD410" s="78"/>
      <c r="AE410" s="44">
        <f t="shared" si="76"/>
        <v>0</v>
      </c>
      <c r="AF410" s="45"/>
      <c r="AG410" s="48">
        <f t="shared" si="77"/>
        <v>0</v>
      </c>
    </row>
    <row r="411" spans="2:33" hidden="1" x14ac:dyDescent="0.2">
      <c r="B411" s="31"/>
      <c r="C411" s="46"/>
      <c r="D411" s="45"/>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47">
        <f t="shared" si="75"/>
        <v>0</v>
      </c>
      <c r="AD411" s="78"/>
      <c r="AE411" s="44">
        <f t="shared" si="76"/>
        <v>0</v>
      </c>
      <c r="AF411" s="45"/>
      <c r="AG411" s="48">
        <f t="shared" si="77"/>
        <v>0</v>
      </c>
    </row>
    <row r="412" spans="2:33" hidden="1" x14ac:dyDescent="0.2">
      <c r="B412" s="31"/>
      <c r="C412" s="46"/>
      <c r="D412" s="45"/>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47">
        <f t="shared" si="75"/>
        <v>0</v>
      </c>
      <c r="AD412" s="78"/>
      <c r="AE412" s="44">
        <f t="shared" si="76"/>
        <v>0</v>
      </c>
      <c r="AF412" s="45"/>
      <c r="AG412" s="48">
        <f t="shared" si="77"/>
        <v>0</v>
      </c>
    </row>
    <row r="413" spans="2:33" hidden="1" x14ac:dyDescent="0.2">
      <c r="B413" s="31"/>
      <c r="C413" s="46"/>
      <c r="D413" s="45"/>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47">
        <f t="shared" si="75"/>
        <v>0</v>
      </c>
      <c r="AD413" s="78"/>
      <c r="AE413" s="44">
        <f t="shared" si="76"/>
        <v>0</v>
      </c>
      <c r="AF413" s="45"/>
      <c r="AG413" s="48">
        <f t="shared" si="77"/>
        <v>0</v>
      </c>
    </row>
    <row r="414" spans="2:33" ht="13.5" hidden="1" thickBot="1" x14ac:dyDescent="0.25">
      <c r="B414" s="31"/>
      <c r="C414" s="46"/>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7">
        <f t="shared" si="75"/>
        <v>0</v>
      </c>
      <c r="AD414" s="78"/>
      <c r="AE414" s="44">
        <f t="shared" si="76"/>
        <v>0</v>
      </c>
      <c r="AF414" s="45"/>
      <c r="AG414" s="48">
        <f t="shared" si="77"/>
        <v>0</v>
      </c>
    </row>
    <row r="415" spans="2:33" ht="13.5" hidden="1" thickBot="1" x14ac:dyDescent="0.25">
      <c r="B415" s="79"/>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1" t="s">
        <v>148</v>
      </c>
      <c r="AD415" s="80"/>
      <c r="AE415" s="80"/>
      <c r="AF415" s="80"/>
      <c r="AG415" s="83">
        <f>SUM(AG397:AG414)</f>
        <v>0</v>
      </c>
    </row>
    <row r="416" spans="2:33" ht="13.5" hidden="1" thickBot="1" x14ac:dyDescent="0.25">
      <c r="B416" s="86"/>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41" t="s">
        <v>149</v>
      </c>
      <c r="AD416" s="87"/>
      <c r="AE416" s="87"/>
      <c r="AF416" s="87"/>
      <c r="AG416" s="88">
        <f>AG395+AG415</f>
        <v>0</v>
      </c>
    </row>
  </sheetData>
  <mergeCells count="13">
    <mergeCell ref="E163:AB163"/>
    <mergeCell ref="E3:AB3"/>
    <mergeCell ref="E35:AB35"/>
    <mergeCell ref="E67:AB67"/>
    <mergeCell ref="E99:AB99"/>
    <mergeCell ref="E131:AB131"/>
    <mergeCell ref="E387:AB387"/>
    <mergeCell ref="E195:AB195"/>
    <mergeCell ref="E227:AB227"/>
    <mergeCell ref="E259:AB259"/>
    <mergeCell ref="E291:AB291"/>
    <mergeCell ref="E323:AB323"/>
    <mergeCell ref="E355:AB35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G416"/>
  <sheetViews>
    <sheetView zoomScale="70" zoomScaleNormal="70" zoomScalePageLayoutView="50" workbookViewId="0">
      <selection activeCell="B2" sqref="B2"/>
    </sheetView>
  </sheetViews>
  <sheetFormatPr defaultColWidth="8.85546875" defaultRowHeight="12.75" x14ac:dyDescent="0.2"/>
  <cols>
    <col min="2" max="2" width="40.42578125" customWidth="1"/>
    <col min="3" max="3" width="8.85546875" customWidth="1"/>
    <col min="4" max="4" width="10" customWidth="1"/>
    <col min="5" max="12" width="7.7109375" customWidth="1"/>
    <col min="13" max="13" width="7.28515625" customWidth="1"/>
    <col min="14" max="28" width="7.7109375" customWidth="1"/>
    <col min="29" max="31" width="8.85546875" customWidth="1"/>
    <col min="32" max="32" width="10.42578125" customWidth="1"/>
    <col min="33" max="33" width="14.28515625" customWidth="1"/>
  </cols>
  <sheetData>
    <row r="1" spans="2:33" ht="13.5" thickBot="1" x14ac:dyDescent="0.25"/>
    <row r="2" spans="2:33" ht="15.75" x14ac:dyDescent="0.25">
      <c r="B2" s="65" t="s">
        <v>85</v>
      </c>
      <c r="C2" s="66" t="s">
        <v>111</v>
      </c>
      <c r="D2" s="66">
        <v>2023</v>
      </c>
      <c r="E2" s="66"/>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7"/>
    </row>
    <row r="3" spans="2:33" ht="38.25" x14ac:dyDescent="0.2">
      <c r="B3" s="68" t="s">
        <v>112</v>
      </c>
      <c r="C3" s="69" t="s">
        <v>113</v>
      </c>
      <c r="D3" s="69" t="s">
        <v>114</v>
      </c>
      <c r="E3" s="379" t="s">
        <v>115</v>
      </c>
      <c r="F3" s="380"/>
      <c r="G3" s="380"/>
      <c r="H3" s="380"/>
      <c r="I3" s="380"/>
      <c r="J3" s="380"/>
      <c r="K3" s="380"/>
      <c r="L3" s="380"/>
      <c r="M3" s="380"/>
      <c r="N3" s="380"/>
      <c r="O3" s="380"/>
      <c r="P3" s="380"/>
      <c r="Q3" s="380"/>
      <c r="R3" s="380"/>
      <c r="S3" s="380"/>
      <c r="T3" s="380"/>
      <c r="U3" s="380"/>
      <c r="V3" s="380"/>
      <c r="W3" s="380"/>
      <c r="X3" s="380"/>
      <c r="Y3" s="380"/>
      <c r="Z3" s="380"/>
      <c r="AA3" s="380"/>
      <c r="AB3" s="381"/>
      <c r="AC3" s="69" t="s">
        <v>116</v>
      </c>
      <c r="AD3" s="69" t="s">
        <v>117</v>
      </c>
      <c r="AE3" s="69" t="s">
        <v>118</v>
      </c>
      <c r="AF3" s="69" t="s">
        <v>119</v>
      </c>
      <c r="AG3" s="239" t="s">
        <v>120</v>
      </c>
    </row>
    <row r="4" spans="2:33" ht="24" x14ac:dyDescent="0.2">
      <c r="B4" s="70" t="s">
        <v>121</v>
      </c>
      <c r="C4" s="71"/>
      <c r="D4" s="71"/>
      <c r="E4" s="302" t="s">
        <v>122</v>
      </c>
      <c r="F4" s="302" t="s">
        <v>123</v>
      </c>
      <c r="G4" s="302" t="s">
        <v>124</v>
      </c>
      <c r="H4" s="302" t="s">
        <v>125</v>
      </c>
      <c r="I4" s="302" t="s">
        <v>126</v>
      </c>
      <c r="J4" s="302" t="s">
        <v>127</v>
      </c>
      <c r="K4" s="302" t="s">
        <v>128</v>
      </c>
      <c r="L4" s="302" t="s">
        <v>129</v>
      </c>
      <c r="M4" s="302" t="s">
        <v>130</v>
      </c>
      <c r="N4" s="303" t="s">
        <v>131</v>
      </c>
      <c r="O4" s="302" t="s">
        <v>132</v>
      </c>
      <c r="P4" s="302" t="s">
        <v>133</v>
      </c>
      <c r="Q4" s="302" t="s">
        <v>134</v>
      </c>
      <c r="R4" s="302" t="s">
        <v>135</v>
      </c>
      <c r="S4" s="302" t="s">
        <v>136</v>
      </c>
      <c r="T4" s="302" t="s">
        <v>137</v>
      </c>
      <c r="U4" s="302" t="s">
        <v>138</v>
      </c>
      <c r="V4" s="302" t="s">
        <v>139</v>
      </c>
      <c r="W4" s="302" t="s">
        <v>140</v>
      </c>
      <c r="X4" s="302" t="s">
        <v>141</v>
      </c>
      <c r="Y4" s="302" t="s">
        <v>142</v>
      </c>
      <c r="Z4" s="302" t="s">
        <v>143</v>
      </c>
      <c r="AA4" s="302" t="s">
        <v>144</v>
      </c>
      <c r="AB4" s="302" t="s">
        <v>145</v>
      </c>
      <c r="AC4" s="71"/>
      <c r="AD4" s="71"/>
      <c r="AE4" s="71"/>
      <c r="AF4" s="75"/>
      <c r="AG4" s="76"/>
    </row>
    <row r="5" spans="2:33" x14ac:dyDescent="0.2">
      <c r="B5" s="31"/>
      <c r="C5" s="46"/>
      <c r="D5" s="45"/>
      <c r="E5" s="77"/>
      <c r="F5" s="77"/>
      <c r="G5" s="77"/>
      <c r="H5" s="77"/>
      <c r="I5" s="77"/>
      <c r="J5" s="77"/>
      <c r="K5" s="77"/>
      <c r="L5" s="77"/>
      <c r="M5" s="77"/>
      <c r="N5" s="77"/>
      <c r="O5" s="77"/>
      <c r="P5" s="77"/>
      <c r="Q5" s="77"/>
      <c r="R5" s="77"/>
      <c r="S5" s="77"/>
      <c r="T5" s="77"/>
      <c r="U5" s="77"/>
      <c r="V5" s="77"/>
      <c r="W5" s="77"/>
      <c r="X5" s="77"/>
      <c r="Y5" s="77"/>
      <c r="Z5" s="77"/>
      <c r="AA5" s="77"/>
      <c r="AB5" s="77"/>
      <c r="AC5" s="47">
        <f t="shared" ref="AC5:AC10" si="0">SUM(E5:AB5)</f>
        <v>0</v>
      </c>
      <c r="AD5" s="78"/>
      <c r="AE5" s="44">
        <f t="shared" ref="AE5:AE10" si="1">(AD5*AC5)/40</f>
        <v>0</v>
      </c>
      <c r="AF5" s="45"/>
      <c r="AG5" s="48">
        <f t="shared" ref="AG5:AG10" si="2">AF5*AD5*AC5*C5</f>
        <v>0</v>
      </c>
    </row>
    <row r="6" spans="2:33" x14ac:dyDescent="0.2">
      <c r="B6" s="31"/>
      <c r="C6" s="46"/>
      <c r="D6" s="45"/>
      <c r="E6" s="77"/>
      <c r="F6" s="77"/>
      <c r="G6" s="77"/>
      <c r="H6" s="77"/>
      <c r="I6" s="77"/>
      <c r="J6" s="77"/>
      <c r="K6" s="77"/>
      <c r="L6" s="77"/>
      <c r="M6" s="77"/>
      <c r="N6" s="77"/>
      <c r="O6" s="77"/>
      <c r="P6" s="77"/>
      <c r="Q6" s="77"/>
      <c r="R6" s="77"/>
      <c r="S6" s="77"/>
      <c r="T6" s="77"/>
      <c r="U6" s="77"/>
      <c r="V6" s="77"/>
      <c r="W6" s="77"/>
      <c r="X6" s="77"/>
      <c r="Y6" s="77"/>
      <c r="Z6" s="77"/>
      <c r="AA6" s="77"/>
      <c r="AB6" s="77"/>
      <c r="AC6" s="47">
        <f t="shared" si="0"/>
        <v>0</v>
      </c>
      <c r="AD6" s="78"/>
      <c r="AE6" s="44">
        <f t="shared" si="1"/>
        <v>0</v>
      </c>
      <c r="AF6" s="45"/>
      <c r="AG6" s="48">
        <f t="shared" si="2"/>
        <v>0</v>
      </c>
    </row>
    <row r="7" spans="2:33" x14ac:dyDescent="0.2">
      <c r="B7" s="31"/>
      <c r="C7" s="46"/>
      <c r="D7" s="45"/>
      <c r="E7" s="77"/>
      <c r="F7" s="77"/>
      <c r="G7" s="77"/>
      <c r="H7" s="77"/>
      <c r="I7" s="77"/>
      <c r="J7" s="77"/>
      <c r="K7" s="77"/>
      <c r="L7" s="77"/>
      <c r="M7" s="77"/>
      <c r="N7" s="77"/>
      <c r="O7" s="77"/>
      <c r="P7" s="77"/>
      <c r="Q7" s="77"/>
      <c r="R7" s="77"/>
      <c r="S7" s="77"/>
      <c r="T7" s="77"/>
      <c r="U7" s="77"/>
      <c r="V7" s="77"/>
      <c r="W7" s="77"/>
      <c r="X7" s="77"/>
      <c r="Y7" s="77"/>
      <c r="Z7" s="77"/>
      <c r="AA7" s="77"/>
      <c r="AB7" s="77"/>
      <c r="AC7" s="47">
        <f t="shared" si="0"/>
        <v>0</v>
      </c>
      <c r="AD7" s="78"/>
      <c r="AE7" s="44">
        <f t="shared" si="1"/>
        <v>0</v>
      </c>
      <c r="AF7" s="45"/>
      <c r="AG7" s="48">
        <f t="shared" si="2"/>
        <v>0</v>
      </c>
    </row>
    <row r="8" spans="2:33" x14ac:dyDescent="0.2">
      <c r="B8" s="31"/>
      <c r="C8" s="46"/>
      <c r="D8" s="45"/>
      <c r="E8" s="77"/>
      <c r="F8" s="77"/>
      <c r="G8" s="77"/>
      <c r="H8" s="77"/>
      <c r="I8" s="77"/>
      <c r="J8" s="77"/>
      <c r="K8" s="77"/>
      <c r="L8" s="77"/>
      <c r="M8" s="77"/>
      <c r="N8" s="77"/>
      <c r="O8" s="77"/>
      <c r="P8" s="77"/>
      <c r="Q8" s="77"/>
      <c r="R8" s="77"/>
      <c r="S8" s="77"/>
      <c r="T8" s="77"/>
      <c r="U8" s="77"/>
      <c r="V8" s="77"/>
      <c r="W8" s="77"/>
      <c r="X8" s="77"/>
      <c r="Y8" s="77"/>
      <c r="Z8" s="77"/>
      <c r="AA8" s="77"/>
      <c r="AB8" s="77"/>
      <c r="AC8" s="47">
        <f t="shared" si="0"/>
        <v>0</v>
      </c>
      <c r="AD8" s="78"/>
      <c r="AE8" s="44">
        <f t="shared" si="1"/>
        <v>0</v>
      </c>
      <c r="AF8" s="45"/>
      <c r="AG8" s="48">
        <f t="shared" si="2"/>
        <v>0</v>
      </c>
    </row>
    <row r="9" spans="2:33" x14ac:dyDescent="0.2">
      <c r="B9" s="31"/>
      <c r="C9" s="46"/>
      <c r="D9" s="45"/>
      <c r="E9" s="77"/>
      <c r="F9" s="77"/>
      <c r="G9" s="77"/>
      <c r="H9" s="77"/>
      <c r="I9" s="77"/>
      <c r="J9" s="77"/>
      <c r="K9" s="77"/>
      <c r="L9" s="77"/>
      <c r="M9" s="77"/>
      <c r="N9" s="77"/>
      <c r="O9" s="77"/>
      <c r="P9" s="77"/>
      <c r="Q9" s="77"/>
      <c r="R9" s="77"/>
      <c r="S9" s="77"/>
      <c r="T9" s="77"/>
      <c r="U9" s="77"/>
      <c r="V9" s="77"/>
      <c r="W9" s="77"/>
      <c r="X9" s="77"/>
      <c r="Y9" s="77"/>
      <c r="Z9" s="77"/>
      <c r="AA9" s="77"/>
      <c r="AB9" s="77"/>
      <c r="AC9" s="47">
        <f t="shared" si="0"/>
        <v>0</v>
      </c>
      <c r="AD9" s="78"/>
      <c r="AE9" s="44">
        <f t="shared" si="1"/>
        <v>0</v>
      </c>
      <c r="AF9" s="45"/>
      <c r="AG9" s="48">
        <f t="shared" si="2"/>
        <v>0</v>
      </c>
    </row>
    <row r="10" spans="2:33" ht="13.5" thickBot="1" x14ac:dyDescent="0.25">
      <c r="B10" s="31"/>
      <c r="C10" s="46"/>
      <c r="D10" s="45"/>
      <c r="E10" s="77"/>
      <c r="F10" s="77"/>
      <c r="G10" s="77"/>
      <c r="H10" s="77"/>
      <c r="I10" s="77"/>
      <c r="J10" s="77"/>
      <c r="K10" s="77"/>
      <c r="L10" s="77"/>
      <c r="M10" s="77"/>
      <c r="N10" s="77"/>
      <c r="O10" s="77"/>
      <c r="P10" s="77"/>
      <c r="Q10" s="77"/>
      <c r="R10" s="77"/>
      <c r="S10" s="77"/>
      <c r="T10" s="77"/>
      <c r="U10" s="77"/>
      <c r="V10" s="77"/>
      <c r="W10" s="77"/>
      <c r="X10" s="77"/>
      <c r="Y10" s="77"/>
      <c r="Z10" s="77"/>
      <c r="AA10" s="77"/>
      <c r="AB10" s="77"/>
      <c r="AC10" s="47">
        <f t="shared" si="0"/>
        <v>0</v>
      </c>
      <c r="AD10" s="78"/>
      <c r="AE10" s="44">
        <f t="shared" si="1"/>
        <v>0</v>
      </c>
      <c r="AF10" s="45"/>
      <c r="AG10" s="48">
        <f t="shared" si="2"/>
        <v>0</v>
      </c>
    </row>
    <row r="11" spans="2:33" ht="13.5" thickBot="1" x14ac:dyDescent="0.25">
      <c r="B11" s="79"/>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1" t="s">
        <v>146</v>
      </c>
      <c r="AD11" s="80"/>
      <c r="AE11" s="80">
        <f>SUM(AE5:AE10)</f>
        <v>0</v>
      </c>
      <c r="AF11" s="82"/>
      <c r="AG11" s="83">
        <f>SUM(AG5:AG10)</f>
        <v>0</v>
      </c>
    </row>
    <row r="12" spans="2:33" x14ac:dyDescent="0.2">
      <c r="B12" s="52" t="s">
        <v>147</v>
      </c>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84"/>
      <c r="AD12" s="63"/>
      <c r="AE12" s="63"/>
      <c r="AF12" s="64"/>
      <c r="AG12" s="85"/>
    </row>
    <row r="13" spans="2:33" x14ac:dyDescent="0.2">
      <c r="B13" s="31"/>
      <c r="C13" s="46"/>
      <c r="D13" s="45"/>
      <c r="E13" s="77"/>
      <c r="F13" s="77"/>
      <c r="G13" s="77"/>
      <c r="H13" s="77"/>
      <c r="I13" s="77"/>
      <c r="J13" s="77"/>
      <c r="K13" s="77"/>
      <c r="L13" s="77"/>
      <c r="M13" s="77"/>
      <c r="N13" s="77"/>
      <c r="O13" s="77"/>
      <c r="P13" s="77"/>
      <c r="Q13" s="77"/>
      <c r="R13" s="77"/>
      <c r="S13" s="77"/>
      <c r="T13" s="77"/>
      <c r="U13" s="77"/>
      <c r="V13" s="77"/>
      <c r="W13" s="77"/>
      <c r="X13" s="77"/>
      <c r="Y13" s="77"/>
      <c r="Z13" s="77"/>
      <c r="AA13" s="77"/>
      <c r="AB13" s="77"/>
      <c r="AC13" s="47">
        <f t="shared" ref="AC13:AC30" si="3">SUM(E13:AB13)</f>
        <v>0</v>
      </c>
      <c r="AD13" s="78"/>
      <c r="AE13" s="44">
        <f t="shared" ref="AE13:AE30" si="4">(AD13*AC13)/40</f>
        <v>0</v>
      </c>
      <c r="AF13" s="45"/>
      <c r="AG13" s="48">
        <f t="shared" ref="AG13:AG30" si="5">AF13*AD13*AC13*C13</f>
        <v>0</v>
      </c>
    </row>
    <row r="14" spans="2:33" x14ac:dyDescent="0.2">
      <c r="B14" s="31"/>
      <c r="C14" s="46"/>
      <c r="D14" s="45"/>
      <c r="E14" s="77"/>
      <c r="F14" s="77"/>
      <c r="G14" s="77"/>
      <c r="H14" s="77"/>
      <c r="I14" s="77"/>
      <c r="J14" s="77"/>
      <c r="K14" s="77"/>
      <c r="L14" s="77"/>
      <c r="M14" s="77"/>
      <c r="N14" s="77"/>
      <c r="O14" s="77"/>
      <c r="P14" s="77"/>
      <c r="Q14" s="77"/>
      <c r="R14" s="77"/>
      <c r="S14" s="77"/>
      <c r="T14" s="77"/>
      <c r="U14" s="77"/>
      <c r="V14" s="77"/>
      <c r="W14" s="77"/>
      <c r="X14" s="77"/>
      <c r="Y14" s="77"/>
      <c r="Z14" s="77"/>
      <c r="AA14" s="77"/>
      <c r="AB14" s="77"/>
      <c r="AC14" s="47">
        <f t="shared" si="3"/>
        <v>0</v>
      </c>
      <c r="AD14" s="78"/>
      <c r="AE14" s="44">
        <f t="shared" si="4"/>
        <v>0</v>
      </c>
      <c r="AF14" s="45"/>
      <c r="AG14" s="48">
        <f t="shared" si="5"/>
        <v>0</v>
      </c>
    </row>
    <row r="15" spans="2:33" x14ac:dyDescent="0.2">
      <c r="B15" s="31"/>
      <c r="C15" s="46"/>
      <c r="D15" s="45"/>
      <c r="E15" s="77"/>
      <c r="F15" s="77"/>
      <c r="G15" s="77"/>
      <c r="H15" s="77"/>
      <c r="I15" s="77"/>
      <c r="J15" s="77"/>
      <c r="K15" s="77"/>
      <c r="L15" s="77"/>
      <c r="M15" s="77"/>
      <c r="N15" s="77"/>
      <c r="O15" s="77"/>
      <c r="P15" s="77"/>
      <c r="Q15" s="77"/>
      <c r="R15" s="77"/>
      <c r="S15" s="77"/>
      <c r="T15" s="77"/>
      <c r="U15" s="77"/>
      <c r="V15" s="77"/>
      <c r="W15" s="77"/>
      <c r="X15" s="77"/>
      <c r="Y15" s="77"/>
      <c r="Z15" s="77"/>
      <c r="AA15" s="77"/>
      <c r="AB15" s="77"/>
      <c r="AC15" s="47">
        <f t="shared" si="3"/>
        <v>0</v>
      </c>
      <c r="AD15" s="78"/>
      <c r="AE15" s="44">
        <f t="shared" si="4"/>
        <v>0</v>
      </c>
      <c r="AF15" s="45"/>
      <c r="AG15" s="48">
        <f t="shared" si="5"/>
        <v>0</v>
      </c>
    </row>
    <row r="16" spans="2:33" x14ac:dyDescent="0.2">
      <c r="B16" s="31"/>
      <c r="C16" s="46"/>
      <c r="D16" s="45"/>
      <c r="E16" s="77"/>
      <c r="F16" s="77"/>
      <c r="G16" s="77"/>
      <c r="H16" s="77"/>
      <c r="I16" s="77"/>
      <c r="J16" s="77"/>
      <c r="K16" s="77"/>
      <c r="L16" s="77"/>
      <c r="M16" s="77"/>
      <c r="N16" s="77"/>
      <c r="O16" s="77"/>
      <c r="P16" s="77"/>
      <c r="Q16" s="77"/>
      <c r="R16" s="77"/>
      <c r="S16" s="77"/>
      <c r="T16" s="77"/>
      <c r="U16" s="77"/>
      <c r="V16" s="77"/>
      <c r="W16" s="77"/>
      <c r="X16" s="77"/>
      <c r="Y16" s="77"/>
      <c r="Z16" s="77"/>
      <c r="AA16" s="77"/>
      <c r="AB16" s="77"/>
      <c r="AC16" s="47">
        <f t="shared" si="3"/>
        <v>0</v>
      </c>
      <c r="AD16" s="78"/>
      <c r="AE16" s="44">
        <f t="shared" si="4"/>
        <v>0</v>
      </c>
      <c r="AF16" s="45"/>
      <c r="AG16" s="48">
        <f t="shared" si="5"/>
        <v>0</v>
      </c>
    </row>
    <row r="17" spans="1:33" x14ac:dyDescent="0.2">
      <c r="A17" s="229"/>
      <c r="B17" s="31"/>
      <c r="C17" s="46"/>
      <c r="D17" s="45"/>
      <c r="E17" s="77"/>
      <c r="F17" s="77"/>
      <c r="G17" s="77"/>
      <c r="H17" s="77"/>
      <c r="I17" s="77"/>
      <c r="J17" s="77"/>
      <c r="K17" s="77"/>
      <c r="L17" s="77"/>
      <c r="M17" s="77"/>
      <c r="N17" s="77"/>
      <c r="O17" s="77"/>
      <c r="P17" s="77"/>
      <c r="Q17" s="77"/>
      <c r="R17" s="77"/>
      <c r="S17" s="77"/>
      <c r="T17" s="77"/>
      <c r="U17" s="77"/>
      <c r="V17" s="77"/>
      <c r="W17" s="77"/>
      <c r="X17" s="77"/>
      <c r="Y17" s="77"/>
      <c r="Z17" s="77"/>
      <c r="AA17" s="77"/>
      <c r="AB17" s="77"/>
      <c r="AC17" s="47">
        <f t="shared" si="3"/>
        <v>0</v>
      </c>
      <c r="AD17" s="78"/>
      <c r="AE17" s="44">
        <f t="shared" si="4"/>
        <v>0</v>
      </c>
      <c r="AF17" s="45"/>
      <c r="AG17" s="48">
        <f t="shared" si="5"/>
        <v>0</v>
      </c>
    </row>
    <row r="18" spans="1:33" x14ac:dyDescent="0.2">
      <c r="B18" s="31"/>
      <c r="C18" s="46"/>
      <c r="D18" s="45"/>
      <c r="E18" s="77"/>
      <c r="F18" s="77"/>
      <c r="G18" s="77"/>
      <c r="H18" s="77"/>
      <c r="I18" s="77"/>
      <c r="J18" s="77"/>
      <c r="K18" s="77"/>
      <c r="L18" s="77"/>
      <c r="M18" s="77"/>
      <c r="N18" s="77"/>
      <c r="O18" s="77"/>
      <c r="P18" s="77"/>
      <c r="Q18" s="77"/>
      <c r="R18" s="77"/>
      <c r="S18" s="77"/>
      <c r="T18" s="77"/>
      <c r="U18" s="77"/>
      <c r="V18" s="77"/>
      <c r="W18" s="77"/>
      <c r="X18" s="77"/>
      <c r="Y18" s="77"/>
      <c r="Z18" s="77"/>
      <c r="AA18" s="77"/>
      <c r="AB18" s="77"/>
      <c r="AC18" s="47">
        <f t="shared" si="3"/>
        <v>0</v>
      </c>
      <c r="AD18" s="78"/>
      <c r="AE18" s="44">
        <f t="shared" si="4"/>
        <v>0</v>
      </c>
      <c r="AF18" s="45"/>
      <c r="AG18" s="48">
        <f t="shared" si="5"/>
        <v>0</v>
      </c>
    </row>
    <row r="19" spans="1:33" x14ac:dyDescent="0.2">
      <c r="B19" s="31"/>
      <c r="C19" s="46"/>
      <c r="D19" s="45"/>
      <c r="E19" s="77"/>
      <c r="F19" s="77"/>
      <c r="G19" s="77"/>
      <c r="H19" s="77"/>
      <c r="I19" s="77"/>
      <c r="J19" s="77"/>
      <c r="K19" s="77"/>
      <c r="L19" s="77"/>
      <c r="M19" s="77"/>
      <c r="N19" s="77"/>
      <c r="O19" s="77"/>
      <c r="P19" s="77"/>
      <c r="Q19" s="77"/>
      <c r="R19" s="77"/>
      <c r="S19" s="77"/>
      <c r="T19" s="77"/>
      <c r="U19" s="77"/>
      <c r="V19" s="77"/>
      <c r="W19" s="77"/>
      <c r="X19" s="77"/>
      <c r="Y19" s="77"/>
      <c r="Z19" s="77"/>
      <c r="AA19" s="77"/>
      <c r="AB19" s="77"/>
      <c r="AC19" s="47">
        <f t="shared" si="3"/>
        <v>0</v>
      </c>
      <c r="AD19" s="78"/>
      <c r="AE19" s="44">
        <f t="shared" si="4"/>
        <v>0</v>
      </c>
      <c r="AF19" s="45"/>
      <c r="AG19" s="48">
        <f t="shared" si="5"/>
        <v>0</v>
      </c>
    </row>
    <row r="20" spans="1:33" x14ac:dyDescent="0.2">
      <c r="B20" s="31"/>
      <c r="C20" s="46"/>
      <c r="D20" s="45"/>
      <c r="E20" s="77"/>
      <c r="F20" s="77"/>
      <c r="G20" s="77"/>
      <c r="H20" s="77"/>
      <c r="I20" s="77"/>
      <c r="J20" s="77"/>
      <c r="K20" s="77"/>
      <c r="L20" s="77"/>
      <c r="M20" s="77"/>
      <c r="N20" s="77"/>
      <c r="O20" s="77"/>
      <c r="P20" s="77"/>
      <c r="Q20" s="77"/>
      <c r="R20" s="77"/>
      <c r="S20" s="77"/>
      <c r="T20" s="77"/>
      <c r="U20" s="77"/>
      <c r="V20" s="77"/>
      <c r="W20" s="77"/>
      <c r="X20" s="77"/>
      <c r="Y20" s="77"/>
      <c r="Z20" s="77"/>
      <c r="AA20" s="77"/>
      <c r="AB20" s="77"/>
      <c r="AC20" s="47">
        <f t="shared" si="3"/>
        <v>0</v>
      </c>
      <c r="AD20" s="78"/>
      <c r="AE20" s="44">
        <f t="shared" si="4"/>
        <v>0</v>
      </c>
      <c r="AF20" s="45"/>
      <c r="AG20" s="48">
        <f t="shared" si="5"/>
        <v>0</v>
      </c>
    </row>
    <row r="21" spans="1:33" x14ac:dyDescent="0.2">
      <c r="B21" s="31"/>
      <c r="C21" s="46"/>
      <c r="D21" s="45"/>
      <c r="E21" s="77"/>
      <c r="F21" s="77"/>
      <c r="G21" s="77"/>
      <c r="H21" s="77"/>
      <c r="I21" s="77"/>
      <c r="J21" s="77"/>
      <c r="K21" s="77"/>
      <c r="L21" s="77"/>
      <c r="M21" s="77"/>
      <c r="N21" s="77"/>
      <c r="O21" s="77"/>
      <c r="P21" s="77"/>
      <c r="Q21" s="77"/>
      <c r="R21" s="77"/>
      <c r="S21" s="77"/>
      <c r="T21" s="77"/>
      <c r="U21" s="77"/>
      <c r="V21" s="77"/>
      <c r="W21" s="77"/>
      <c r="X21" s="77"/>
      <c r="Y21" s="77"/>
      <c r="Z21" s="77"/>
      <c r="AA21" s="77"/>
      <c r="AB21" s="77"/>
      <c r="AC21" s="47">
        <f t="shared" si="3"/>
        <v>0</v>
      </c>
      <c r="AD21" s="78"/>
      <c r="AE21" s="44">
        <f t="shared" si="4"/>
        <v>0</v>
      </c>
      <c r="AF21" s="45"/>
      <c r="AG21" s="48">
        <f t="shared" si="5"/>
        <v>0</v>
      </c>
    </row>
    <row r="22" spans="1:33" x14ac:dyDescent="0.2">
      <c r="B22" s="31"/>
      <c r="C22" s="46"/>
      <c r="D22" s="45"/>
      <c r="E22" s="77"/>
      <c r="F22" s="77"/>
      <c r="G22" s="77"/>
      <c r="H22" s="77"/>
      <c r="I22" s="77"/>
      <c r="J22" s="77"/>
      <c r="K22" s="77"/>
      <c r="L22" s="77"/>
      <c r="M22" s="77"/>
      <c r="N22" s="77"/>
      <c r="O22" s="77"/>
      <c r="P22" s="77"/>
      <c r="Q22" s="77"/>
      <c r="R22" s="77"/>
      <c r="S22" s="77"/>
      <c r="T22" s="77"/>
      <c r="U22" s="77"/>
      <c r="V22" s="77"/>
      <c r="W22" s="77"/>
      <c r="X22" s="77"/>
      <c r="Y22" s="77"/>
      <c r="Z22" s="77"/>
      <c r="AA22" s="77"/>
      <c r="AB22" s="77"/>
      <c r="AC22" s="47">
        <f t="shared" si="3"/>
        <v>0</v>
      </c>
      <c r="AD22" s="78"/>
      <c r="AE22" s="44">
        <f t="shared" si="4"/>
        <v>0</v>
      </c>
      <c r="AF22" s="45"/>
      <c r="AG22" s="48">
        <f t="shared" si="5"/>
        <v>0</v>
      </c>
    </row>
    <row r="23" spans="1:33" x14ac:dyDescent="0.2">
      <c r="B23" s="31"/>
      <c r="C23" s="46"/>
      <c r="D23" s="45"/>
      <c r="E23" s="77"/>
      <c r="F23" s="77"/>
      <c r="G23" s="77"/>
      <c r="H23" s="77"/>
      <c r="I23" s="77"/>
      <c r="J23" s="77"/>
      <c r="K23" s="77"/>
      <c r="L23" s="77"/>
      <c r="M23" s="77"/>
      <c r="N23" s="77"/>
      <c r="O23" s="77"/>
      <c r="P23" s="77"/>
      <c r="Q23" s="77"/>
      <c r="R23" s="77"/>
      <c r="S23" s="77"/>
      <c r="T23" s="77"/>
      <c r="U23" s="77"/>
      <c r="V23" s="77"/>
      <c r="W23" s="77"/>
      <c r="X23" s="77"/>
      <c r="Y23" s="77"/>
      <c r="Z23" s="77"/>
      <c r="AA23" s="77"/>
      <c r="AB23" s="77"/>
      <c r="AC23" s="47">
        <f t="shared" si="3"/>
        <v>0</v>
      </c>
      <c r="AD23" s="78"/>
      <c r="AE23" s="44">
        <f t="shared" si="4"/>
        <v>0</v>
      </c>
      <c r="AF23" s="45"/>
      <c r="AG23" s="48">
        <f t="shared" si="5"/>
        <v>0</v>
      </c>
    </row>
    <row r="24" spans="1:33" x14ac:dyDescent="0.2">
      <c r="B24" s="31"/>
      <c r="C24" s="46"/>
      <c r="D24" s="45"/>
      <c r="E24" s="77"/>
      <c r="F24" s="77"/>
      <c r="G24" s="77"/>
      <c r="H24" s="77"/>
      <c r="I24" s="77"/>
      <c r="J24" s="77"/>
      <c r="K24" s="77"/>
      <c r="L24" s="77"/>
      <c r="M24" s="77"/>
      <c r="N24" s="77"/>
      <c r="O24" s="77"/>
      <c r="P24" s="77"/>
      <c r="Q24" s="77"/>
      <c r="R24" s="77"/>
      <c r="S24" s="77"/>
      <c r="T24" s="77"/>
      <c r="U24" s="77"/>
      <c r="V24" s="77"/>
      <c r="W24" s="77"/>
      <c r="X24" s="77"/>
      <c r="Y24" s="77"/>
      <c r="Z24" s="77"/>
      <c r="AA24" s="77"/>
      <c r="AB24" s="77"/>
      <c r="AC24" s="47">
        <f t="shared" si="3"/>
        <v>0</v>
      </c>
      <c r="AD24" s="78"/>
      <c r="AE24" s="44">
        <f t="shared" si="4"/>
        <v>0</v>
      </c>
      <c r="AF24" s="45"/>
      <c r="AG24" s="48">
        <f t="shared" si="5"/>
        <v>0</v>
      </c>
    </row>
    <row r="25" spans="1:33" x14ac:dyDescent="0.2">
      <c r="B25" s="31"/>
      <c r="C25" s="46"/>
      <c r="D25" s="45"/>
      <c r="E25" s="77"/>
      <c r="F25" s="77"/>
      <c r="G25" s="77"/>
      <c r="H25" s="77"/>
      <c r="I25" s="77"/>
      <c r="J25" s="77"/>
      <c r="K25" s="77"/>
      <c r="L25" s="77"/>
      <c r="M25" s="77"/>
      <c r="N25" s="77"/>
      <c r="O25" s="77"/>
      <c r="P25" s="77"/>
      <c r="Q25" s="77"/>
      <c r="R25" s="77"/>
      <c r="S25" s="77"/>
      <c r="T25" s="77"/>
      <c r="U25" s="77"/>
      <c r="V25" s="77"/>
      <c r="W25" s="77"/>
      <c r="X25" s="77"/>
      <c r="Y25" s="77"/>
      <c r="Z25" s="77"/>
      <c r="AA25" s="77"/>
      <c r="AB25" s="77"/>
      <c r="AC25" s="47">
        <f t="shared" si="3"/>
        <v>0</v>
      </c>
      <c r="AD25" s="78"/>
      <c r="AE25" s="44">
        <f t="shared" si="4"/>
        <v>0</v>
      </c>
      <c r="AF25" s="45"/>
      <c r="AG25" s="48">
        <f t="shared" si="5"/>
        <v>0</v>
      </c>
    </row>
    <row r="26" spans="1:33" x14ac:dyDescent="0.2">
      <c r="B26" s="31"/>
      <c r="C26" s="46"/>
      <c r="D26" s="45"/>
      <c r="E26" s="77"/>
      <c r="F26" s="77"/>
      <c r="G26" s="77"/>
      <c r="H26" s="77"/>
      <c r="I26" s="77"/>
      <c r="J26" s="77"/>
      <c r="K26" s="77"/>
      <c r="L26" s="77"/>
      <c r="M26" s="77"/>
      <c r="N26" s="77"/>
      <c r="O26" s="77"/>
      <c r="P26" s="77"/>
      <c r="Q26" s="77"/>
      <c r="R26" s="77"/>
      <c r="S26" s="77"/>
      <c r="T26" s="77"/>
      <c r="U26" s="77"/>
      <c r="V26" s="77"/>
      <c r="W26" s="77"/>
      <c r="X26" s="77"/>
      <c r="Y26" s="77"/>
      <c r="Z26" s="77"/>
      <c r="AA26" s="77"/>
      <c r="AB26" s="77"/>
      <c r="AC26" s="47">
        <f t="shared" si="3"/>
        <v>0</v>
      </c>
      <c r="AD26" s="78"/>
      <c r="AE26" s="44">
        <f t="shared" si="4"/>
        <v>0</v>
      </c>
      <c r="AF26" s="45"/>
      <c r="AG26" s="48">
        <f t="shared" si="5"/>
        <v>0</v>
      </c>
    </row>
    <row r="27" spans="1:33" x14ac:dyDescent="0.2">
      <c r="B27" s="31"/>
      <c r="C27" s="46"/>
      <c r="D27" s="45"/>
      <c r="E27" s="77"/>
      <c r="F27" s="77"/>
      <c r="G27" s="77"/>
      <c r="H27" s="77"/>
      <c r="I27" s="77"/>
      <c r="J27" s="77"/>
      <c r="K27" s="77"/>
      <c r="L27" s="77"/>
      <c r="M27" s="77"/>
      <c r="N27" s="77"/>
      <c r="O27" s="77"/>
      <c r="P27" s="77"/>
      <c r="Q27" s="77"/>
      <c r="R27" s="77"/>
      <c r="S27" s="77"/>
      <c r="T27" s="77"/>
      <c r="U27" s="77"/>
      <c r="V27" s="77"/>
      <c r="W27" s="77"/>
      <c r="X27" s="77"/>
      <c r="Y27" s="77"/>
      <c r="Z27" s="77"/>
      <c r="AA27" s="77"/>
      <c r="AB27" s="77"/>
      <c r="AC27" s="47">
        <f t="shared" si="3"/>
        <v>0</v>
      </c>
      <c r="AD27" s="78"/>
      <c r="AE27" s="44">
        <f t="shared" si="4"/>
        <v>0</v>
      </c>
      <c r="AF27" s="45"/>
      <c r="AG27" s="48">
        <f t="shared" si="5"/>
        <v>0</v>
      </c>
    </row>
    <row r="28" spans="1:33" x14ac:dyDescent="0.2">
      <c r="B28" s="31"/>
      <c r="C28" s="46"/>
      <c r="D28" s="45"/>
      <c r="E28" s="77"/>
      <c r="F28" s="77"/>
      <c r="G28" s="77"/>
      <c r="H28" s="77"/>
      <c r="I28" s="77"/>
      <c r="J28" s="77"/>
      <c r="K28" s="77"/>
      <c r="L28" s="77"/>
      <c r="M28" s="77"/>
      <c r="N28" s="77"/>
      <c r="O28" s="77"/>
      <c r="P28" s="77"/>
      <c r="Q28" s="77"/>
      <c r="R28" s="77"/>
      <c r="S28" s="77"/>
      <c r="T28" s="77"/>
      <c r="U28" s="77"/>
      <c r="V28" s="77"/>
      <c r="W28" s="77"/>
      <c r="X28" s="77"/>
      <c r="Y28" s="77"/>
      <c r="Z28" s="77"/>
      <c r="AA28" s="77"/>
      <c r="AB28" s="77"/>
      <c r="AC28" s="47">
        <f t="shared" si="3"/>
        <v>0</v>
      </c>
      <c r="AD28" s="78"/>
      <c r="AE28" s="44">
        <f t="shared" si="4"/>
        <v>0</v>
      </c>
      <c r="AF28" s="45"/>
      <c r="AG28" s="48">
        <f t="shared" si="5"/>
        <v>0</v>
      </c>
    </row>
    <row r="29" spans="1:33" x14ac:dyDescent="0.2">
      <c r="B29" s="31"/>
      <c r="C29" s="46"/>
      <c r="D29" s="45"/>
      <c r="E29" s="77"/>
      <c r="F29" s="77"/>
      <c r="G29" s="77"/>
      <c r="H29" s="77"/>
      <c r="I29" s="77"/>
      <c r="J29" s="77"/>
      <c r="K29" s="77"/>
      <c r="L29" s="77"/>
      <c r="M29" s="77"/>
      <c r="N29" s="77"/>
      <c r="O29" s="77"/>
      <c r="P29" s="77"/>
      <c r="Q29" s="77"/>
      <c r="R29" s="77"/>
      <c r="S29" s="77"/>
      <c r="T29" s="77"/>
      <c r="U29" s="77"/>
      <c r="V29" s="77"/>
      <c r="W29" s="77"/>
      <c r="X29" s="77"/>
      <c r="Y29" s="77"/>
      <c r="Z29" s="77"/>
      <c r="AA29" s="77"/>
      <c r="AB29" s="77"/>
      <c r="AC29" s="47">
        <f t="shared" si="3"/>
        <v>0</v>
      </c>
      <c r="AD29" s="78"/>
      <c r="AE29" s="44">
        <f t="shared" si="4"/>
        <v>0</v>
      </c>
      <c r="AF29" s="45"/>
      <c r="AG29" s="48">
        <f t="shared" si="5"/>
        <v>0</v>
      </c>
    </row>
    <row r="30" spans="1:33" ht="13.5" thickBot="1" x14ac:dyDescent="0.25">
      <c r="B30" s="31"/>
      <c r="C30" s="46"/>
      <c r="D30" s="45"/>
      <c r="E30" s="77"/>
      <c r="F30" s="77"/>
      <c r="G30" s="77"/>
      <c r="H30" s="77"/>
      <c r="I30" s="77"/>
      <c r="J30" s="77"/>
      <c r="K30" s="77"/>
      <c r="L30" s="77"/>
      <c r="M30" s="77"/>
      <c r="N30" s="77"/>
      <c r="O30" s="77"/>
      <c r="P30" s="77"/>
      <c r="Q30" s="77"/>
      <c r="R30" s="77"/>
      <c r="S30" s="77"/>
      <c r="T30" s="77"/>
      <c r="U30" s="77"/>
      <c r="V30" s="77"/>
      <c r="W30" s="77"/>
      <c r="X30" s="77"/>
      <c r="Y30" s="77"/>
      <c r="Z30" s="77"/>
      <c r="AA30" s="77"/>
      <c r="AB30" s="77"/>
      <c r="AC30" s="47">
        <f t="shared" si="3"/>
        <v>0</v>
      </c>
      <c r="AD30" s="78"/>
      <c r="AE30" s="44">
        <f t="shared" si="4"/>
        <v>0</v>
      </c>
      <c r="AF30" s="45"/>
      <c r="AG30" s="48">
        <f t="shared" si="5"/>
        <v>0</v>
      </c>
    </row>
    <row r="31" spans="1:33" ht="13.5" thickBot="1" x14ac:dyDescent="0.25">
      <c r="B31" s="79"/>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1" t="s">
        <v>148</v>
      </c>
      <c r="AD31" s="80"/>
      <c r="AE31" s="80">
        <f>SUM(AE13:AE30)</f>
        <v>0</v>
      </c>
      <c r="AF31" s="80"/>
      <c r="AG31" s="83">
        <f>SUM(AG13:AG30)</f>
        <v>0</v>
      </c>
    </row>
    <row r="32" spans="1:33" ht="13.5" thickBot="1" x14ac:dyDescent="0.25">
      <c r="B32" s="86"/>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41" t="s">
        <v>149</v>
      </c>
      <c r="AD32" s="87"/>
      <c r="AE32" s="87"/>
      <c r="AF32" s="87"/>
      <c r="AG32" s="88">
        <f>AG11+AG31</f>
        <v>0</v>
      </c>
    </row>
    <row r="33" spans="2:33" ht="13.5" thickBot="1"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2:33" ht="15.75" x14ac:dyDescent="0.25">
      <c r="B34" s="65" t="str">
        <f>B2</f>
        <v>Venue 1</v>
      </c>
      <c r="C34" s="66" t="s">
        <v>111</v>
      </c>
      <c r="D34" s="66">
        <f>D2+1</f>
        <v>2024</v>
      </c>
      <c r="E34" s="66"/>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7"/>
    </row>
    <row r="35" spans="2:33" ht="38.25" x14ac:dyDescent="0.2">
      <c r="B35" s="68" t="s">
        <v>112</v>
      </c>
      <c r="C35" s="69" t="s">
        <v>113</v>
      </c>
      <c r="D35" s="69" t="s">
        <v>114</v>
      </c>
      <c r="E35" s="379" t="s">
        <v>115</v>
      </c>
      <c r="F35" s="380"/>
      <c r="G35" s="380"/>
      <c r="H35" s="380"/>
      <c r="I35" s="380"/>
      <c r="J35" s="380"/>
      <c r="K35" s="380"/>
      <c r="L35" s="380"/>
      <c r="M35" s="380"/>
      <c r="N35" s="380"/>
      <c r="O35" s="380"/>
      <c r="P35" s="380"/>
      <c r="Q35" s="380"/>
      <c r="R35" s="380"/>
      <c r="S35" s="380"/>
      <c r="T35" s="380"/>
      <c r="U35" s="380"/>
      <c r="V35" s="380"/>
      <c r="W35" s="380"/>
      <c r="X35" s="380"/>
      <c r="Y35" s="380"/>
      <c r="Z35" s="380"/>
      <c r="AA35" s="380"/>
      <c r="AB35" s="381"/>
      <c r="AC35" s="69" t="s">
        <v>116</v>
      </c>
      <c r="AD35" s="69" t="s">
        <v>117</v>
      </c>
      <c r="AE35" s="69" t="s">
        <v>118</v>
      </c>
      <c r="AF35" s="69" t="s">
        <v>119</v>
      </c>
      <c r="AG35" s="239" t="s">
        <v>120</v>
      </c>
    </row>
    <row r="36" spans="2:33" ht="24" x14ac:dyDescent="0.2">
      <c r="B36" s="70" t="s">
        <v>121</v>
      </c>
      <c r="C36" s="71"/>
      <c r="D36" s="71"/>
      <c r="E36" s="302" t="s">
        <v>122</v>
      </c>
      <c r="F36" s="302" t="s">
        <v>123</v>
      </c>
      <c r="G36" s="302" t="s">
        <v>124</v>
      </c>
      <c r="H36" s="302" t="s">
        <v>125</v>
      </c>
      <c r="I36" s="302" t="s">
        <v>126</v>
      </c>
      <c r="J36" s="302" t="s">
        <v>127</v>
      </c>
      <c r="K36" s="302" t="s">
        <v>128</v>
      </c>
      <c r="L36" s="302" t="s">
        <v>129</v>
      </c>
      <c r="M36" s="302" t="s">
        <v>130</v>
      </c>
      <c r="N36" s="302" t="s">
        <v>131</v>
      </c>
      <c r="O36" s="302" t="s">
        <v>132</v>
      </c>
      <c r="P36" s="302" t="s">
        <v>133</v>
      </c>
      <c r="Q36" s="302" t="s">
        <v>134</v>
      </c>
      <c r="R36" s="302" t="s">
        <v>135</v>
      </c>
      <c r="S36" s="302" t="s">
        <v>136</v>
      </c>
      <c r="T36" s="302" t="s">
        <v>137</v>
      </c>
      <c r="U36" s="302" t="s">
        <v>138</v>
      </c>
      <c r="V36" s="302" t="s">
        <v>139</v>
      </c>
      <c r="W36" s="302" t="s">
        <v>140</v>
      </c>
      <c r="X36" s="302" t="s">
        <v>141</v>
      </c>
      <c r="Y36" s="302" t="s">
        <v>142</v>
      </c>
      <c r="Z36" s="302" t="s">
        <v>143</v>
      </c>
      <c r="AA36" s="302" t="s">
        <v>144</v>
      </c>
      <c r="AB36" s="302" t="s">
        <v>145</v>
      </c>
      <c r="AC36" s="71"/>
      <c r="AD36" s="71"/>
      <c r="AE36" s="71"/>
      <c r="AF36" s="75"/>
      <c r="AG36" s="76"/>
    </row>
    <row r="37" spans="2:33" x14ac:dyDescent="0.2">
      <c r="B37" s="31"/>
      <c r="C37" s="46"/>
      <c r="D37" s="45"/>
      <c r="E37" s="77"/>
      <c r="F37" s="77"/>
      <c r="G37" s="77"/>
      <c r="H37" s="77"/>
      <c r="I37" s="77"/>
      <c r="J37" s="77"/>
      <c r="K37" s="77"/>
      <c r="L37" s="77"/>
      <c r="M37" s="77"/>
      <c r="N37" s="77"/>
      <c r="O37" s="77"/>
      <c r="P37" s="77"/>
      <c r="Q37" s="77"/>
      <c r="R37" s="77"/>
      <c r="S37" s="77"/>
      <c r="T37" s="77"/>
      <c r="U37" s="77"/>
      <c r="V37" s="77"/>
      <c r="W37" s="77"/>
      <c r="X37" s="77"/>
      <c r="Y37" s="77"/>
      <c r="Z37" s="77"/>
      <c r="AA37" s="77"/>
      <c r="AB37" s="77"/>
      <c r="AC37" s="47">
        <f t="shared" ref="AC37:AC42" si="6">SUM(E37:AB37)</f>
        <v>0</v>
      </c>
      <c r="AD37" s="78"/>
      <c r="AE37" s="44">
        <f t="shared" ref="AE37:AE42" si="7">(AD37*AC37)/40</f>
        <v>0</v>
      </c>
      <c r="AF37" s="45"/>
      <c r="AG37" s="48">
        <f t="shared" ref="AG37:AG42" si="8">AF37*AD37*AC37*C37</f>
        <v>0</v>
      </c>
    </row>
    <row r="38" spans="2:33" x14ac:dyDescent="0.2">
      <c r="B38" s="31"/>
      <c r="C38" s="46"/>
      <c r="D38" s="45"/>
      <c r="E38" s="77"/>
      <c r="F38" s="77"/>
      <c r="G38" s="77"/>
      <c r="H38" s="77"/>
      <c r="I38" s="77"/>
      <c r="J38" s="77"/>
      <c r="K38" s="77"/>
      <c r="L38" s="77"/>
      <c r="M38" s="77"/>
      <c r="N38" s="77"/>
      <c r="O38" s="77"/>
      <c r="P38" s="77"/>
      <c r="Q38" s="77"/>
      <c r="R38" s="77"/>
      <c r="S38" s="77"/>
      <c r="T38" s="77"/>
      <c r="U38" s="77"/>
      <c r="V38" s="77"/>
      <c r="W38" s="77"/>
      <c r="X38" s="77"/>
      <c r="Y38" s="77"/>
      <c r="Z38" s="77"/>
      <c r="AA38" s="77"/>
      <c r="AB38" s="77"/>
      <c r="AC38" s="47">
        <f t="shared" si="6"/>
        <v>0</v>
      </c>
      <c r="AD38" s="78"/>
      <c r="AE38" s="44">
        <f t="shared" si="7"/>
        <v>0</v>
      </c>
      <c r="AF38" s="45"/>
      <c r="AG38" s="48">
        <f t="shared" si="8"/>
        <v>0</v>
      </c>
    </row>
    <row r="39" spans="2:33" x14ac:dyDescent="0.2">
      <c r="B39" s="31"/>
      <c r="C39" s="46"/>
      <c r="D39" s="45"/>
      <c r="E39" s="77"/>
      <c r="F39" s="77"/>
      <c r="G39" s="77"/>
      <c r="H39" s="77"/>
      <c r="I39" s="77"/>
      <c r="J39" s="77"/>
      <c r="K39" s="77"/>
      <c r="L39" s="77"/>
      <c r="M39" s="77"/>
      <c r="N39" s="77"/>
      <c r="O39" s="77"/>
      <c r="P39" s="77"/>
      <c r="Q39" s="77"/>
      <c r="R39" s="77"/>
      <c r="S39" s="77"/>
      <c r="T39" s="77"/>
      <c r="U39" s="77"/>
      <c r="V39" s="77"/>
      <c r="W39" s="77"/>
      <c r="X39" s="77"/>
      <c r="Y39" s="77"/>
      <c r="Z39" s="77"/>
      <c r="AA39" s="77"/>
      <c r="AB39" s="77"/>
      <c r="AC39" s="47">
        <f t="shared" si="6"/>
        <v>0</v>
      </c>
      <c r="AD39" s="78"/>
      <c r="AE39" s="44">
        <f t="shared" si="7"/>
        <v>0</v>
      </c>
      <c r="AF39" s="45"/>
      <c r="AG39" s="48">
        <f t="shared" si="8"/>
        <v>0</v>
      </c>
    </row>
    <row r="40" spans="2:33" x14ac:dyDescent="0.2">
      <c r="B40" s="31"/>
      <c r="C40" s="46"/>
      <c r="D40" s="45"/>
      <c r="E40" s="77"/>
      <c r="F40" s="77"/>
      <c r="G40" s="77"/>
      <c r="H40" s="77"/>
      <c r="I40" s="77"/>
      <c r="J40" s="77"/>
      <c r="K40" s="77"/>
      <c r="L40" s="77"/>
      <c r="M40" s="77"/>
      <c r="N40" s="77"/>
      <c r="O40" s="77"/>
      <c r="P40" s="77"/>
      <c r="Q40" s="77"/>
      <c r="R40" s="77"/>
      <c r="S40" s="77"/>
      <c r="T40" s="77"/>
      <c r="U40" s="77"/>
      <c r="V40" s="77"/>
      <c r="W40" s="77"/>
      <c r="X40" s="77"/>
      <c r="Y40" s="77"/>
      <c r="Z40" s="77"/>
      <c r="AA40" s="77"/>
      <c r="AB40" s="77"/>
      <c r="AC40" s="47">
        <f t="shared" si="6"/>
        <v>0</v>
      </c>
      <c r="AD40" s="78"/>
      <c r="AE40" s="44">
        <f t="shared" si="7"/>
        <v>0</v>
      </c>
      <c r="AF40" s="45"/>
      <c r="AG40" s="48">
        <f t="shared" si="8"/>
        <v>0</v>
      </c>
    </row>
    <row r="41" spans="2:33" x14ac:dyDescent="0.2">
      <c r="B41" s="31"/>
      <c r="C41" s="46"/>
      <c r="D41" s="45"/>
      <c r="E41" s="77"/>
      <c r="F41" s="77"/>
      <c r="G41" s="77"/>
      <c r="H41" s="77"/>
      <c r="I41" s="77"/>
      <c r="J41" s="77"/>
      <c r="K41" s="77"/>
      <c r="L41" s="77"/>
      <c r="M41" s="77"/>
      <c r="N41" s="77"/>
      <c r="O41" s="77"/>
      <c r="P41" s="77"/>
      <c r="Q41" s="77"/>
      <c r="R41" s="77"/>
      <c r="S41" s="77"/>
      <c r="T41" s="77"/>
      <c r="U41" s="77"/>
      <c r="V41" s="77"/>
      <c r="W41" s="77"/>
      <c r="X41" s="77"/>
      <c r="Y41" s="77"/>
      <c r="Z41" s="77"/>
      <c r="AA41" s="77"/>
      <c r="AB41" s="77"/>
      <c r="AC41" s="47">
        <f t="shared" si="6"/>
        <v>0</v>
      </c>
      <c r="AD41" s="78"/>
      <c r="AE41" s="44">
        <f t="shared" si="7"/>
        <v>0</v>
      </c>
      <c r="AF41" s="45"/>
      <c r="AG41" s="48">
        <f t="shared" si="8"/>
        <v>0</v>
      </c>
    </row>
    <row r="42" spans="2:33" ht="13.5" thickBot="1" x14ac:dyDescent="0.25">
      <c r="B42" s="31"/>
      <c r="C42" s="46"/>
      <c r="D42" s="45"/>
      <c r="E42" s="77"/>
      <c r="F42" s="77"/>
      <c r="G42" s="77"/>
      <c r="H42" s="77"/>
      <c r="I42" s="77"/>
      <c r="J42" s="77"/>
      <c r="K42" s="77"/>
      <c r="L42" s="77"/>
      <c r="M42" s="77"/>
      <c r="N42" s="77"/>
      <c r="O42" s="77"/>
      <c r="P42" s="77"/>
      <c r="Q42" s="77"/>
      <c r="R42" s="77"/>
      <c r="S42" s="77"/>
      <c r="T42" s="77"/>
      <c r="U42" s="77"/>
      <c r="V42" s="77"/>
      <c r="W42" s="77"/>
      <c r="X42" s="77"/>
      <c r="Y42" s="77"/>
      <c r="Z42" s="77"/>
      <c r="AA42" s="77"/>
      <c r="AB42" s="77"/>
      <c r="AC42" s="47">
        <f t="shared" si="6"/>
        <v>0</v>
      </c>
      <c r="AD42" s="78"/>
      <c r="AE42" s="44">
        <f t="shared" si="7"/>
        <v>0</v>
      </c>
      <c r="AF42" s="45"/>
      <c r="AG42" s="48">
        <f t="shared" si="8"/>
        <v>0</v>
      </c>
    </row>
    <row r="43" spans="2:33" ht="13.5" thickBot="1" x14ac:dyDescent="0.25">
      <c r="B43" s="79"/>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1" t="s">
        <v>146</v>
      </c>
      <c r="AD43" s="80"/>
      <c r="AE43" s="80">
        <f>SUM(AE37:AE42)</f>
        <v>0</v>
      </c>
      <c r="AF43" s="82"/>
      <c r="AG43" s="83">
        <f>SUM(AG37:AG42)</f>
        <v>0</v>
      </c>
    </row>
    <row r="44" spans="2:33" x14ac:dyDescent="0.2">
      <c r="B44" s="52" t="s">
        <v>147</v>
      </c>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84"/>
      <c r="AD44" s="63"/>
      <c r="AE44" s="63"/>
      <c r="AF44" s="64"/>
      <c r="AG44" s="85"/>
    </row>
    <row r="45" spans="2:33" x14ac:dyDescent="0.2">
      <c r="B45" s="31"/>
      <c r="C45" s="46"/>
      <c r="D45" s="45"/>
      <c r="E45" s="77"/>
      <c r="F45" s="77"/>
      <c r="G45" s="77"/>
      <c r="H45" s="77"/>
      <c r="I45" s="77"/>
      <c r="J45" s="77"/>
      <c r="K45" s="77"/>
      <c r="L45" s="77"/>
      <c r="M45" s="77"/>
      <c r="N45" s="77"/>
      <c r="O45" s="77"/>
      <c r="P45" s="77"/>
      <c r="Q45" s="77"/>
      <c r="R45" s="77"/>
      <c r="S45" s="77"/>
      <c r="T45" s="77"/>
      <c r="U45" s="77"/>
      <c r="V45" s="77"/>
      <c r="W45" s="77"/>
      <c r="X45" s="77"/>
      <c r="Y45" s="77"/>
      <c r="Z45" s="77"/>
      <c r="AA45" s="77"/>
      <c r="AB45" s="77"/>
      <c r="AC45" s="47">
        <f t="shared" ref="AC45:AC62" si="9">SUM(E45:AB45)</f>
        <v>0</v>
      </c>
      <c r="AD45" s="78"/>
      <c r="AE45" s="44">
        <f t="shared" ref="AE45:AE62" si="10">(AD45*AC45)/40</f>
        <v>0</v>
      </c>
      <c r="AF45" s="45"/>
      <c r="AG45" s="48">
        <f t="shared" ref="AG45:AG62" si="11">AF45*AD45*AC45*C45</f>
        <v>0</v>
      </c>
    </row>
    <row r="46" spans="2:33" x14ac:dyDescent="0.2">
      <c r="B46" s="31"/>
      <c r="C46" s="46"/>
      <c r="D46" s="45"/>
      <c r="E46" s="77"/>
      <c r="F46" s="77"/>
      <c r="G46" s="77"/>
      <c r="H46" s="77"/>
      <c r="I46" s="77"/>
      <c r="J46" s="77"/>
      <c r="K46" s="77"/>
      <c r="L46" s="77"/>
      <c r="M46" s="77"/>
      <c r="N46" s="77"/>
      <c r="O46" s="77"/>
      <c r="P46" s="77"/>
      <c r="Q46" s="77"/>
      <c r="R46" s="77"/>
      <c r="S46" s="77"/>
      <c r="T46" s="77"/>
      <c r="U46" s="77"/>
      <c r="V46" s="77"/>
      <c r="W46" s="77"/>
      <c r="X46" s="77"/>
      <c r="Y46" s="77"/>
      <c r="Z46" s="77"/>
      <c r="AA46" s="77"/>
      <c r="AB46" s="77"/>
      <c r="AC46" s="47">
        <f t="shared" si="9"/>
        <v>0</v>
      </c>
      <c r="AD46" s="78"/>
      <c r="AE46" s="44">
        <f t="shared" si="10"/>
        <v>0</v>
      </c>
      <c r="AF46" s="45"/>
      <c r="AG46" s="48">
        <f t="shared" si="11"/>
        <v>0</v>
      </c>
    </row>
    <row r="47" spans="2:33" x14ac:dyDescent="0.2">
      <c r="B47" s="31"/>
      <c r="C47" s="46"/>
      <c r="D47" s="45"/>
      <c r="E47" s="77"/>
      <c r="F47" s="77"/>
      <c r="G47" s="77"/>
      <c r="H47" s="77"/>
      <c r="I47" s="77"/>
      <c r="J47" s="77"/>
      <c r="K47" s="77"/>
      <c r="L47" s="77"/>
      <c r="M47" s="77"/>
      <c r="N47" s="77"/>
      <c r="O47" s="77"/>
      <c r="P47" s="77"/>
      <c r="Q47" s="77"/>
      <c r="R47" s="77"/>
      <c r="S47" s="77"/>
      <c r="T47" s="77"/>
      <c r="U47" s="77"/>
      <c r="V47" s="77"/>
      <c r="W47" s="77"/>
      <c r="X47" s="77"/>
      <c r="Y47" s="77"/>
      <c r="Z47" s="77"/>
      <c r="AA47" s="77"/>
      <c r="AB47" s="77"/>
      <c r="AC47" s="47">
        <f t="shared" si="9"/>
        <v>0</v>
      </c>
      <c r="AD47" s="78"/>
      <c r="AE47" s="44">
        <f t="shared" si="10"/>
        <v>0</v>
      </c>
      <c r="AF47" s="45"/>
      <c r="AG47" s="48">
        <f t="shared" si="11"/>
        <v>0</v>
      </c>
    </row>
    <row r="48" spans="2:33" x14ac:dyDescent="0.2">
      <c r="B48" s="31"/>
      <c r="C48" s="46"/>
      <c r="D48" s="45"/>
      <c r="E48" s="77"/>
      <c r="F48" s="77"/>
      <c r="G48" s="77"/>
      <c r="H48" s="77"/>
      <c r="I48" s="77"/>
      <c r="J48" s="77"/>
      <c r="K48" s="77"/>
      <c r="L48" s="77"/>
      <c r="M48" s="77"/>
      <c r="N48" s="77"/>
      <c r="O48" s="77"/>
      <c r="P48" s="77"/>
      <c r="Q48" s="77"/>
      <c r="R48" s="77"/>
      <c r="S48" s="77"/>
      <c r="T48" s="77"/>
      <c r="U48" s="77"/>
      <c r="V48" s="77"/>
      <c r="W48" s="77"/>
      <c r="X48" s="77"/>
      <c r="Y48" s="77"/>
      <c r="Z48" s="77"/>
      <c r="AA48" s="77"/>
      <c r="AB48" s="77"/>
      <c r="AC48" s="47">
        <f t="shared" si="9"/>
        <v>0</v>
      </c>
      <c r="AD48" s="78"/>
      <c r="AE48" s="44">
        <f t="shared" si="10"/>
        <v>0</v>
      </c>
      <c r="AF48" s="45"/>
      <c r="AG48" s="48">
        <f t="shared" si="11"/>
        <v>0</v>
      </c>
    </row>
    <row r="49" spans="2:33" x14ac:dyDescent="0.2">
      <c r="B49" s="31"/>
      <c r="C49" s="46"/>
      <c r="D49" s="45"/>
      <c r="E49" s="77"/>
      <c r="F49" s="77"/>
      <c r="G49" s="77"/>
      <c r="H49" s="77"/>
      <c r="I49" s="77"/>
      <c r="J49" s="77"/>
      <c r="K49" s="77"/>
      <c r="L49" s="77"/>
      <c r="M49" s="77"/>
      <c r="N49" s="77"/>
      <c r="O49" s="77"/>
      <c r="P49" s="77"/>
      <c r="Q49" s="77"/>
      <c r="R49" s="77"/>
      <c r="S49" s="77"/>
      <c r="T49" s="77"/>
      <c r="U49" s="77"/>
      <c r="V49" s="77"/>
      <c r="W49" s="77"/>
      <c r="X49" s="77"/>
      <c r="Y49" s="77"/>
      <c r="Z49" s="77"/>
      <c r="AA49" s="77"/>
      <c r="AB49" s="77"/>
      <c r="AC49" s="47">
        <f t="shared" si="9"/>
        <v>0</v>
      </c>
      <c r="AD49" s="78"/>
      <c r="AE49" s="44">
        <f t="shared" si="10"/>
        <v>0</v>
      </c>
      <c r="AF49" s="45"/>
      <c r="AG49" s="48">
        <f t="shared" si="11"/>
        <v>0</v>
      </c>
    </row>
    <row r="50" spans="2:33" x14ac:dyDescent="0.2">
      <c r="B50" s="31"/>
      <c r="C50" s="46"/>
      <c r="D50" s="45"/>
      <c r="E50" s="77"/>
      <c r="F50" s="77"/>
      <c r="G50" s="77"/>
      <c r="H50" s="77"/>
      <c r="I50" s="77"/>
      <c r="J50" s="77"/>
      <c r="K50" s="77"/>
      <c r="L50" s="77"/>
      <c r="M50" s="77"/>
      <c r="N50" s="77"/>
      <c r="O50" s="77"/>
      <c r="P50" s="77"/>
      <c r="Q50" s="77"/>
      <c r="R50" s="77"/>
      <c r="S50" s="77"/>
      <c r="T50" s="77"/>
      <c r="U50" s="77"/>
      <c r="V50" s="77"/>
      <c r="W50" s="77"/>
      <c r="X50" s="77"/>
      <c r="Y50" s="77"/>
      <c r="Z50" s="77"/>
      <c r="AA50" s="77"/>
      <c r="AB50" s="77"/>
      <c r="AC50" s="47">
        <f t="shared" si="9"/>
        <v>0</v>
      </c>
      <c r="AD50" s="78"/>
      <c r="AE50" s="44">
        <f t="shared" si="10"/>
        <v>0</v>
      </c>
      <c r="AF50" s="45"/>
      <c r="AG50" s="48">
        <f t="shared" si="11"/>
        <v>0</v>
      </c>
    </row>
    <row r="51" spans="2:33" x14ac:dyDescent="0.2">
      <c r="B51" s="31"/>
      <c r="C51" s="46"/>
      <c r="D51" s="45"/>
      <c r="E51" s="77"/>
      <c r="F51" s="77"/>
      <c r="G51" s="77"/>
      <c r="H51" s="77"/>
      <c r="I51" s="77"/>
      <c r="J51" s="77"/>
      <c r="K51" s="77"/>
      <c r="L51" s="77"/>
      <c r="M51" s="77"/>
      <c r="N51" s="77"/>
      <c r="O51" s="77"/>
      <c r="P51" s="77"/>
      <c r="Q51" s="77"/>
      <c r="R51" s="77"/>
      <c r="S51" s="77"/>
      <c r="T51" s="77"/>
      <c r="U51" s="77"/>
      <c r="V51" s="77"/>
      <c r="W51" s="77"/>
      <c r="X51" s="77"/>
      <c r="Y51" s="77"/>
      <c r="Z51" s="77"/>
      <c r="AA51" s="77"/>
      <c r="AB51" s="77"/>
      <c r="AC51" s="47">
        <f t="shared" si="9"/>
        <v>0</v>
      </c>
      <c r="AD51" s="78"/>
      <c r="AE51" s="44">
        <f t="shared" si="10"/>
        <v>0</v>
      </c>
      <c r="AF51" s="45"/>
      <c r="AG51" s="48">
        <f t="shared" si="11"/>
        <v>0</v>
      </c>
    </row>
    <row r="52" spans="2:33" x14ac:dyDescent="0.2">
      <c r="B52" s="31"/>
      <c r="C52" s="46"/>
      <c r="D52" s="45"/>
      <c r="E52" s="77"/>
      <c r="F52" s="77"/>
      <c r="G52" s="77"/>
      <c r="H52" s="77"/>
      <c r="I52" s="77"/>
      <c r="J52" s="77"/>
      <c r="K52" s="77"/>
      <c r="L52" s="77"/>
      <c r="M52" s="77"/>
      <c r="N52" s="77"/>
      <c r="O52" s="77"/>
      <c r="P52" s="77"/>
      <c r="Q52" s="77"/>
      <c r="R52" s="77"/>
      <c r="S52" s="77"/>
      <c r="T52" s="77"/>
      <c r="U52" s="77"/>
      <c r="V52" s="77"/>
      <c r="W52" s="77"/>
      <c r="X52" s="77"/>
      <c r="Y52" s="77"/>
      <c r="Z52" s="77"/>
      <c r="AA52" s="77"/>
      <c r="AB52" s="77"/>
      <c r="AC52" s="47">
        <f t="shared" si="9"/>
        <v>0</v>
      </c>
      <c r="AD52" s="78"/>
      <c r="AE52" s="44">
        <f t="shared" si="10"/>
        <v>0</v>
      </c>
      <c r="AF52" s="45"/>
      <c r="AG52" s="48">
        <f t="shared" si="11"/>
        <v>0</v>
      </c>
    </row>
    <row r="53" spans="2:33" x14ac:dyDescent="0.2">
      <c r="B53" s="31"/>
      <c r="C53" s="46"/>
      <c r="D53" s="45"/>
      <c r="E53" s="77"/>
      <c r="F53" s="77"/>
      <c r="G53" s="77"/>
      <c r="H53" s="77"/>
      <c r="I53" s="77"/>
      <c r="J53" s="77"/>
      <c r="K53" s="77"/>
      <c r="L53" s="77"/>
      <c r="M53" s="77"/>
      <c r="N53" s="77"/>
      <c r="O53" s="77"/>
      <c r="P53" s="77"/>
      <c r="Q53" s="77"/>
      <c r="R53" s="77"/>
      <c r="S53" s="77"/>
      <c r="T53" s="77"/>
      <c r="U53" s="77"/>
      <c r="V53" s="77"/>
      <c r="W53" s="77"/>
      <c r="X53" s="77"/>
      <c r="Y53" s="77"/>
      <c r="Z53" s="77"/>
      <c r="AA53" s="77"/>
      <c r="AB53" s="77"/>
      <c r="AC53" s="47">
        <f t="shared" si="9"/>
        <v>0</v>
      </c>
      <c r="AD53" s="78"/>
      <c r="AE53" s="44">
        <f t="shared" si="10"/>
        <v>0</v>
      </c>
      <c r="AF53" s="45"/>
      <c r="AG53" s="48">
        <f t="shared" si="11"/>
        <v>0</v>
      </c>
    </row>
    <row r="54" spans="2:33" x14ac:dyDescent="0.2">
      <c r="B54" s="31"/>
      <c r="C54" s="46"/>
      <c r="D54" s="45"/>
      <c r="E54" s="77"/>
      <c r="F54" s="77"/>
      <c r="G54" s="77"/>
      <c r="H54" s="77"/>
      <c r="I54" s="77"/>
      <c r="J54" s="77"/>
      <c r="K54" s="77"/>
      <c r="L54" s="77"/>
      <c r="M54" s="77"/>
      <c r="N54" s="77"/>
      <c r="O54" s="77"/>
      <c r="P54" s="77"/>
      <c r="Q54" s="77"/>
      <c r="R54" s="77"/>
      <c r="S54" s="77"/>
      <c r="T54" s="77"/>
      <c r="U54" s="77"/>
      <c r="V54" s="77"/>
      <c r="W54" s="77"/>
      <c r="X54" s="77"/>
      <c r="Y54" s="77"/>
      <c r="Z54" s="77"/>
      <c r="AA54" s="77"/>
      <c r="AB54" s="77"/>
      <c r="AC54" s="47">
        <f t="shared" si="9"/>
        <v>0</v>
      </c>
      <c r="AD54" s="78"/>
      <c r="AE54" s="44">
        <f t="shared" si="10"/>
        <v>0</v>
      </c>
      <c r="AF54" s="45"/>
      <c r="AG54" s="48">
        <f t="shared" si="11"/>
        <v>0</v>
      </c>
    </row>
    <row r="55" spans="2:33" x14ac:dyDescent="0.2">
      <c r="B55" s="31"/>
      <c r="C55" s="46"/>
      <c r="D55" s="45"/>
      <c r="E55" s="77"/>
      <c r="F55" s="77"/>
      <c r="G55" s="77"/>
      <c r="H55" s="77"/>
      <c r="I55" s="77"/>
      <c r="J55" s="77"/>
      <c r="K55" s="77"/>
      <c r="L55" s="77"/>
      <c r="M55" s="77"/>
      <c r="N55" s="77"/>
      <c r="O55" s="77"/>
      <c r="P55" s="77"/>
      <c r="Q55" s="77"/>
      <c r="R55" s="77"/>
      <c r="S55" s="77"/>
      <c r="T55" s="77"/>
      <c r="U55" s="77"/>
      <c r="V55" s="77"/>
      <c r="W55" s="77"/>
      <c r="X55" s="77"/>
      <c r="Y55" s="77"/>
      <c r="Z55" s="77"/>
      <c r="AA55" s="77"/>
      <c r="AB55" s="77"/>
      <c r="AC55" s="47">
        <f t="shared" si="9"/>
        <v>0</v>
      </c>
      <c r="AD55" s="78"/>
      <c r="AE55" s="44">
        <f t="shared" si="10"/>
        <v>0</v>
      </c>
      <c r="AF55" s="45"/>
      <c r="AG55" s="48">
        <f t="shared" si="11"/>
        <v>0</v>
      </c>
    </row>
    <row r="56" spans="2:33" x14ac:dyDescent="0.2">
      <c r="B56" s="31"/>
      <c r="C56" s="46"/>
      <c r="D56" s="45"/>
      <c r="E56" s="77"/>
      <c r="F56" s="77"/>
      <c r="G56" s="77"/>
      <c r="H56" s="77"/>
      <c r="I56" s="77"/>
      <c r="J56" s="77"/>
      <c r="K56" s="77"/>
      <c r="L56" s="77"/>
      <c r="M56" s="77"/>
      <c r="N56" s="77"/>
      <c r="O56" s="77"/>
      <c r="P56" s="77"/>
      <c r="Q56" s="77"/>
      <c r="R56" s="77"/>
      <c r="S56" s="77"/>
      <c r="T56" s="77"/>
      <c r="U56" s="77"/>
      <c r="V56" s="77"/>
      <c r="W56" s="77"/>
      <c r="X56" s="77"/>
      <c r="Y56" s="77"/>
      <c r="Z56" s="77"/>
      <c r="AA56" s="77"/>
      <c r="AB56" s="77"/>
      <c r="AC56" s="47">
        <f t="shared" si="9"/>
        <v>0</v>
      </c>
      <c r="AD56" s="78"/>
      <c r="AE56" s="44">
        <f t="shared" si="10"/>
        <v>0</v>
      </c>
      <c r="AF56" s="45"/>
      <c r="AG56" s="48">
        <f t="shared" si="11"/>
        <v>0</v>
      </c>
    </row>
    <row r="57" spans="2:33" x14ac:dyDescent="0.2">
      <c r="B57" s="31"/>
      <c r="C57" s="46"/>
      <c r="D57" s="45"/>
      <c r="E57" s="77"/>
      <c r="F57" s="77"/>
      <c r="G57" s="77"/>
      <c r="H57" s="77"/>
      <c r="I57" s="77"/>
      <c r="J57" s="77"/>
      <c r="K57" s="77"/>
      <c r="L57" s="77"/>
      <c r="M57" s="77"/>
      <c r="N57" s="77"/>
      <c r="O57" s="77"/>
      <c r="P57" s="77"/>
      <c r="Q57" s="77"/>
      <c r="R57" s="77"/>
      <c r="S57" s="77"/>
      <c r="T57" s="77"/>
      <c r="U57" s="77"/>
      <c r="V57" s="77"/>
      <c r="W57" s="77"/>
      <c r="X57" s="77"/>
      <c r="Y57" s="77"/>
      <c r="Z57" s="77"/>
      <c r="AA57" s="77"/>
      <c r="AB57" s="77"/>
      <c r="AC57" s="47">
        <f t="shared" si="9"/>
        <v>0</v>
      </c>
      <c r="AD57" s="78"/>
      <c r="AE57" s="44">
        <f t="shared" si="10"/>
        <v>0</v>
      </c>
      <c r="AF57" s="45"/>
      <c r="AG57" s="48">
        <f t="shared" si="11"/>
        <v>0</v>
      </c>
    </row>
    <row r="58" spans="2:33" x14ac:dyDescent="0.2">
      <c r="B58" s="31"/>
      <c r="C58" s="46"/>
      <c r="D58" s="45"/>
      <c r="E58" s="77"/>
      <c r="F58" s="77"/>
      <c r="G58" s="77"/>
      <c r="H58" s="77"/>
      <c r="I58" s="77"/>
      <c r="J58" s="77"/>
      <c r="K58" s="77"/>
      <c r="L58" s="77"/>
      <c r="M58" s="77"/>
      <c r="N58" s="77"/>
      <c r="O58" s="77"/>
      <c r="P58" s="77"/>
      <c r="Q58" s="77"/>
      <c r="R58" s="77"/>
      <c r="S58" s="77"/>
      <c r="T58" s="77"/>
      <c r="U58" s="77"/>
      <c r="V58" s="77"/>
      <c r="W58" s="77"/>
      <c r="X58" s="77"/>
      <c r="Y58" s="77"/>
      <c r="Z58" s="77"/>
      <c r="AA58" s="77"/>
      <c r="AB58" s="77"/>
      <c r="AC58" s="47">
        <f t="shared" si="9"/>
        <v>0</v>
      </c>
      <c r="AD58" s="78"/>
      <c r="AE58" s="44">
        <f t="shared" si="10"/>
        <v>0</v>
      </c>
      <c r="AF58" s="45"/>
      <c r="AG58" s="48">
        <f t="shared" si="11"/>
        <v>0</v>
      </c>
    </row>
    <row r="59" spans="2:33" x14ac:dyDescent="0.2">
      <c r="B59" s="31"/>
      <c r="C59" s="46"/>
      <c r="D59" s="45"/>
      <c r="E59" s="77"/>
      <c r="F59" s="77"/>
      <c r="G59" s="77"/>
      <c r="H59" s="77"/>
      <c r="I59" s="77"/>
      <c r="J59" s="77"/>
      <c r="K59" s="77"/>
      <c r="L59" s="77"/>
      <c r="M59" s="77"/>
      <c r="N59" s="77"/>
      <c r="O59" s="77"/>
      <c r="P59" s="77"/>
      <c r="Q59" s="77"/>
      <c r="R59" s="77"/>
      <c r="S59" s="77"/>
      <c r="T59" s="77"/>
      <c r="U59" s="77"/>
      <c r="V59" s="77"/>
      <c r="W59" s="77"/>
      <c r="X59" s="77"/>
      <c r="Y59" s="77"/>
      <c r="Z59" s="77"/>
      <c r="AA59" s="77"/>
      <c r="AB59" s="77"/>
      <c r="AC59" s="47">
        <f t="shared" si="9"/>
        <v>0</v>
      </c>
      <c r="AD59" s="78"/>
      <c r="AE59" s="44">
        <f t="shared" si="10"/>
        <v>0</v>
      </c>
      <c r="AF59" s="45"/>
      <c r="AG59" s="48">
        <f t="shared" si="11"/>
        <v>0</v>
      </c>
    </row>
    <row r="60" spans="2:33" x14ac:dyDescent="0.2">
      <c r="B60" s="31"/>
      <c r="C60" s="46"/>
      <c r="D60" s="45"/>
      <c r="E60" s="77"/>
      <c r="F60" s="77"/>
      <c r="G60" s="77"/>
      <c r="H60" s="77"/>
      <c r="I60" s="77"/>
      <c r="J60" s="77"/>
      <c r="K60" s="77"/>
      <c r="L60" s="77"/>
      <c r="M60" s="77"/>
      <c r="N60" s="77"/>
      <c r="O60" s="77"/>
      <c r="P60" s="77"/>
      <c r="Q60" s="77"/>
      <c r="R60" s="77"/>
      <c r="S60" s="77"/>
      <c r="T60" s="77"/>
      <c r="U60" s="77"/>
      <c r="V60" s="77"/>
      <c r="W60" s="77"/>
      <c r="X60" s="77"/>
      <c r="Y60" s="77"/>
      <c r="Z60" s="77"/>
      <c r="AA60" s="77"/>
      <c r="AB60" s="77"/>
      <c r="AC60" s="47">
        <f t="shared" si="9"/>
        <v>0</v>
      </c>
      <c r="AD60" s="78"/>
      <c r="AE60" s="44">
        <f t="shared" si="10"/>
        <v>0</v>
      </c>
      <c r="AF60" s="45"/>
      <c r="AG60" s="48">
        <f t="shared" si="11"/>
        <v>0</v>
      </c>
    </row>
    <row r="61" spans="2:33" x14ac:dyDescent="0.2">
      <c r="B61" s="31"/>
      <c r="C61" s="46"/>
      <c r="D61" s="45"/>
      <c r="E61" s="77"/>
      <c r="F61" s="77"/>
      <c r="G61" s="77"/>
      <c r="H61" s="77"/>
      <c r="I61" s="77"/>
      <c r="J61" s="77"/>
      <c r="K61" s="77"/>
      <c r="L61" s="77"/>
      <c r="M61" s="77"/>
      <c r="N61" s="77"/>
      <c r="O61" s="77"/>
      <c r="P61" s="77"/>
      <c r="Q61" s="77"/>
      <c r="R61" s="77"/>
      <c r="S61" s="77"/>
      <c r="T61" s="77"/>
      <c r="U61" s="77"/>
      <c r="V61" s="77"/>
      <c r="W61" s="77"/>
      <c r="X61" s="77"/>
      <c r="Y61" s="77"/>
      <c r="Z61" s="77"/>
      <c r="AA61" s="77"/>
      <c r="AB61" s="77"/>
      <c r="AC61" s="47">
        <f t="shared" si="9"/>
        <v>0</v>
      </c>
      <c r="AD61" s="78"/>
      <c r="AE61" s="44">
        <f t="shared" si="10"/>
        <v>0</v>
      </c>
      <c r="AF61" s="45"/>
      <c r="AG61" s="48">
        <f t="shared" si="11"/>
        <v>0</v>
      </c>
    </row>
    <row r="62" spans="2:33" ht="13.5" thickBot="1" x14ac:dyDescent="0.25">
      <c r="B62" s="31"/>
      <c r="C62" s="46"/>
      <c r="D62" s="45"/>
      <c r="E62" s="77"/>
      <c r="F62" s="77"/>
      <c r="G62" s="77"/>
      <c r="H62" s="77"/>
      <c r="I62" s="77"/>
      <c r="J62" s="77"/>
      <c r="K62" s="77"/>
      <c r="L62" s="77"/>
      <c r="M62" s="77"/>
      <c r="N62" s="77"/>
      <c r="O62" s="77"/>
      <c r="P62" s="77"/>
      <c r="Q62" s="77"/>
      <c r="R62" s="77"/>
      <c r="S62" s="77"/>
      <c r="T62" s="77"/>
      <c r="U62" s="77"/>
      <c r="V62" s="77"/>
      <c r="W62" s="77"/>
      <c r="X62" s="77"/>
      <c r="Y62" s="77"/>
      <c r="Z62" s="77"/>
      <c r="AA62" s="77"/>
      <c r="AB62" s="77"/>
      <c r="AC62" s="47">
        <f t="shared" si="9"/>
        <v>0</v>
      </c>
      <c r="AD62" s="78"/>
      <c r="AE62" s="44">
        <f t="shared" si="10"/>
        <v>0</v>
      </c>
      <c r="AF62" s="45"/>
      <c r="AG62" s="48">
        <f t="shared" si="11"/>
        <v>0</v>
      </c>
    </row>
    <row r="63" spans="2:33" ht="13.5" thickBot="1" x14ac:dyDescent="0.25">
      <c r="B63" s="79"/>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1" t="s">
        <v>148</v>
      </c>
      <c r="AD63" s="80"/>
      <c r="AE63" s="80">
        <f>SUM(AE45:AE62)</f>
        <v>0</v>
      </c>
      <c r="AF63" s="80"/>
      <c r="AG63" s="83">
        <f>SUM(AG45:AG62)</f>
        <v>0</v>
      </c>
    </row>
    <row r="64" spans="2:33" ht="13.5" thickBot="1" x14ac:dyDescent="0.25">
      <c r="B64" s="86"/>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41" t="s">
        <v>149</v>
      </c>
      <c r="AD64" s="87"/>
      <c r="AE64" s="87"/>
      <c r="AF64" s="87"/>
      <c r="AG64" s="88">
        <f>AG43+AG63</f>
        <v>0</v>
      </c>
    </row>
    <row r="65" spans="2:33" ht="13.5" thickBot="1"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2:33" ht="15.75" x14ac:dyDescent="0.25">
      <c r="B66" s="65" t="str">
        <f>B34</f>
        <v>Venue 1</v>
      </c>
      <c r="C66" s="66" t="s">
        <v>111</v>
      </c>
      <c r="D66" s="66">
        <f>D34+1</f>
        <v>2025</v>
      </c>
      <c r="E66" s="66"/>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7"/>
    </row>
    <row r="67" spans="2:33" ht="38.25" x14ac:dyDescent="0.2">
      <c r="B67" s="68" t="s">
        <v>112</v>
      </c>
      <c r="C67" s="69" t="s">
        <v>113</v>
      </c>
      <c r="D67" s="69" t="s">
        <v>114</v>
      </c>
      <c r="E67" s="379" t="s">
        <v>115</v>
      </c>
      <c r="F67" s="380"/>
      <c r="G67" s="380"/>
      <c r="H67" s="380"/>
      <c r="I67" s="380"/>
      <c r="J67" s="380"/>
      <c r="K67" s="380"/>
      <c r="L67" s="380"/>
      <c r="M67" s="380"/>
      <c r="N67" s="380"/>
      <c r="O67" s="380"/>
      <c r="P67" s="380"/>
      <c r="Q67" s="380"/>
      <c r="R67" s="380"/>
      <c r="S67" s="380"/>
      <c r="T67" s="380"/>
      <c r="U67" s="380"/>
      <c r="V67" s="380"/>
      <c r="W67" s="380"/>
      <c r="X67" s="380"/>
      <c r="Y67" s="380"/>
      <c r="Z67" s="380"/>
      <c r="AA67" s="380"/>
      <c r="AB67" s="381"/>
      <c r="AC67" s="69" t="s">
        <v>116</v>
      </c>
      <c r="AD67" s="69" t="s">
        <v>117</v>
      </c>
      <c r="AE67" s="69" t="s">
        <v>118</v>
      </c>
      <c r="AF67" s="69" t="s">
        <v>119</v>
      </c>
      <c r="AG67" s="239" t="s">
        <v>120</v>
      </c>
    </row>
    <row r="68" spans="2:33" ht="24" x14ac:dyDescent="0.2">
      <c r="B68" s="70" t="s">
        <v>121</v>
      </c>
      <c r="C68" s="71"/>
      <c r="D68" s="71"/>
      <c r="E68" s="302" t="s">
        <v>122</v>
      </c>
      <c r="F68" s="302" t="s">
        <v>123</v>
      </c>
      <c r="G68" s="302" t="s">
        <v>124</v>
      </c>
      <c r="H68" s="302" t="s">
        <v>125</v>
      </c>
      <c r="I68" s="302" t="s">
        <v>126</v>
      </c>
      <c r="J68" s="302" t="s">
        <v>127</v>
      </c>
      <c r="K68" s="302" t="s">
        <v>128</v>
      </c>
      <c r="L68" s="302" t="s">
        <v>129</v>
      </c>
      <c r="M68" s="302" t="s">
        <v>130</v>
      </c>
      <c r="N68" s="302" t="s">
        <v>131</v>
      </c>
      <c r="O68" s="302" t="s">
        <v>132</v>
      </c>
      <c r="P68" s="302" t="s">
        <v>133</v>
      </c>
      <c r="Q68" s="302" t="s">
        <v>134</v>
      </c>
      <c r="R68" s="302" t="s">
        <v>135</v>
      </c>
      <c r="S68" s="302" t="s">
        <v>136</v>
      </c>
      <c r="T68" s="302" t="s">
        <v>137</v>
      </c>
      <c r="U68" s="302" t="s">
        <v>138</v>
      </c>
      <c r="V68" s="302" t="s">
        <v>139</v>
      </c>
      <c r="W68" s="302" t="s">
        <v>140</v>
      </c>
      <c r="X68" s="302" t="s">
        <v>141</v>
      </c>
      <c r="Y68" s="302" t="s">
        <v>142</v>
      </c>
      <c r="Z68" s="302" t="s">
        <v>143</v>
      </c>
      <c r="AA68" s="302" t="s">
        <v>144</v>
      </c>
      <c r="AB68" s="302" t="s">
        <v>145</v>
      </c>
      <c r="AC68" s="71"/>
      <c r="AD68" s="71"/>
      <c r="AE68" s="71"/>
      <c r="AF68" s="75"/>
      <c r="AG68" s="76"/>
    </row>
    <row r="69" spans="2:33" x14ac:dyDescent="0.2">
      <c r="B69" s="31"/>
      <c r="C69" s="46"/>
      <c r="D69" s="45"/>
      <c r="E69" s="77"/>
      <c r="F69" s="77"/>
      <c r="G69" s="77"/>
      <c r="H69" s="77"/>
      <c r="I69" s="77"/>
      <c r="J69" s="77"/>
      <c r="K69" s="77"/>
      <c r="L69" s="77"/>
      <c r="M69" s="77"/>
      <c r="N69" s="77"/>
      <c r="O69" s="77"/>
      <c r="P69" s="77"/>
      <c r="Q69" s="77"/>
      <c r="R69" s="77"/>
      <c r="S69" s="77"/>
      <c r="T69" s="77"/>
      <c r="U69" s="77"/>
      <c r="V69" s="77"/>
      <c r="W69" s="77"/>
      <c r="X69" s="77"/>
      <c r="Y69" s="77"/>
      <c r="Z69" s="77"/>
      <c r="AA69" s="77"/>
      <c r="AB69" s="77"/>
      <c r="AC69" s="47">
        <f t="shared" ref="AC69:AC74" si="12">SUM(E69:AB69)</f>
        <v>0</v>
      </c>
      <c r="AD69" s="78"/>
      <c r="AE69" s="44">
        <f t="shared" ref="AE69:AE74" si="13">(AD69*AC69)/40</f>
        <v>0</v>
      </c>
      <c r="AF69" s="45"/>
      <c r="AG69" s="48">
        <f t="shared" ref="AG69:AG74" si="14">AF69*AD69*AC69*C69</f>
        <v>0</v>
      </c>
    </row>
    <row r="70" spans="2:33" x14ac:dyDescent="0.2">
      <c r="B70" s="31"/>
      <c r="C70" s="46"/>
      <c r="D70" s="45"/>
      <c r="E70" s="77"/>
      <c r="F70" s="77"/>
      <c r="G70" s="77"/>
      <c r="H70" s="77"/>
      <c r="I70" s="77"/>
      <c r="J70" s="77"/>
      <c r="K70" s="77"/>
      <c r="L70" s="77"/>
      <c r="M70" s="77"/>
      <c r="N70" s="77"/>
      <c r="O70" s="77"/>
      <c r="P70" s="77"/>
      <c r="Q70" s="77"/>
      <c r="R70" s="77"/>
      <c r="S70" s="77"/>
      <c r="T70" s="77"/>
      <c r="U70" s="77"/>
      <c r="V70" s="77"/>
      <c r="W70" s="77"/>
      <c r="X70" s="77"/>
      <c r="Y70" s="77"/>
      <c r="Z70" s="77"/>
      <c r="AA70" s="77"/>
      <c r="AB70" s="77"/>
      <c r="AC70" s="47">
        <f t="shared" si="12"/>
        <v>0</v>
      </c>
      <c r="AD70" s="78"/>
      <c r="AE70" s="44">
        <f t="shared" si="13"/>
        <v>0</v>
      </c>
      <c r="AF70" s="45"/>
      <c r="AG70" s="48">
        <f t="shared" si="14"/>
        <v>0</v>
      </c>
    </row>
    <row r="71" spans="2:33" x14ac:dyDescent="0.2">
      <c r="B71" s="31"/>
      <c r="C71" s="46"/>
      <c r="D71" s="45"/>
      <c r="E71" s="77"/>
      <c r="F71" s="77"/>
      <c r="G71" s="77"/>
      <c r="H71" s="77"/>
      <c r="I71" s="77"/>
      <c r="J71" s="77"/>
      <c r="K71" s="77"/>
      <c r="L71" s="77"/>
      <c r="M71" s="77"/>
      <c r="N71" s="77"/>
      <c r="O71" s="77"/>
      <c r="P71" s="77"/>
      <c r="Q71" s="77"/>
      <c r="R71" s="77"/>
      <c r="S71" s="77"/>
      <c r="T71" s="77"/>
      <c r="U71" s="77"/>
      <c r="V71" s="77"/>
      <c r="W71" s="77"/>
      <c r="X71" s="77"/>
      <c r="Y71" s="77"/>
      <c r="Z71" s="77"/>
      <c r="AA71" s="77"/>
      <c r="AB71" s="77"/>
      <c r="AC71" s="47">
        <f t="shared" si="12"/>
        <v>0</v>
      </c>
      <c r="AD71" s="78"/>
      <c r="AE71" s="44">
        <f t="shared" si="13"/>
        <v>0</v>
      </c>
      <c r="AF71" s="45"/>
      <c r="AG71" s="48">
        <f t="shared" si="14"/>
        <v>0</v>
      </c>
    </row>
    <row r="72" spans="2:33" x14ac:dyDescent="0.2">
      <c r="B72" s="31"/>
      <c r="C72" s="46"/>
      <c r="D72" s="45"/>
      <c r="E72" s="77"/>
      <c r="F72" s="77"/>
      <c r="G72" s="77"/>
      <c r="H72" s="77"/>
      <c r="I72" s="77"/>
      <c r="J72" s="77"/>
      <c r="K72" s="77"/>
      <c r="L72" s="77"/>
      <c r="M72" s="77"/>
      <c r="N72" s="77"/>
      <c r="O72" s="77"/>
      <c r="P72" s="77"/>
      <c r="Q72" s="77"/>
      <c r="R72" s="77"/>
      <c r="S72" s="77"/>
      <c r="T72" s="77"/>
      <c r="U72" s="77"/>
      <c r="V72" s="77"/>
      <c r="W72" s="77"/>
      <c r="X72" s="77"/>
      <c r="Y72" s="77"/>
      <c r="Z72" s="77"/>
      <c r="AA72" s="77"/>
      <c r="AB72" s="77"/>
      <c r="AC72" s="47">
        <f t="shared" si="12"/>
        <v>0</v>
      </c>
      <c r="AD72" s="78"/>
      <c r="AE72" s="44">
        <f t="shared" si="13"/>
        <v>0</v>
      </c>
      <c r="AF72" s="45"/>
      <c r="AG72" s="48">
        <f t="shared" si="14"/>
        <v>0</v>
      </c>
    </row>
    <row r="73" spans="2:33" x14ac:dyDescent="0.2">
      <c r="B73" s="31"/>
      <c r="C73" s="46"/>
      <c r="D73" s="45"/>
      <c r="E73" s="77"/>
      <c r="F73" s="77"/>
      <c r="G73" s="77"/>
      <c r="H73" s="77"/>
      <c r="I73" s="77"/>
      <c r="J73" s="77"/>
      <c r="K73" s="77"/>
      <c r="L73" s="77"/>
      <c r="M73" s="77"/>
      <c r="N73" s="77"/>
      <c r="O73" s="77"/>
      <c r="P73" s="77"/>
      <c r="Q73" s="77"/>
      <c r="R73" s="77"/>
      <c r="S73" s="77"/>
      <c r="T73" s="77"/>
      <c r="U73" s="77"/>
      <c r="V73" s="77"/>
      <c r="W73" s="77"/>
      <c r="X73" s="77"/>
      <c r="Y73" s="77"/>
      <c r="Z73" s="77"/>
      <c r="AA73" s="77"/>
      <c r="AB73" s="77"/>
      <c r="AC73" s="47">
        <f t="shared" si="12"/>
        <v>0</v>
      </c>
      <c r="AD73" s="78"/>
      <c r="AE73" s="44">
        <f t="shared" si="13"/>
        <v>0</v>
      </c>
      <c r="AF73" s="45"/>
      <c r="AG73" s="48">
        <f t="shared" si="14"/>
        <v>0</v>
      </c>
    </row>
    <row r="74" spans="2:33" ht="13.5" thickBot="1" x14ac:dyDescent="0.25">
      <c r="B74" s="31"/>
      <c r="C74" s="46"/>
      <c r="D74" s="45"/>
      <c r="E74" s="77"/>
      <c r="F74" s="77"/>
      <c r="G74" s="77"/>
      <c r="H74" s="77"/>
      <c r="I74" s="77"/>
      <c r="J74" s="77"/>
      <c r="K74" s="77"/>
      <c r="L74" s="77"/>
      <c r="M74" s="77"/>
      <c r="N74" s="77"/>
      <c r="O74" s="77"/>
      <c r="P74" s="77"/>
      <c r="Q74" s="77"/>
      <c r="R74" s="77"/>
      <c r="S74" s="77"/>
      <c r="T74" s="77"/>
      <c r="U74" s="77"/>
      <c r="V74" s="77"/>
      <c r="W74" s="77"/>
      <c r="X74" s="77"/>
      <c r="Y74" s="77"/>
      <c r="Z74" s="77"/>
      <c r="AA74" s="77"/>
      <c r="AB74" s="77"/>
      <c r="AC74" s="47">
        <f t="shared" si="12"/>
        <v>0</v>
      </c>
      <c r="AD74" s="78"/>
      <c r="AE74" s="44">
        <f t="shared" si="13"/>
        <v>0</v>
      </c>
      <c r="AF74" s="45"/>
      <c r="AG74" s="48">
        <f t="shared" si="14"/>
        <v>0</v>
      </c>
    </row>
    <row r="75" spans="2:33" ht="13.5" thickBot="1" x14ac:dyDescent="0.25">
      <c r="B75" s="79"/>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1" t="s">
        <v>146</v>
      </c>
      <c r="AD75" s="80"/>
      <c r="AE75" s="80">
        <f>SUM(AE69:AE74)</f>
        <v>0</v>
      </c>
      <c r="AF75" s="82"/>
      <c r="AG75" s="83">
        <f>SUM(AG69:AG74)</f>
        <v>0</v>
      </c>
    </row>
    <row r="76" spans="2:33" x14ac:dyDescent="0.2">
      <c r="B76" s="52" t="s">
        <v>147</v>
      </c>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84"/>
      <c r="AD76" s="63"/>
      <c r="AE76" s="63"/>
      <c r="AF76" s="64"/>
      <c r="AG76" s="85"/>
    </row>
    <row r="77" spans="2:33" x14ac:dyDescent="0.2">
      <c r="B77" s="31"/>
      <c r="C77" s="46"/>
      <c r="D77" s="45"/>
      <c r="E77" s="77"/>
      <c r="F77" s="77"/>
      <c r="G77" s="77"/>
      <c r="H77" s="77"/>
      <c r="I77" s="77"/>
      <c r="J77" s="77"/>
      <c r="K77" s="77"/>
      <c r="L77" s="77"/>
      <c r="M77" s="77"/>
      <c r="N77" s="77"/>
      <c r="O77" s="77"/>
      <c r="P77" s="77"/>
      <c r="Q77" s="77"/>
      <c r="R77" s="77"/>
      <c r="S77" s="77"/>
      <c r="T77" s="77"/>
      <c r="U77" s="77"/>
      <c r="V77" s="77"/>
      <c r="W77" s="77"/>
      <c r="X77" s="77"/>
      <c r="Y77" s="77"/>
      <c r="Z77" s="77"/>
      <c r="AA77" s="77"/>
      <c r="AB77" s="77"/>
      <c r="AC77" s="47">
        <f t="shared" ref="AC77:AC94" si="15">SUM(E77:AB77)</f>
        <v>0</v>
      </c>
      <c r="AD77" s="78"/>
      <c r="AE77" s="44">
        <f t="shared" ref="AE77:AE94" si="16">(AD77*AC77)/40</f>
        <v>0</v>
      </c>
      <c r="AF77" s="45"/>
      <c r="AG77" s="48">
        <f t="shared" ref="AG77:AG94" si="17">AF77*AD77*AC77*C77</f>
        <v>0</v>
      </c>
    </row>
    <row r="78" spans="2:33" x14ac:dyDescent="0.2">
      <c r="B78" s="31"/>
      <c r="C78" s="46"/>
      <c r="D78" s="45"/>
      <c r="E78" s="77"/>
      <c r="F78" s="77"/>
      <c r="G78" s="77"/>
      <c r="H78" s="77"/>
      <c r="I78" s="77"/>
      <c r="J78" s="77"/>
      <c r="K78" s="77"/>
      <c r="L78" s="77"/>
      <c r="M78" s="77"/>
      <c r="N78" s="77"/>
      <c r="O78" s="77"/>
      <c r="P78" s="77"/>
      <c r="Q78" s="77"/>
      <c r="R78" s="77"/>
      <c r="S78" s="77"/>
      <c r="T78" s="77"/>
      <c r="U78" s="77"/>
      <c r="V78" s="77"/>
      <c r="W78" s="77"/>
      <c r="X78" s="77"/>
      <c r="Y78" s="77"/>
      <c r="Z78" s="77"/>
      <c r="AA78" s="77"/>
      <c r="AB78" s="77"/>
      <c r="AC78" s="47">
        <f t="shared" si="15"/>
        <v>0</v>
      </c>
      <c r="AD78" s="78"/>
      <c r="AE78" s="44">
        <f t="shared" si="16"/>
        <v>0</v>
      </c>
      <c r="AF78" s="45"/>
      <c r="AG78" s="48">
        <f t="shared" si="17"/>
        <v>0</v>
      </c>
    </row>
    <row r="79" spans="2:33" x14ac:dyDescent="0.2">
      <c r="B79" s="31"/>
      <c r="C79" s="46"/>
      <c r="D79" s="45"/>
      <c r="E79" s="77"/>
      <c r="F79" s="77"/>
      <c r="G79" s="77"/>
      <c r="H79" s="77"/>
      <c r="I79" s="77"/>
      <c r="J79" s="77"/>
      <c r="K79" s="77"/>
      <c r="L79" s="77"/>
      <c r="M79" s="77"/>
      <c r="N79" s="77"/>
      <c r="O79" s="77"/>
      <c r="P79" s="77"/>
      <c r="Q79" s="77"/>
      <c r="R79" s="77"/>
      <c r="S79" s="77"/>
      <c r="T79" s="77"/>
      <c r="U79" s="77"/>
      <c r="V79" s="77"/>
      <c r="W79" s="77"/>
      <c r="X79" s="77"/>
      <c r="Y79" s="77"/>
      <c r="Z79" s="77"/>
      <c r="AA79" s="77"/>
      <c r="AB79" s="77"/>
      <c r="AC79" s="47">
        <f t="shared" si="15"/>
        <v>0</v>
      </c>
      <c r="AD79" s="78"/>
      <c r="AE79" s="44">
        <f t="shared" si="16"/>
        <v>0</v>
      </c>
      <c r="AF79" s="45"/>
      <c r="AG79" s="48">
        <f t="shared" si="17"/>
        <v>0</v>
      </c>
    </row>
    <row r="80" spans="2:33" x14ac:dyDescent="0.2">
      <c r="B80" s="31"/>
      <c r="C80" s="46"/>
      <c r="D80" s="45"/>
      <c r="E80" s="77"/>
      <c r="F80" s="77"/>
      <c r="G80" s="77"/>
      <c r="H80" s="77"/>
      <c r="I80" s="77"/>
      <c r="J80" s="77"/>
      <c r="K80" s="77"/>
      <c r="L80" s="77"/>
      <c r="M80" s="77"/>
      <c r="N80" s="77"/>
      <c r="O80" s="77"/>
      <c r="P80" s="77"/>
      <c r="Q80" s="77"/>
      <c r="R80" s="77"/>
      <c r="S80" s="77"/>
      <c r="T80" s="77"/>
      <c r="U80" s="77"/>
      <c r="V80" s="77"/>
      <c r="W80" s="77"/>
      <c r="X80" s="77"/>
      <c r="Y80" s="77"/>
      <c r="Z80" s="77"/>
      <c r="AA80" s="77"/>
      <c r="AB80" s="77"/>
      <c r="AC80" s="47">
        <f t="shared" si="15"/>
        <v>0</v>
      </c>
      <c r="AD80" s="78"/>
      <c r="AE80" s="44">
        <f t="shared" si="16"/>
        <v>0</v>
      </c>
      <c r="AF80" s="45"/>
      <c r="AG80" s="48">
        <f t="shared" si="17"/>
        <v>0</v>
      </c>
    </row>
    <row r="81" spans="2:33" x14ac:dyDescent="0.2">
      <c r="B81" s="31"/>
      <c r="C81" s="46"/>
      <c r="D81" s="45"/>
      <c r="E81" s="77"/>
      <c r="F81" s="77"/>
      <c r="G81" s="77"/>
      <c r="H81" s="77"/>
      <c r="I81" s="77"/>
      <c r="J81" s="77"/>
      <c r="K81" s="77"/>
      <c r="L81" s="77"/>
      <c r="M81" s="77"/>
      <c r="N81" s="77"/>
      <c r="O81" s="77"/>
      <c r="P81" s="77"/>
      <c r="Q81" s="77"/>
      <c r="R81" s="77"/>
      <c r="S81" s="77"/>
      <c r="T81" s="77"/>
      <c r="U81" s="77"/>
      <c r="V81" s="77"/>
      <c r="W81" s="77"/>
      <c r="X81" s="77"/>
      <c r="Y81" s="77"/>
      <c r="Z81" s="77"/>
      <c r="AA81" s="77"/>
      <c r="AB81" s="77"/>
      <c r="AC81" s="47">
        <f t="shared" si="15"/>
        <v>0</v>
      </c>
      <c r="AD81" s="78"/>
      <c r="AE81" s="44">
        <f t="shared" si="16"/>
        <v>0</v>
      </c>
      <c r="AF81" s="45"/>
      <c r="AG81" s="48">
        <f t="shared" si="17"/>
        <v>0</v>
      </c>
    </row>
    <row r="82" spans="2:33" x14ac:dyDescent="0.2">
      <c r="B82" s="31"/>
      <c r="C82" s="46"/>
      <c r="D82" s="45"/>
      <c r="E82" s="77"/>
      <c r="F82" s="77"/>
      <c r="G82" s="77"/>
      <c r="H82" s="77"/>
      <c r="I82" s="77"/>
      <c r="J82" s="77"/>
      <c r="K82" s="77"/>
      <c r="L82" s="77"/>
      <c r="M82" s="77"/>
      <c r="N82" s="77"/>
      <c r="O82" s="77"/>
      <c r="P82" s="77"/>
      <c r="Q82" s="77"/>
      <c r="R82" s="77"/>
      <c r="S82" s="77"/>
      <c r="T82" s="77"/>
      <c r="U82" s="77"/>
      <c r="V82" s="77"/>
      <c r="W82" s="77"/>
      <c r="X82" s="77"/>
      <c r="Y82" s="77"/>
      <c r="Z82" s="77"/>
      <c r="AA82" s="77"/>
      <c r="AB82" s="77"/>
      <c r="AC82" s="47">
        <f t="shared" si="15"/>
        <v>0</v>
      </c>
      <c r="AD82" s="78"/>
      <c r="AE82" s="44">
        <f t="shared" si="16"/>
        <v>0</v>
      </c>
      <c r="AF82" s="45"/>
      <c r="AG82" s="48">
        <f t="shared" si="17"/>
        <v>0</v>
      </c>
    </row>
    <row r="83" spans="2:33" x14ac:dyDescent="0.2">
      <c r="B83" s="31"/>
      <c r="C83" s="46"/>
      <c r="D83" s="45"/>
      <c r="E83" s="77"/>
      <c r="F83" s="77"/>
      <c r="G83" s="77"/>
      <c r="H83" s="77"/>
      <c r="I83" s="77"/>
      <c r="J83" s="77"/>
      <c r="K83" s="77"/>
      <c r="L83" s="77"/>
      <c r="M83" s="77"/>
      <c r="N83" s="77"/>
      <c r="O83" s="77"/>
      <c r="P83" s="77"/>
      <c r="Q83" s="77"/>
      <c r="R83" s="77"/>
      <c r="S83" s="77"/>
      <c r="T83" s="77"/>
      <c r="U83" s="77"/>
      <c r="V83" s="77"/>
      <c r="W83" s="77"/>
      <c r="X83" s="77"/>
      <c r="Y83" s="77"/>
      <c r="Z83" s="77"/>
      <c r="AA83" s="77"/>
      <c r="AB83" s="77"/>
      <c r="AC83" s="47">
        <f t="shared" si="15"/>
        <v>0</v>
      </c>
      <c r="AD83" s="78"/>
      <c r="AE83" s="44">
        <f t="shared" si="16"/>
        <v>0</v>
      </c>
      <c r="AF83" s="45"/>
      <c r="AG83" s="48">
        <f t="shared" si="17"/>
        <v>0</v>
      </c>
    </row>
    <row r="84" spans="2:33" x14ac:dyDescent="0.2">
      <c r="B84" s="31"/>
      <c r="C84" s="46"/>
      <c r="D84" s="45"/>
      <c r="E84" s="77"/>
      <c r="F84" s="77"/>
      <c r="G84" s="77"/>
      <c r="H84" s="77"/>
      <c r="I84" s="77"/>
      <c r="J84" s="77"/>
      <c r="K84" s="77"/>
      <c r="L84" s="77"/>
      <c r="M84" s="77"/>
      <c r="N84" s="77"/>
      <c r="O84" s="77"/>
      <c r="P84" s="77"/>
      <c r="Q84" s="77"/>
      <c r="R84" s="77"/>
      <c r="S84" s="77"/>
      <c r="T84" s="77"/>
      <c r="U84" s="77"/>
      <c r="V84" s="77"/>
      <c r="W84" s="77"/>
      <c r="X84" s="77"/>
      <c r="Y84" s="77"/>
      <c r="Z84" s="77"/>
      <c r="AA84" s="77"/>
      <c r="AB84" s="77"/>
      <c r="AC84" s="47">
        <f t="shared" si="15"/>
        <v>0</v>
      </c>
      <c r="AD84" s="78"/>
      <c r="AE84" s="44">
        <f t="shared" si="16"/>
        <v>0</v>
      </c>
      <c r="AF84" s="45"/>
      <c r="AG84" s="48">
        <f t="shared" si="17"/>
        <v>0</v>
      </c>
    </row>
    <row r="85" spans="2:33" x14ac:dyDescent="0.2">
      <c r="B85" s="31"/>
      <c r="C85" s="46"/>
      <c r="D85" s="45"/>
      <c r="E85" s="77"/>
      <c r="F85" s="77"/>
      <c r="G85" s="77"/>
      <c r="H85" s="77"/>
      <c r="I85" s="77"/>
      <c r="J85" s="77"/>
      <c r="K85" s="77"/>
      <c r="L85" s="77"/>
      <c r="M85" s="77"/>
      <c r="N85" s="77"/>
      <c r="O85" s="77"/>
      <c r="P85" s="77"/>
      <c r="Q85" s="77"/>
      <c r="R85" s="77"/>
      <c r="S85" s="77"/>
      <c r="T85" s="77"/>
      <c r="U85" s="77"/>
      <c r="V85" s="77"/>
      <c r="W85" s="77"/>
      <c r="X85" s="77"/>
      <c r="Y85" s="77"/>
      <c r="Z85" s="77"/>
      <c r="AA85" s="77"/>
      <c r="AB85" s="77"/>
      <c r="AC85" s="47">
        <f t="shared" si="15"/>
        <v>0</v>
      </c>
      <c r="AD85" s="78"/>
      <c r="AE85" s="44">
        <f t="shared" si="16"/>
        <v>0</v>
      </c>
      <c r="AF85" s="45"/>
      <c r="AG85" s="48">
        <f t="shared" si="17"/>
        <v>0</v>
      </c>
    </row>
    <row r="86" spans="2:33" x14ac:dyDescent="0.2">
      <c r="B86" s="31"/>
      <c r="C86" s="46"/>
      <c r="D86" s="45"/>
      <c r="E86" s="77"/>
      <c r="F86" s="77"/>
      <c r="G86" s="77"/>
      <c r="H86" s="77"/>
      <c r="I86" s="77"/>
      <c r="J86" s="77"/>
      <c r="K86" s="77"/>
      <c r="L86" s="77"/>
      <c r="M86" s="77"/>
      <c r="N86" s="77"/>
      <c r="O86" s="77"/>
      <c r="P86" s="77"/>
      <c r="Q86" s="77"/>
      <c r="R86" s="77"/>
      <c r="S86" s="77"/>
      <c r="T86" s="77"/>
      <c r="U86" s="77"/>
      <c r="V86" s="77"/>
      <c r="W86" s="77"/>
      <c r="X86" s="77"/>
      <c r="Y86" s="77"/>
      <c r="Z86" s="77"/>
      <c r="AA86" s="77"/>
      <c r="AB86" s="77"/>
      <c r="AC86" s="47">
        <f t="shared" si="15"/>
        <v>0</v>
      </c>
      <c r="AD86" s="78"/>
      <c r="AE86" s="44">
        <f t="shared" si="16"/>
        <v>0</v>
      </c>
      <c r="AF86" s="45"/>
      <c r="AG86" s="48">
        <f t="shared" si="17"/>
        <v>0</v>
      </c>
    </row>
    <row r="87" spans="2:33" x14ac:dyDescent="0.2">
      <c r="B87" s="31"/>
      <c r="C87" s="46"/>
      <c r="D87" s="45"/>
      <c r="E87" s="77"/>
      <c r="F87" s="77"/>
      <c r="G87" s="77"/>
      <c r="H87" s="77"/>
      <c r="I87" s="77"/>
      <c r="J87" s="77"/>
      <c r="K87" s="77"/>
      <c r="L87" s="77"/>
      <c r="M87" s="77"/>
      <c r="N87" s="77"/>
      <c r="O87" s="77"/>
      <c r="P87" s="77"/>
      <c r="Q87" s="77"/>
      <c r="R87" s="77"/>
      <c r="S87" s="77"/>
      <c r="T87" s="77"/>
      <c r="U87" s="77"/>
      <c r="V87" s="77"/>
      <c r="W87" s="77"/>
      <c r="X87" s="77"/>
      <c r="Y87" s="77"/>
      <c r="Z87" s="77"/>
      <c r="AA87" s="77"/>
      <c r="AB87" s="77"/>
      <c r="AC87" s="47">
        <f t="shared" si="15"/>
        <v>0</v>
      </c>
      <c r="AD87" s="78"/>
      <c r="AE87" s="44">
        <f t="shared" si="16"/>
        <v>0</v>
      </c>
      <c r="AF87" s="45"/>
      <c r="AG87" s="48">
        <f t="shared" si="17"/>
        <v>0</v>
      </c>
    </row>
    <row r="88" spans="2:33" x14ac:dyDescent="0.2">
      <c r="B88" s="31"/>
      <c r="C88" s="46"/>
      <c r="D88" s="45"/>
      <c r="E88" s="77"/>
      <c r="F88" s="77"/>
      <c r="G88" s="77"/>
      <c r="H88" s="77"/>
      <c r="I88" s="77"/>
      <c r="J88" s="77"/>
      <c r="K88" s="77"/>
      <c r="L88" s="77"/>
      <c r="M88" s="77"/>
      <c r="N88" s="77"/>
      <c r="O88" s="77"/>
      <c r="P88" s="77"/>
      <c r="Q88" s="77"/>
      <c r="R88" s="77"/>
      <c r="S88" s="77"/>
      <c r="T88" s="77"/>
      <c r="U88" s="77"/>
      <c r="V88" s="77"/>
      <c r="W88" s="77"/>
      <c r="X88" s="77"/>
      <c r="Y88" s="77"/>
      <c r="Z88" s="77"/>
      <c r="AA88" s="77"/>
      <c r="AB88" s="77"/>
      <c r="AC88" s="47">
        <f t="shared" si="15"/>
        <v>0</v>
      </c>
      <c r="AD88" s="78"/>
      <c r="AE88" s="44">
        <f t="shared" si="16"/>
        <v>0</v>
      </c>
      <c r="AF88" s="45"/>
      <c r="AG88" s="48">
        <f t="shared" si="17"/>
        <v>0</v>
      </c>
    </row>
    <row r="89" spans="2:33" x14ac:dyDescent="0.2">
      <c r="B89" s="31"/>
      <c r="C89" s="46"/>
      <c r="D89" s="45"/>
      <c r="E89" s="77"/>
      <c r="F89" s="77"/>
      <c r="G89" s="77"/>
      <c r="H89" s="77"/>
      <c r="I89" s="77"/>
      <c r="J89" s="77"/>
      <c r="K89" s="77"/>
      <c r="L89" s="77"/>
      <c r="M89" s="77"/>
      <c r="N89" s="77"/>
      <c r="O89" s="77"/>
      <c r="P89" s="77"/>
      <c r="Q89" s="77"/>
      <c r="R89" s="77"/>
      <c r="S89" s="77"/>
      <c r="T89" s="77"/>
      <c r="U89" s="77"/>
      <c r="V89" s="77"/>
      <c r="W89" s="77"/>
      <c r="X89" s="77"/>
      <c r="Y89" s="77"/>
      <c r="Z89" s="77"/>
      <c r="AA89" s="77"/>
      <c r="AB89" s="77"/>
      <c r="AC89" s="47">
        <f t="shared" si="15"/>
        <v>0</v>
      </c>
      <c r="AD89" s="78"/>
      <c r="AE89" s="44">
        <f t="shared" si="16"/>
        <v>0</v>
      </c>
      <c r="AF89" s="45"/>
      <c r="AG89" s="48">
        <f t="shared" si="17"/>
        <v>0</v>
      </c>
    </row>
    <row r="90" spans="2:33" x14ac:dyDescent="0.2">
      <c r="B90" s="31"/>
      <c r="C90" s="46"/>
      <c r="D90" s="45"/>
      <c r="E90" s="77"/>
      <c r="F90" s="77"/>
      <c r="G90" s="77"/>
      <c r="H90" s="77"/>
      <c r="I90" s="77"/>
      <c r="J90" s="77"/>
      <c r="K90" s="77"/>
      <c r="L90" s="77"/>
      <c r="M90" s="77"/>
      <c r="N90" s="77"/>
      <c r="O90" s="77"/>
      <c r="P90" s="77"/>
      <c r="Q90" s="77"/>
      <c r="R90" s="77"/>
      <c r="S90" s="77"/>
      <c r="T90" s="77"/>
      <c r="U90" s="77"/>
      <c r="V90" s="77"/>
      <c r="W90" s="77"/>
      <c r="X90" s="77"/>
      <c r="Y90" s="77"/>
      <c r="Z90" s="77"/>
      <c r="AA90" s="77"/>
      <c r="AB90" s="77"/>
      <c r="AC90" s="47">
        <f t="shared" si="15"/>
        <v>0</v>
      </c>
      <c r="AD90" s="78"/>
      <c r="AE90" s="44">
        <f t="shared" si="16"/>
        <v>0</v>
      </c>
      <c r="AF90" s="45"/>
      <c r="AG90" s="48">
        <f t="shared" si="17"/>
        <v>0</v>
      </c>
    </row>
    <row r="91" spans="2:33" x14ac:dyDescent="0.2">
      <c r="B91" s="31"/>
      <c r="C91" s="46"/>
      <c r="D91" s="45"/>
      <c r="E91" s="77"/>
      <c r="F91" s="77"/>
      <c r="G91" s="77"/>
      <c r="H91" s="77"/>
      <c r="I91" s="77"/>
      <c r="J91" s="77"/>
      <c r="K91" s="77"/>
      <c r="L91" s="77"/>
      <c r="M91" s="77"/>
      <c r="N91" s="77"/>
      <c r="O91" s="77"/>
      <c r="P91" s="77"/>
      <c r="Q91" s="77"/>
      <c r="R91" s="77"/>
      <c r="S91" s="77"/>
      <c r="T91" s="77"/>
      <c r="U91" s="77"/>
      <c r="V91" s="77"/>
      <c r="W91" s="77"/>
      <c r="X91" s="77"/>
      <c r="Y91" s="77"/>
      <c r="Z91" s="77"/>
      <c r="AA91" s="77"/>
      <c r="AB91" s="77"/>
      <c r="AC91" s="47">
        <f t="shared" si="15"/>
        <v>0</v>
      </c>
      <c r="AD91" s="78"/>
      <c r="AE91" s="44">
        <f t="shared" si="16"/>
        <v>0</v>
      </c>
      <c r="AF91" s="45"/>
      <c r="AG91" s="48">
        <f t="shared" si="17"/>
        <v>0</v>
      </c>
    </row>
    <row r="92" spans="2:33" x14ac:dyDescent="0.2">
      <c r="B92" s="31"/>
      <c r="C92" s="46"/>
      <c r="D92" s="45"/>
      <c r="E92" s="77"/>
      <c r="F92" s="77"/>
      <c r="G92" s="77"/>
      <c r="H92" s="77"/>
      <c r="I92" s="77"/>
      <c r="J92" s="77"/>
      <c r="K92" s="77"/>
      <c r="L92" s="77"/>
      <c r="M92" s="77"/>
      <c r="N92" s="77"/>
      <c r="O92" s="77"/>
      <c r="P92" s="77"/>
      <c r="Q92" s="77"/>
      <c r="R92" s="77"/>
      <c r="S92" s="77"/>
      <c r="T92" s="77"/>
      <c r="U92" s="77"/>
      <c r="V92" s="77"/>
      <c r="W92" s="77"/>
      <c r="X92" s="77"/>
      <c r="Y92" s="77"/>
      <c r="Z92" s="77"/>
      <c r="AA92" s="77"/>
      <c r="AB92" s="77"/>
      <c r="AC92" s="47">
        <f t="shared" si="15"/>
        <v>0</v>
      </c>
      <c r="AD92" s="78"/>
      <c r="AE92" s="44">
        <f t="shared" si="16"/>
        <v>0</v>
      </c>
      <c r="AF92" s="45"/>
      <c r="AG92" s="48">
        <f t="shared" si="17"/>
        <v>0</v>
      </c>
    </row>
    <row r="93" spans="2:33" x14ac:dyDescent="0.2">
      <c r="B93" s="31"/>
      <c r="C93" s="46"/>
      <c r="D93" s="45"/>
      <c r="E93" s="77"/>
      <c r="F93" s="77"/>
      <c r="G93" s="77"/>
      <c r="H93" s="77"/>
      <c r="I93" s="77"/>
      <c r="J93" s="77"/>
      <c r="K93" s="77"/>
      <c r="L93" s="77"/>
      <c r="M93" s="77"/>
      <c r="N93" s="77"/>
      <c r="O93" s="77"/>
      <c r="P93" s="77"/>
      <c r="Q93" s="77"/>
      <c r="R93" s="77"/>
      <c r="S93" s="77"/>
      <c r="T93" s="77"/>
      <c r="U93" s="77"/>
      <c r="V93" s="77"/>
      <c r="W93" s="77"/>
      <c r="X93" s="77"/>
      <c r="Y93" s="77"/>
      <c r="Z93" s="77"/>
      <c r="AA93" s="77"/>
      <c r="AB93" s="77"/>
      <c r="AC93" s="47">
        <f t="shared" si="15"/>
        <v>0</v>
      </c>
      <c r="AD93" s="78"/>
      <c r="AE93" s="44">
        <f t="shared" si="16"/>
        <v>0</v>
      </c>
      <c r="AF93" s="45"/>
      <c r="AG93" s="48">
        <f t="shared" si="17"/>
        <v>0</v>
      </c>
    </row>
    <row r="94" spans="2:33" ht="13.5" thickBot="1" x14ac:dyDescent="0.25">
      <c r="B94" s="31"/>
      <c r="C94" s="46"/>
      <c r="D94" s="45"/>
      <c r="E94" s="77"/>
      <c r="F94" s="77"/>
      <c r="G94" s="77"/>
      <c r="H94" s="77"/>
      <c r="I94" s="77"/>
      <c r="J94" s="77"/>
      <c r="K94" s="77"/>
      <c r="L94" s="77"/>
      <c r="M94" s="77"/>
      <c r="N94" s="77"/>
      <c r="O94" s="77"/>
      <c r="P94" s="77"/>
      <c r="Q94" s="77"/>
      <c r="R94" s="77"/>
      <c r="S94" s="77"/>
      <c r="T94" s="77"/>
      <c r="U94" s="77"/>
      <c r="V94" s="77"/>
      <c r="W94" s="77"/>
      <c r="X94" s="77"/>
      <c r="Y94" s="77"/>
      <c r="Z94" s="77"/>
      <c r="AA94" s="77"/>
      <c r="AB94" s="77"/>
      <c r="AC94" s="47">
        <f t="shared" si="15"/>
        <v>0</v>
      </c>
      <c r="AD94" s="78"/>
      <c r="AE94" s="44">
        <f t="shared" si="16"/>
        <v>0</v>
      </c>
      <c r="AF94" s="45"/>
      <c r="AG94" s="48">
        <f t="shared" si="17"/>
        <v>0</v>
      </c>
    </row>
    <row r="95" spans="2:33" ht="13.5" thickBot="1" x14ac:dyDescent="0.25">
      <c r="B95" s="79"/>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1" t="s">
        <v>148</v>
      </c>
      <c r="AD95" s="80"/>
      <c r="AE95" s="80">
        <f>SUM(AE77:AE94)</f>
        <v>0</v>
      </c>
      <c r="AF95" s="80"/>
      <c r="AG95" s="83">
        <f>SUM(AG77:AG94)</f>
        <v>0</v>
      </c>
    </row>
    <row r="96" spans="2:33" ht="13.5" thickBot="1" x14ac:dyDescent="0.25">
      <c r="B96" s="86"/>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41" t="s">
        <v>149</v>
      </c>
      <c r="AD96" s="87"/>
      <c r="AE96" s="87"/>
      <c r="AF96" s="87"/>
      <c r="AG96" s="88">
        <f>AG75+AG95</f>
        <v>0</v>
      </c>
    </row>
    <row r="97" spans="2:33" ht="13.5" thickBot="1"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2:33" ht="15.75" x14ac:dyDescent="0.25">
      <c r="B98" s="65" t="str">
        <f>B66</f>
        <v>Venue 1</v>
      </c>
      <c r="C98" s="66" t="s">
        <v>111</v>
      </c>
      <c r="D98" s="66">
        <f>D66+1</f>
        <v>2026</v>
      </c>
      <c r="E98" s="66"/>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7"/>
    </row>
    <row r="99" spans="2:33" ht="38.25" x14ac:dyDescent="0.2">
      <c r="B99" s="68" t="s">
        <v>112</v>
      </c>
      <c r="C99" s="69" t="s">
        <v>113</v>
      </c>
      <c r="D99" s="69" t="s">
        <v>114</v>
      </c>
      <c r="E99" s="379" t="s">
        <v>115</v>
      </c>
      <c r="F99" s="380"/>
      <c r="G99" s="380"/>
      <c r="H99" s="380"/>
      <c r="I99" s="380"/>
      <c r="J99" s="380"/>
      <c r="K99" s="380"/>
      <c r="L99" s="380"/>
      <c r="M99" s="380"/>
      <c r="N99" s="380"/>
      <c r="O99" s="380"/>
      <c r="P99" s="380"/>
      <c r="Q99" s="380"/>
      <c r="R99" s="380"/>
      <c r="S99" s="380"/>
      <c r="T99" s="380"/>
      <c r="U99" s="380"/>
      <c r="V99" s="380"/>
      <c r="W99" s="380"/>
      <c r="X99" s="380"/>
      <c r="Y99" s="380"/>
      <c r="Z99" s="380"/>
      <c r="AA99" s="380"/>
      <c r="AB99" s="381"/>
      <c r="AC99" s="69" t="s">
        <v>116</v>
      </c>
      <c r="AD99" s="69" t="s">
        <v>117</v>
      </c>
      <c r="AE99" s="69" t="s">
        <v>118</v>
      </c>
      <c r="AF99" s="69" t="s">
        <v>119</v>
      </c>
      <c r="AG99" s="239" t="s">
        <v>120</v>
      </c>
    </row>
    <row r="100" spans="2:33" ht="24" x14ac:dyDescent="0.2">
      <c r="B100" s="70" t="s">
        <v>121</v>
      </c>
      <c r="C100" s="71"/>
      <c r="D100" s="71"/>
      <c r="E100" s="302" t="s">
        <v>122</v>
      </c>
      <c r="F100" s="302" t="s">
        <v>123</v>
      </c>
      <c r="G100" s="302" t="s">
        <v>124</v>
      </c>
      <c r="H100" s="302" t="s">
        <v>125</v>
      </c>
      <c r="I100" s="302" t="s">
        <v>126</v>
      </c>
      <c r="J100" s="302" t="s">
        <v>127</v>
      </c>
      <c r="K100" s="302" t="s">
        <v>128</v>
      </c>
      <c r="L100" s="302" t="s">
        <v>129</v>
      </c>
      <c r="M100" s="302" t="s">
        <v>130</v>
      </c>
      <c r="N100" s="302" t="s">
        <v>131</v>
      </c>
      <c r="O100" s="302" t="s">
        <v>132</v>
      </c>
      <c r="P100" s="302" t="s">
        <v>133</v>
      </c>
      <c r="Q100" s="302" t="s">
        <v>134</v>
      </c>
      <c r="R100" s="302" t="s">
        <v>135</v>
      </c>
      <c r="S100" s="302" t="s">
        <v>136</v>
      </c>
      <c r="T100" s="302" t="s">
        <v>137</v>
      </c>
      <c r="U100" s="302" t="s">
        <v>138</v>
      </c>
      <c r="V100" s="302" t="s">
        <v>139</v>
      </c>
      <c r="W100" s="302" t="s">
        <v>140</v>
      </c>
      <c r="X100" s="302" t="s">
        <v>141</v>
      </c>
      <c r="Y100" s="302" t="s">
        <v>142</v>
      </c>
      <c r="Z100" s="302" t="s">
        <v>143</v>
      </c>
      <c r="AA100" s="302" t="s">
        <v>144</v>
      </c>
      <c r="AB100" s="302" t="s">
        <v>145</v>
      </c>
      <c r="AC100" s="71"/>
      <c r="AD100" s="71"/>
      <c r="AE100" s="71"/>
      <c r="AF100" s="75"/>
      <c r="AG100" s="76"/>
    </row>
    <row r="101" spans="2:33" x14ac:dyDescent="0.2">
      <c r="B101" s="31"/>
      <c r="C101" s="46"/>
      <c r="D101" s="45"/>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47">
        <f t="shared" ref="AC101:AC106" si="18">SUM(E101:AB101)</f>
        <v>0</v>
      </c>
      <c r="AD101" s="78"/>
      <c r="AE101" s="44">
        <f t="shared" ref="AE101:AE106" si="19">(AD101*AC101)/40</f>
        <v>0</v>
      </c>
      <c r="AF101" s="45"/>
      <c r="AG101" s="48">
        <f t="shared" ref="AG101:AG106" si="20">AF101*AD101*AC101*C101</f>
        <v>0</v>
      </c>
    </row>
    <row r="102" spans="2:33" x14ac:dyDescent="0.2">
      <c r="B102" s="31"/>
      <c r="C102" s="46"/>
      <c r="D102" s="45"/>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47">
        <f t="shared" si="18"/>
        <v>0</v>
      </c>
      <c r="AD102" s="78"/>
      <c r="AE102" s="44">
        <f t="shared" si="19"/>
        <v>0</v>
      </c>
      <c r="AF102" s="45"/>
      <c r="AG102" s="48">
        <f t="shared" si="20"/>
        <v>0</v>
      </c>
    </row>
    <row r="103" spans="2:33" x14ac:dyDescent="0.2">
      <c r="B103" s="31"/>
      <c r="C103" s="46"/>
      <c r="D103" s="45"/>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47">
        <f t="shared" si="18"/>
        <v>0</v>
      </c>
      <c r="AD103" s="78"/>
      <c r="AE103" s="44">
        <f t="shared" si="19"/>
        <v>0</v>
      </c>
      <c r="AF103" s="45"/>
      <c r="AG103" s="48">
        <f t="shared" si="20"/>
        <v>0</v>
      </c>
    </row>
    <row r="104" spans="2:33" x14ac:dyDescent="0.2">
      <c r="B104" s="31"/>
      <c r="C104" s="46"/>
      <c r="D104" s="45"/>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47">
        <f t="shared" si="18"/>
        <v>0</v>
      </c>
      <c r="AD104" s="78"/>
      <c r="AE104" s="44">
        <f t="shared" si="19"/>
        <v>0</v>
      </c>
      <c r="AF104" s="45"/>
      <c r="AG104" s="48">
        <f t="shared" si="20"/>
        <v>0</v>
      </c>
    </row>
    <row r="105" spans="2:33" x14ac:dyDescent="0.2">
      <c r="B105" s="31"/>
      <c r="C105" s="46"/>
      <c r="D105" s="45"/>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47">
        <f t="shared" si="18"/>
        <v>0</v>
      </c>
      <c r="AD105" s="78"/>
      <c r="AE105" s="44">
        <f t="shared" si="19"/>
        <v>0</v>
      </c>
      <c r="AF105" s="45"/>
      <c r="AG105" s="48">
        <f t="shared" si="20"/>
        <v>0</v>
      </c>
    </row>
    <row r="106" spans="2:33" ht="13.5" thickBot="1" x14ac:dyDescent="0.25">
      <c r="B106" s="31"/>
      <c r="C106" s="46"/>
      <c r="D106" s="45"/>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47">
        <f t="shared" si="18"/>
        <v>0</v>
      </c>
      <c r="AD106" s="78"/>
      <c r="AE106" s="44">
        <f t="shared" si="19"/>
        <v>0</v>
      </c>
      <c r="AF106" s="45"/>
      <c r="AG106" s="48">
        <f t="shared" si="20"/>
        <v>0</v>
      </c>
    </row>
    <row r="107" spans="2:33" ht="13.5" thickBot="1" x14ac:dyDescent="0.25">
      <c r="B107" s="79"/>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1" t="s">
        <v>146</v>
      </c>
      <c r="AD107" s="80"/>
      <c r="AE107" s="80">
        <f>SUM(AE101:AE106)</f>
        <v>0</v>
      </c>
      <c r="AF107" s="82"/>
      <c r="AG107" s="83">
        <f>SUM(AG101:AG106)</f>
        <v>0</v>
      </c>
    </row>
    <row r="108" spans="2:33" x14ac:dyDescent="0.2">
      <c r="B108" s="52" t="s">
        <v>147</v>
      </c>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84"/>
      <c r="AD108" s="63"/>
      <c r="AE108" s="63"/>
      <c r="AF108" s="64"/>
      <c r="AG108" s="85"/>
    </row>
    <row r="109" spans="2:33" x14ac:dyDescent="0.2">
      <c r="B109" s="31"/>
      <c r="C109" s="46"/>
      <c r="D109" s="45"/>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47">
        <f t="shared" ref="AC109:AC126" si="21">SUM(E109:AB109)</f>
        <v>0</v>
      </c>
      <c r="AD109" s="78"/>
      <c r="AE109" s="44">
        <f t="shared" ref="AE109:AE126" si="22">(AD109*AC109)/40</f>
        <v>0</v>
      </c>
      <c r="AF109" s="45"/>
      <c r="AG109" s="48">
        <f t="shared" ref="AG109:AG126" si="23">AF109*AD109*AC109*C109</f>
        <v>0</v>
      </c>
    </row>
    <row r="110" spans="2:33" x14ac:dyDescent="0.2">
      <c r="B110" s="31"/>
      <c r="C110" s="46"/>
      <c r="D110" s="45"/>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47">
        <f t="shared" si="21"/>
        <v>0</v>
      </c>
      <c r="AD110" s="78"/>
      <c r="AE110" s="44">
        <f t="shared" si="22"/>
        <v>0</v>
      </c>
      <c r="AF110" s="45"/>
      <c r="AG110" s="48">
        <f t="shared" si="23"/>
        <v>0</v>
      </c>
    </row>
    <row r="111" spans="2:33" x14ac:dyDescent="0.2">
      <c r="B111" s="31"/>
      <c r="C111" s="46"/>
      <c r="D111" s="45"/>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47">
        <f t="shared" si="21"/>
        <v>0</v>
      </c>
      <c r="AD111" s="78"/>
      <c r="AE111" s="44">
        <f t="shared" si="22"/>
        <v>0</v>
      </c>
      <c r="AF111" s="45"/>
      <c r="AG111" s="48">
        <f t="shared" si="23"/>
        <v>0</v>
      </c>
    </row>
    <row r="112" spans="2:33" x14ac:dyDescent="0.2">
      <c r="B112" s="31"/>
      <c r="C112" s="46"/>
      <c r="D112" s="45"/>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47">
        <f t="shared" si="21"/>
        <v>0</v>
      </c>
      <c r="AD112" s="78"/>
      <c r="AE112" s="44">
        <f t="shared" si="22"/>
        <v>0</v>
      </c>
      <c r="AF112" s="45"/>
      <c r="AG112" s="48">
        <f t="shared" si="23"/>
        <v>0</v>
      </c>
    </row>
    <row r="113" spans="2:33" x14ac:dyDescent="0.2">
      <c r="B113" s="31"/>
      <c r="C113" s="46"/>
      <c r="D113" s="45"/>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47">
        <f t="shared" si="21"/>
        <v>0</v>
      </c>
      <c r="AD113" s="78"/>
      <c r="AE113" s="44">
        <f t="shared" si="22"/>
        <v>0</v>
      </c>
      <c r="AF113" s="45"/>
      <c r="AG113" s="48">
        <f t="shared" si="23"/>
        <v>0</v>
      </c>
    </row>
    <row r="114" spans="2:33" x14ac:dyDescent="0.2">
      <c r="B114" s="31"/>
      <c r="C114" s="46"/>
      <c r="D114" s="45"/>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47">
        <f t="shared" si="21"/>
        <v>0</v>
      </c>
      <c r="AD114" s="78"/>
      <c r="AE114" s="44">
        <f t="shared" si="22"/>
        <v>0</v>
      </c>
      <c r="AF114" s="45"/>
      <c r="AG114" s="48">
        <f t="shared" si="23"/>
        <v>0</v>
      </c>
    </row>
    <row r="115" spans="2:33" x14ac:dyDescent="0.2">
      <c r="B115" s="31"/>
      <c r="C115" s="46"/>
      <c r="D115" s="45"/>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47">
        <f t="shared" si="21"/>
        <v>0</v>
      </c>
      <c r="AD115" s="78"/>
      <c r="AE115" s="44">
        <f t="shared" si="22"/>
        <v>0</v>
      </c>
      <c r="AF115" s="45"/>
      <c r="AG115" s="48">
        <f t="shared" si="23"/>
        <v>0</v>
      </c>
    </row>
    <row r="116" spans="2:33" x14ac:dyDescent="0.2">
      <c r="B116" s="31"/>
      <c r="C116" s="46"/>
      <c r="D116" s="45"/>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47">
        <f t="shared" si="21"/>
        <v>0</v>
      </c>
      <c r="AD116" s="78"/>
      <c r="AE116" s="44">
        <f t="shared" si="22"/>
        <v>0</v>
      </c>
      <c r="AF116" s="45"/>
      <c r="AG116" s="48">
        <f t="shared" si="23"/>
        <v>0</v>
      </c>
    </row>
    <row r="117" spans="2:33" x14ac:dyDescent="0.2">
      <c r="B117" s="31"/>
      <c r="C117" s="46"/>
      <c r="D117" s="45"/>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47">
        <f t="shared" si="21"/>
        <v>0</v>
      </c>
      <c r="AD117" s="78"/>
      <c r="AE117" s="44">
        <f t="shared" si="22"/>
        <v>0</v>
      </c>
      <c r="AF117" s="45"/>
      <c r="AG117" s="48">
        <f t="shared" si="23"/>
        <v>0</v>
      </c>
    </row>
    <row r="118" spans="2:33" x14ac:dyDescent="0.2">
      <c r="B118" s="31"/>
      <c r="C118" s="46"/>
      <c r="D118" s="45"/>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47">
        <f t="shared" si="21"/>
        <v>0</v>
      </c>
      <c r="AD118" s="78"/>
      <c r="AE118" s="44">
        <f t="shared" si="22"/>
        <v>0</v>
      </c>
      <c r="AF118" s="45"/>
      <c r="AG118" s="48">
        <f t="shared" si="23"/>
        <v>0</v>
      </c>
    </row>
    <row r="119" spans="2:33" x14ac:dyDescent="0.2">
      <c r="B119" s="31"/>
      <c r="C119" s="46"/>
      <c r="D119" s="45"/>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47">
        <f t="shared" si="21"/>
        <v>0</v>
      </c>
      <c r="AD119" s="78"/>
      <c r="AE119" s="44">
        <f t="shared" si="22"/>
        <v>0</v>
      </c>
      <c r="AF119" s="45"/>
      <c r="AG119" s="48">
        <f t="shared" si="23"/>
        <v>0</v>
      </c>
    </row>
    <row r="120" spans="2:33" x14ac:dyDescent="0.2">
      <c r="B120" s="31"/>
      <c r="C120" s="46"/>
      <c r="D120" s="45"/>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47">
        <f t="shared" si="21"/>
        <v>0</v>
      </c>
      <c r="AD120" s="78"/>
      <c r="AE120" s="44">
        <f t="shared" si="22"/>
        <v>0</v>
      </c>
      <c r="AF120" s="45"/>
      <c r="AG120" s="48">
        <f t="shared" si="23"/>
        <v>0</v>
      </c>
    </row>
    <row r="121" spans="2:33" x14ac:dyDescent="0.2">
      <c r="B121" s="31"/>
      <c r="C121" s="46"/>
      <c r="D121" s="45"/>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47">
        <f t="shared" si="21"/>
        <v>0</v>
      </c>
      <c r="AD121" s="78"/>
      <c r="AE121" s="44">
        <f t="shared" si="22"/>
        <v>0</v>
      </c>
      <c r="AF121" s="45"/>
      <c r="AG121" s="48">
        <f t="shared" si="23"/>
        <v>0</v>
      </c>
    </row>
    <row r="122" spans="2:33" x14ac:dyDescent="0.2">
      <c r="B122" s="31"/>
      <c r="C122" s="46"/>
      <c r="D122" s="45"/>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47">
        <f t="shared" si="21"/>
        <v>0</v>
      </c>
      <c r="AD122" s="78"/>
      <c r="AE122" s="44">
        <f t="shared" si="22"/>
        <v>0</v>
      </c>
      <c r="AF122" s="45"/>
      <c r="AG122" s="48">
        <f t="shared" si="23"/>
        <v>0</v>
      </c>
    </row>
    <row r="123" spans="2:33" x14ac:dyDescent="0.2">
      <c r="B123" s="31"/>
      <c r="C123" s="46"/>
      <c r="D123" s="45"/>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47">
        <f t="shared" si="21"/>
        <v>0</v>
      </c>
      <c r="AD123" s="78"/>
      <c r="AE123" s="44">
        <f t="shared" si="22"/>
        <v>0</v>
      </c>
      <c r="AF123" s="45"/>
      <c r="AG123" s="48">
        <f t="shared" si="23"/>
        <v>0</v>
      </c>
    </row>
    <row r="124" spans="2:33" x14ac:dyDescent="0.2">
      <c r="B124" s="31"/>
      <c r="C124" s="46"/>
      <c r="D124" s="45"/>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47">
        <f t="shared" si="21"/>
        <v>0</v>
      </c>
      <c r="AD124" s="78"/>
      <c r="AE124" s="44">
        <f t="shared" si="22"/>
        <v>0</v>
      </c>
      <c r="AF124" s="45"/>
      <c r="AG124" s="48">
        <f t="shared" si="23"/>
        <v>0</v>
      </c>
    </row>
    <row r="125" spans="2:33" x14ac:dyDescent="0.2">
      <c r="B125" s="31"/>
      <c r="C125" s="46"/>
      <c r="D125" s="45"/>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47">
        <f t="shared" si="21"/>
        <v>0</v>
      </c>
      <c r="AD125" s="78"/>
      <c r="AE125" s="44">
        <f t="shared" si="22"/>
        <v>0</v>
      </c>
      <c r="AF125" s="45"/>
      <c r="AG125" s="48">
        <f t="shared" si="23"/>
        <v>0</v>
      </c>
    </row>
    <row r="126" spans="2:33" ht="13.5" thickBot="1" x14ac:dyDescent="0.25">
      <c r="B126" s="31"/>
      <c r="C126" s="46"/>
      <c r="D126" s="45"/>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47">
        <f t="shared" si="21"/>
        <v>0</v>
      </c>
      <c r="AD126" s="78"/>
      <c r="AE126" s="44">
        <f t="shared" si="22"/>
        <v>0</v>
      </c>
      <c r="AF126" s="45"/>
      <c r="AG126" s="48">
        <f t="shared" si="23"/>
        <v>0</v>
      </c>
    </row>
    <row r="127" spans="2:33" ht="13.5" thickBot="1" x14ac:dyDescent="0.25">
      <c r="B127" s="7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1" t="s">
        <v>148</v>
      </c>
      <c r="AD127" s="80"/>
      <c r="AE127" s="80">
        <f>SUM(AE109:AE126)</f>
        <v>0</v>
      </c>
      <c r="AF127" s="80"/>
      <c r="AG127" s="83">
        <f>SUM(AG109:AG126)</f>
        <v>0</v>
      </c>
    </row>
    <row r="128" spans="2:33" ht="13.5" thickBot="1" x14ac:dyDescent="0.25">
      <c r="B128" s="86"/>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41" t="s">
        <v>149</v>
      </c>
      <c r="AD128" s="87"/>
      <c r="AE128" s="87"/>
      <c r="AF128" s="87"/>
      <c r="AG128" s="88">
        <f>AG107+AG127</f>
        <v>0</v>
      </c>
    </row>
    <row r="129" spans="2:33" ht="13.5" thickBot="1"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2:33" ht="15.75" x14ac:dyDescent="0.25">
      <c r="B130" s="65" t="str">
        <f>B98</f>
        <v>Venue 1</v>
      </c>
      <c r="C130" s="66" t="s">
        <v>111</v>
      </c>
      <c r="D130" s="66">
        <f>D98+1</f>
        <v>2027</v>
      </c>
      <c r="E130" s="66"/>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7"/>
    </row>
    <row r="131" spans="2:33" ht="38.25" x14ac:dyDescent="0.2">
      <c r="B131" s="68" t="s">
        <v>112</v>
      </c>
      <c r="C131" s="69" t="s">
        <v>113</v>
      </c>
      <c r="D131" s="69" t="s">
        <v>114</v>
      </c>
      <c r="E131" s="379" t="s">
        <v>115</v>
      </c>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1"/>
      <c r="AC131" s="69" t="s">
        <v>116</v>
      </c>
      <c r="AD131" s="69" t="s">
        <v>117</v>
      </c>
      <c r="AE131" s="69" t="s">
        <v>118</v>
      </c>
      <c r="AF131" s="69" t="s">
        <v>119</v>
      </c>
      <c r="AG131" s="239" t="s">
        <v>120</v>
      </c>
    </row>
    <row r="132" spans="2:33" ht="24" x14ac:dyDescent="0.2">
      <c r="B132" s="70" t="s">
        <v>121</v>
      </c>
      <c r="C132" s="71"/>
      <c r="D132" s="71"/>
      <c r="E132" s="302" t="s">
        <v>122</v>
      </c>
      <c r="F132" s="302" t="s">
        <v>123</v>
      </c>
      <c r="G132" s="302" t="s">
        <v>124</v>
      </c>
      <c r="H132" s="302" t="s">
        <v>125</v>
      </c>
      <c r="I132" s="302" t="s">
        <v>126</v>
      </c>
      <c r="J132" s="302" t="s">
        <v>127</v>
      </c>
      <c r="K132" s="302" t="s">
        <v>128</v>
      </c>
      <c r="L132" s="302" t="s">
        <v>129</v>
      </c>
      <c r="M132" s="302" t="s">
        <v>130</v>
      </c>
      <c r="N132" s="302" t="s">
        <v>131</v>
      </c>
      <c r="O132" s="302" t="s">
        <v>132</v>
      </c>
      <c r="P132" s="302" t="s">
        <v>133</v>
      </c>
      <c r="Q132" s="302" t="s">
        <v>134</v>
      </c>
      <c r="R132" s="302" t="s">
        <v>135</v>
      </c>
      <c r="S132" s="302" t="s">
        <v>136</v>
      </c>
      <c r="T132" s="302" t="s">
        <v>137</v>
      </c>
      <c r="U132" s="302" t="s">
        <v>138</v>
      </c>
      <c r="V132" s="302" t="s">
        <v>139</v>
      </c>
      <c r="W132" s="302" t="s">
        <v>140</v>
      </c>
      <c r="X132" s="302" t="s">
        <v>141</v>
      </c>
      <c r="Y132" s="302" t="s">
        <v>142</v>
      </c>
      <c r="Z132" s="302" t="s">
        <v>143</v>
      </c>
      <c r="AA132" s="302" t="s">
        <v>144</v>
      </c>
      <c r="AB132" s="302" t="s">
        <v>145</v>
      </c>
      <c r="AC132" s="71"/>
      <c r="AD132" s="71"/>
      <c r="AE132" s="71"/>
      <c r="AF132" s="75"/>
      <c r="AG132" s="76"/>
    </row>
    <row r="133" spans="2:33" x14ac:dyDescent="0.2">
      <c r="B133" s="31"/>
      <c r="C133" s="46"/>
      <c r="D133" s="45"/>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47">
        <f t="shared" ref="AC133:AC138" si="24">SUM(E133:AB133)</f>
        <v>0</v>
      </c>
      <c r="AD133" s="78"/>
      <c r="AE133" s="44">
        <f t="shared" ref="AE133:AE138" si="25">(AD133*AC133)/40</f>
        <v>0</v>
      </c>
      <c r="AF133" s="45"/>
      <c r="AG133" s="48">
        <f t="shared" ref="AG133:AG138" si="26">AF133*AD133*AC133*C133</f>
        <v>0</v>
      </c>
    </row>
    <row r="134" spans="2:33" x14ac:dyDescent="0.2">
      <c r="B134" s="31"/>
      <c r="C134" s="46"/>
      <c r="D134" s="45"/>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47">
        <f t="shared" si="24"/>
        <v>0</v>
      </c>
      <c r="AD134" s="78"/>
      <c r="AE134" s="44">
        <f t="shared" si="25"/>
        <v>0</v>
      </c>
      <c r="AF134" s="45"/>
      <c r="AG134" s="48">
        <f t="shared" si="26"/>
        <v>0</v>
      </c>
    </row>
    <row r="135" spans="2:33" x14ac:dyDescent="0.2">
      <c r="B135" s="31"/>
      <c r="C135" s="46"/>
      <c r="D135" s="45"/>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47">
        <f t="shared" si="24"/>
        <v>0</v>
      </c>
      <c r="AD135" s="78"/>
      <c r="AE135" s="44">
        <f t="shared" si="25"/>
        <v>0</v>
      </c>
      <c r="AF135" s="45"/>
      <c r="AG135" s="48">
        <f t="shared" si="26"/>
        <v>0</v>
      </c>
    </row>
    <row r="136" spans="2:33" x14ac:dyDescent="0.2">
      <c r="B136" s="31"/>
      <c r="C136" s="46"/>
      <c r="D136" s="45"/>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47">
        <f t="shared" si="24"/>
        <v>0</v>
      </c>
      <c r="AD136" s="78"/>
      <c r="AE136" s="44">
        <f t="shared" si="25"/>
        <v>0</v>
      </c>
      <c r="AF136" s="45"/>
      <c r="AG136" s="48">
        <f t="shared" si="26"/>
        <v>0</v>
      </c>
    </row>
    <row r="137" spans="2:33" x14ac:dyDescent="0.2">
      <c r="B137" s="31"/>
      <c r="C137" s="46"/>
      <c r="D137" s="45"/>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47">
        <f t="shared" si="24"/>
        <v>0</v>
      </c>
      <c r="AD137" s="78"/>
      <c r="AE137" s="44">
        <f t="shared" si="25"/>
        <v>0</v>
      </c>
      <c r="AF137" s="45"/>
      <c r="AG137" s="48">
        <f t="shared" si="26"/>
        <v>0</v>
      </c>
    </row>
    <row r="138" spans="2:33" ht="13.5" thickBot="1" x14ac:dyDescent="0.25">
      <c r="B138" s="31"/>
      <c r="C138" s="46"/>
      <c r="D138" s="45"/>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47">
        <f t="shared" si="24"/>
        <v>0</v>
      </c>
      <c r="AD138" s="78"/>
      <c r="AE138" s="44">
        <f t="shared" si="25"/>
        <v>0</v>
      </c>
      <c r="AF138" s="45"/>
      <c r="AG138" s="48">
        <f t="shared" si="26"/>
        <v>0</v>
      </c>
    </row>
    <row r="139" spans="2:33" ht="13.5" thickBot="1" x14ac:dyDescent="0.25">
      <c r="B139" s="7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1" t="s">
        <v>146</v>
      </c>
      <c r="AD139" s="80"/>
      <c r="AE139" s="80">
        <f>SUM(AE133:AE138)</f>
        <v>0</v>
      </c>
      <c r="AF139" s="82"/>
      <c r="AG139" s="83">
        <f>SUM(AG133:AG138)</f>
        <v>0</v>
      </c>
    </row>
    <row r="140" spans="2:33" x14ac:dyDescent="0.2">
      <c r="B140" s="52" t="s">
        <v>147</v>
      </c>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84"/>
      <c r="AD140" s="63"/>
      <c r="AE140" s="63"/>
      <c r="AF140" s="64"/>
      <c r="AG140" s="85"/>
    </row>
    <row r="141" spans="2:33" x14ac:dyDescent="0.2">
      <c r="B141" s="31"/>
      <c r="C141" s="46"/>
      <c r="D141" s="45"/>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47">
        <f t="shared" ref="AC141:AC158" si="27">SUM(E141:AB141)</f>
        <v>0</v>
      </c>
      <c r="AD141" s="78"/>
      <c r="AE141" s="44">
        <f t="shared" ref="AE141:AE158" si="28">(AD141*AC141)/40</f>
        <v>0</v>
      </c>
      <c r="AF141" s="45"/>
      <c r="AG141" s="48">
        <f t="shared" ref="AG141:AG158" si="29">AF141*AD141*AC141*C141</f>
        <v>0</v>
      </c>
    </row>
    <row r="142" spans="2:33" x14ac:dyDescent="0.2">
      <c r="B142" s="31"/>
      <c r="C142" s="46"/>
      <c r="D142" s="45"/>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47">
        <f t="shared" si="27"/>
        <v>0</v>
      </c>
      <c r="AD142" s="78"/>
      <c r="AE142" s="44">
        <f t="shared" si="28"/>
        <v>0</v>
      </c>
      <c r="AF142" s="45"/>
      <c r="AG142" s="48">
        <f t="shared" si="29"/>
        <v>0</v>
      </c>
    </row>
    <row r="143" spans="2:33" x14ac:dyDescent="0.2">
      <c r="B143" s="31"/>
      <c r="C143" s="46"/>
      <c r="D143" s="45"/>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47">
        <f t="shared" si="27"/>
        <v>0</v>
      </c>
      <c r="AD143" s="78"/>
      <c r="AE143" s="44">
        <f t="shared" si="28"/>
        <v>0</v>
      </c>
      <c r="AF143" s="45"/>
      <c r="AG143" s="48">
        <f t="shared" si="29"/>
        <v>0</v>
      </c>
    </row>
    <row r="144" spans="2:33" x14ac:dyDescent="0.2">
      <c r="B144" s="31"/>
      <c r="C144" s="46"/>
      <c r="D144" s="45"/>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47">
        <f t="shared" si="27"/>
        <v>0</v>
      </c>
      <c r="AD144" s="78"/>
      <c r="AE144" s="44">
        <f t="shared" si="28"/>
        <v>0</v>
      </c>
      <c r="AF144" s="45"/>
      <c r="AG144" s="48">
        <f t="shared" si="29"/>
        <v>0</v>
      </c>
    </row>
    <row r="145" spans="2:33" x14ac:dyDescent="0.2">
      <c r="B145" s="31"/>
      <c r="C145" s="46"/>
      <c r="D145" s="45"/>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47">
        <f t="shared" si="27"/>
        <v>0</v>
      </c>
      <c r="AD145" s="78"/>
      <c r="AE145" s="44">
        <f t="shared" si="28"/>
        <v>0</v>
      </c>
      <c r="AF145" s="45"/>
      <c r="AG145" s="48">
        <f t="shared" si="29"/>
        <v>0</v>
      </c>
    </row>
    <row r="146" spans="2:33" x14ac:dyDescent="0.2">
      <c r="B146" s="31"/>
      <c r="C146" s="46"/>
      <c r="D146" s="45"/>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47">
        <f t="shared" si="27"/>
        <v>0</v>
      </c>
      <c r="AD146" s="78"/>
      <c r="AE146" s="44">
        <f t="shared" si="28"/>
        <v>0</v>
      </c>
      <c r="AF146" s="45"/>
      <c r="AG146" s="48">
        <f t="shared" si="29"/>
        <v>0</v>
      </c>
    </row>
    <row r="147" spans="2:33" x14ac:dyDescent="0.2">
      <c r="B147" s="31"/>
      <c r="C147" s="46"/>
      <c r="D147" s="45"/>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47">
        <f t="shared" si="27"/>
        <v>0</v>
      </c>
      <c r="AD147" s="78"/>
      <c r="AE147" s="44">
        <f t="shared" si="28"/>
        <v>0</v>
      </c>
      <c r="AF147" s="45"/>
      <c r="AG147" s="48">
        <f t="shared" si="29"/>
        <v>0</v>
      </c>
    </row>
    <row r="148" spans="2:33" x14ac:dyDescent="0.2">
      <c r="B148" s="31"/>
      <c r="C148" s="46"/>
      <c r="D148" s="45"/>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47">
        <f t="shared" si="27"/>
        <v>0</v>
      </c>
      <c r="AD148" s="78"/>
      <c r="AE148" s="44">
        <f t="shared" si="28"/>
        <v>0</v>
      </c>
      <c r="AF148" s="45"/>
      <c r="AG148" s="48">
        <f t="shared" si="29"/>
        <v>0</v>
      </c>
    </row>
    <row r="149" spans="2:33" x14ac:dyDescent="0.2">
      <c r="B149" s="31"/>
      <c r="C149" s="46"/>
      <c r="D149" s="45"/>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47">
        <f t="shared" si="27"/>
        <v>0</v>
      </c>
      <c r="AD149" s="78"/>
      <c r="AE149" s="44">
        <f t="shared" si="28"/>
        <v>0</v>
      </c>
      <c r="AF149" s="45"/>
      <c r="AG149" s="48">
        <f t="shared" si="29"/>
        <v>0</v>
      </c>
    </row>
    <row r="150" spans="2:33" x14ac:dyDescent="0.2">
      <c r="B150" s="31"/>
      <c r="C150" s="46"/>
      <c r="D150" s="45"/>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47">
        <f t="shared" si="27"/>
        <v>0</v>
      </c>
      <c r="AD150" s="78"/>
      <c r="AE150" s="44">
        <f t="shared" si="28"/>
        <v>0</v>
      </c>
      <c r="AF150" s="45"/>
      <c r="AG150" s="48">
        <f t="shared" si="29"/>
        <v>0</v>
      </c>
    </row>
    <row r="151" spans="2:33" x14ac:dyDescent="0.2">
      <c r="B151" s="31"/>
      <c r="C151" s="46"/>
      <c r="D151" s="4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47">
        <f t="shared" si="27"/>
        <v>0</v>
      </c>
      <c r="AD151" s="78"/>
      <c r="AE151" s="44">
        <f t="shared" si="28"/>
        <v>0</v>
      </c>
      <c r="AF151" s="45"/>
      <c r="AG151" s="48">
        <f t="shared" si="29"/>
        <v>0</v>
      </c>
    </row>
    <row r="152" spans="2:33" x14ac:dyDescent="0.2">
      <c r="B152" s="31"/>
      <c r="C152" s="46"/>
      <c r="D152" s="45"/>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47">
        <f t="shared" si="27"/>
        <v>0</v>
      </c>
      <c r="AD152" s="78"/>
      <c r="AE152" s="44">
        <f t="shared" si="28"/>
        <v>0</v>
      </c>
      <c r="AF152" s="45"/>
      <c r="AG152" s="48">
        <f t="shared" si="29"/>
        <v>0</v>
      </c>
    </row>
    <row r="153" spans="2:33" x14ac:dyDescent="0.2">
      <c r="B153" s="31"/>
      <c r="C153" s="46"/>
      <c r="D153" s="45"/>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47">
        <f t="shared" si="27"/>
        <v>0</v>
      </c>
      <c r="AD153" s="78"/>
      <c r="AE153" s="44">
        <f t="shared" si="28"/>
        <v>0</v>
      </c>
      <c r="AF153" s="45"/>
      <c r="AG153" s="48">
        <f t="shared" si="29"/>
        <v>0</v>
      </c>
    </row>
    <row r="154" spans="2:33" x14ac:dyDescent="0.2">
      <c r="B154" s="31"/>
      <c r="C154" s="46"/>
      <c r="D154" s="45"/>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47">
        <f t="shared" si="27"/>
        <v>0</v>
      </c>
      <c r="AD154" s="78"/>
      <c r="AE154" s="44">
        <f t="shared" si="28"/>
        <v>0</v>
      </c>
      <c r="AF154" s="45"/>
      <c r="AG154" s="48">
        <f t="shared" si="29"/>
        <v>0</v>
      </c>
    </row>
    <row r="155" spans="2:33" x14ac:dyDescent="0.2">
      <c r="B155" s="31"/>
      <c r="C155" s="46"/>
      <c r="D155" s="45"/>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47">
        <f t="shared" si="27"/>
        <v>0</v>
      </c>
      <c r="AD155" s="78"/>
      <c r="AE155" s="44">
        <f t="shared" si="28"/>
        <v>0</v>
      </c>
      <c r="AF155" s="45"/>
      <c r="AG155" s="48">
        <f t="shared" si="29"/>
        <v>0</v>
      </c>
    </row>
    <row r="156" spans="2:33" x14ac:dyDescent="0.2">
      <c r="B156" s="31"/>
      <c r="C156" s="46"/>
      <c r="D156" s="45"/>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47">
        <f t="shared" si="27"/>
        <v>0</v>
      </c>
      <c r="AD156" s="78"/>
      <c r="AE156" s="44">
        <f t="shared" si="28"/>
        <v>0</v>
      </c>
      <c r="AF156" s="45"/>
      <c r="AG156" s="48">
        <f t="shared" si="29"/>
        <v>0</v>
      </c>
    </row>
    <row r="157" spans="2:33" x14ac:dyDescent="0.2">
      <c r="B157" s="31"/>
      <c r="C157" s="46"/>
      <c r="D157" s="45"/>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47">
        <f t="shared" si="27"/>
        <v>0</v>
      </c>
      <c r="AD157" s="78"/>
      <c r="AE157" s="44">
        <f t="shared" si="28"/>
        <v>0</v>
      </c>
      <c r="AF157" s="45"/>
      <c r="AG157" s="48">
        <f t="shared" si="29"/>
        <v>0</v>
      </c>
    </row>
    <row r="158" spans="2:33" ht="13.5" thickBot="1" x14ac:dyDescent="0.25">
      <c r="B158" s="31"/>
      <c r="C158" s="46"/>
      <c r="D158" s="45"/>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47">
        <f t="shared" si="27"/>
        <v>0</v>
      </c>
      <c r="AD158" s="78"/>
      <c r="AE158" s="44">
        <f t="shared" si="28"/>
        <v>0</v>
      </c>
      <c r="AF158" s="45"/>
      <c r="AG158" s="48">
        <f t="shared" si="29"/>
        <v>0</v>
      </c>
    </row>
    <row r="159" spans="2:33" ht="13.5" thickBot="1" x14ac:dyDescent="0.25">
      <c r="B159" s="7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1" t="s">
        <v>148</v>
      </c>
      <c r="AD159" s="80"/>
      <c r="AE159" s="80">
        <f>SUM(AE141:AE158)</f>
        <v>0</v>
      </c>
      <c r="AF159" s="80"/>
      <c r="AG159" s="83">
        <f>SUM(AG141:AG158)</f>
        <v>0</v>
      </c>
    </row>
    <row r="160" spans="2:33" ht="13.5" thickBot="1" x14ac:dyDescent="0.25">
      <c r="B160" s="86"/>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41" t="s">
        <v>149</v>
      </c>
      <c r="AD160" s="87"/>
      <c r="AE160" s="87"/>
      <c r="AF160" s="87"/>
      <c r="AG160" s="88">
        <f>AG139+AG159</f>
        <v>0</v>
      </c>
    </row>
    <row r="161" spans="2:33" ht="28.5" customHeight="1" thickBot="1" x14ac:dyDescent="0.25">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2:33" ht="15.75" x14ac:dyDescent="0.25">
      <c r="B162" s="65" t="str">
        <f>B130</f>
        <v>Venue 1</v>
      </c>
      <c r="C162" s="66" t="s">
        <v>111</v>
      </c>
      <c r="D162" s="66">
        <f>D130+1</f>
        <v>2028</v>
      </c>
      <c r="E162" s="66"/>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7"/>
    </row>
    <row r="163" spans="2:33" ht="38.25" x14ac:dyDescent="0.2">
      <c r="B163" s="68" t="s">
        <v>112</v>
      </c>
      <c r="C163" s="69" t="s">
        <v>113</v>
      </c>
      <c r="D163" s="69" t="s">
        <v>114</v>
      </c>
      <c r="E163" s="379" t="s">
        <v>115</v>
      </c>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1"/>
      <c r="AC163" s="16" t="s">
        <v>116</v>
      </c>
      <c r="AD163" s="16" t="s">
        <v>117</v>
      </c>
      <c r="AE163" s="16" t="s">
        <v>118</v>
      </c>
      <c r="AF163" s="16" t="s">
        <v>119</v>
      </c>
      <c r="AG163" s="15" t="s">
        <v>120</v>
      </c>
    </row>
    <row r="164" spans="2:33" ht="24" x14ac:dyDescent="0.2">
      <c r="B164" s="70" t="s">
        <v>121</v>
      </c>
      <c r="C164" s="71"/>
      <c r="D164" s="71"/>
      <c r="E164" s="72" t="s">
        <v>122</v>
      </c>
      <c r="F164" s="73" t="s">
        <v>123</v>
      </c>
      <c r="G164" s="73" t="s">
        <v>124</v>
      </c>
      <c r="H164" s="73" t="s">
        <v>125</v>
      </c>
      <c r="I164" s="73" t="s">
        <v>126</v>
      </c>
      <c r="J164" s="73" t="s">
        <v>127</v>
      </c>
      <c r="K164" s="73" t="s">
        <v>128</v>
      </c>
      <c r="L164" s="73" t="s">
        <v>129</v>
      </c>
      <c r="M164" s="73" t="s">
        <v>130</v>
      </c>
      <c r="N164" s="73" t="s">
        <v>131</v>
      </c>
      <c r="O164" s="73" t="s">
        <v>132</v>
      </c>
      <c r="P164" s="73" t="s">
        <v>133</v>
      </c>
      <c r="Q164" s="73" t="s">
        <v>134</v>
      </c>
      <c r="R164" s="73" t="s">
        <v>135</v>
      </c>
      <c r="S164" s="73" t="s">
        <v>136</v>
      </c>
      <c r="T164" s="73" t="s">
        <v>137</v>
      </c>
      <c r="U164" s="73" t="s">
        <v>138</v>
      </c>
      <c r="V164" s="73" t="s">
        <v>139</v>
      </c>
      <c r="W164" s="73" t="s">
        <v>140</v>
      </c>
      <c r="X164" s="73" t="s">
        <v>141</v>
      </c>
      <c r="Y164" s="73" t="s">
        <v>142</v>
      </c>
      <c r="Z164" s="74" t="s">
        <v>143</v>
      </c>
      <c r="AA164" s="73" t="s">
        <v>144</v>
      </c>
      <c r="AB164" s="74" t="s">
        <v>145</v>
      </c>
      <c r="AC164" s="71"/>
      <c r="AD164" s="71"/>
      <c r="AE164" s="71"/>
      <c r="AF164" s="75"/>
      <c r="AG164" s="76"/>
    </row>
    <row r="165" spans="2:33" x14ac:dyDescent="0.2">
      <c r="B165" s="31"/>
      <c r="C165" s="46"/>
      <c r="D165" s="45"/>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47">
        <f t="shared" ref="AC165:AC170" si="30">SUM(E165:AB165)</f>
        <v>0</v>
      </c>
      <c r="AD165" s="78"/>
      <c r="AE165" s="44">
        <f t="shared" ref="AE165:AE170" si="31">(AD165*AC165)/40</f>
        <v>0</v>
      </c>
      <c r="AF165" s="45"/>
      <c r="AG165" s="48">
        <f t="shared" ref="AG165:AG170" si="32">AF165*AD165*AC165*C165</f>
        <v>0</v>
      </c>
    </row>
    <row r="166" spans="2:33" x14ac:dyDescent="0.2">
      <c r="B166" s="31"/>
      <c r="C166" s="46"/>
      <c r="D166" s="45"/>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47">
        <f t="shared" si="30"/>
        <v>0</v>
      </c>
      <c r="AD166" s="78"/>
      <c r="AE166" s="44">
        <f t="shared" si="31"/>
        <v>0</v>
      </c>
      <c r="AF166" s="45"/>
      <c r="AG166" s="48">
        <f t="shared" si="32"/>
        <v>0</v>
      </c>
    </row>
    <row r="167" spans="2:33" x14ac:dyDescent="0.2">
      <c r="B167" s="31"/>
      <c r="C167" s="46"/>
      <c r="D167" s="45"/>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47">
        <f t="shared" si="30"/>
        <v>0</v>
      </c>
      <c r="AD167" s="78"/>
      <c r="AE167" s="44">
        <f t="shared" si="31"/>
        <v>0</v>
      </c>
      <c r="AF167" s="45"/>
      <c r="AG167" s="48">
        <f t="shared" si="32"/>
        <v>0</v>
      </c>
    </row>
    <row r="168" spans="2:33" x14ac:dyDescent="0.2">
      <c r="B168" s="31"/>
      <c r="C168" s="46"/>
      <c r="D168" s="45"/>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47">
        <f t="shared" si="30"/>
        <v>0</v>
      </c>
      <c r="AD168" s="78"/>
      <c r="AE168" s="44">
        <f t="shared" si="31"/>
        <v>0</v>
      </c>
      <c r="AF168" s="45"/>
      <c r="AG168" s="48">
        <f t="shared" si="32"/>
        <v>0</v>
      </c>
    </row>
    <row r="169" spans="2:33" x14ac:dyDescent="0.2">
      <c r="B169" s="31"/>
      <c r="C169" s="46"/>
      <c r="D169" s="45"/>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47">
        <f t="shared" si="30"/>
        <v>0</v>
      </c>
      <c r="AD169" s="78"/>
      <c r="AE169" s="44">
        <f t="shared" si="31"/>
        <v>0</v>
      </c>
      <c r="AF169" s="45"/>
      <c r="AG169" s="48">
        <f t="shared" si="32"/>
        <v>0</v>
      </c>
    </row>
    <row r="170" spans="2:33" ht="13.5" thickBot="1" x14ac:dyDescent="0.25">
      <c r="B170" s="31"/>
      <c r="C170" s="46"/>
      <c r="D170" s="45"/>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47">
        <f t="shared" si="30"/>
        <v>0</v>
      </c>
      <c r="AD170" s="78"/>
      <c r="AE170" s="44">
        <f t="shared" si="31"/>
        <v>0</v>
      </c>
      <c r="AF170" s="45"/>
      <c r="AG170" s="48">
        <f t="shared" si="32"/>
        <v>0</v>
      </c>
    </row>
    <row r="171" spans="2:33" ht="13.5" thickBot="1" x14ac:dyDescent="0.25">
      <c r="B171" s="79"/>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1" t="s">
        <v>146</v>
      </c>
      <c r="AD171" s="80"/>
      <c r="AE171" s="80"/>
      <c r="AF171" s="82"/>
      <c r="AG171" s="83">
        <f>SUM(AG165:AG170)</f>
        <v>0</v>
      </c>
    </row>
    <row r="172" spans="2:33" x14ac:dyDescent="0.2">
      <c r="B172" s="52" t="s">
        <v>147</v>
      </c>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84"/>
      <c r="AD172" s="63"/>
      <c r="AE172" s="63"/>
      <c r="AF172" s="64"/>
      <c r="AG172" s="85"/>
    </row>
    <row r="173" spans="2:33" x14ac:dyDescent="0.2">
      <c r="B173" s="31"/>
      <c r="C173" s="46"/>
      <c r="D173" s="45"/>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47">
        <f t="shared" ref="AC173:AC190" si="33">SUM(E173:AB173)</f>
        <v>0</v>
      </c>
      <c r="AD173" s="78"/>
      <c r="AE173" s="44">
        <f t="shared" ref="AE173:AE190" si="34">(AD173*AC173)/40</f>
        <v>0</v>
      </c>
      <c r="AF173" s="45">
        <v>5</v>
      </c>
      <c r="AG173" s="48">
        <f t="shared" ref="AG173:AG190" si="35">AF173*AD173*AC173*C173</f>
        <v>0</v>
      </c>
    </row>
    <row r="174" spans="2:33" x14ac:dyDescent="0.2">
      <c r="B174" s="31"/>
      <c r="C174" s="46"/>
      <c r="D174" s="45"/>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47">
        <f t="shared" si="33"/>
        <v>0</v>
      </c>
      <c r="AD174" s="78"/>
      <c r="AE174" s="44">
        <f t="shared" si="34"/>
        <v>0</v>
      </c>
      <c r="AF174" s="45"/>
      <c r="AG174" s="48">
        <f t="shared" si="35"/>
        <v>0</v>
      </c>
    </row>
    <row r="175" spans="2:33" x14ac:dyDescent="0.2">
      <c r="B175" s="31"/>
      <c r="C175" s="46"/>
      <c r="D175" s="45"/>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47">
        <f t="shared" si="33"/>
        <v>0</v>
      </c>
      <c r="AD175" s="78"/>
      <c r="AE175" s="44">
        <f t="shared" si="34"/>
        <v>0</v>
      </c>
      <c r="AF175" s="45"/>
      <c r="AG175" s="48">
        <f t="shared" si="35"/>
        <v>0</v>
      </c>
    </row>
    <row r="176" spans="2:33" x14ac:dyDescent="0.2">
      <c r="B176" s="31"/>
      <c r="C176" s="46"/>
      <c r="D176" s="45"/>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47">
        <f t="shared" si="33"/>
        <v>0</v>
      </c>
      <c r="AD176" s="78"/>
      <c r="AE176" s="44">
        <f t="shared" si="34"/>
        <v>0</v>
      </c>
      <c r="AF176" s="45"/>
      <c r="AG176" s="48">
        <f t="shared" si="35"/>
        <v>0</v>
      </c>
    </row>
    <row r="177" spans="2:33" x14ac:dyDescent="0.2">
      <c r="B177" s="31"/>
      <c r="C177" s="46"/>
      <c r="D177" s="45"/>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47">
        <f t="shared" si="33"/>
        <v>0</v>
      </c>
      <c r="AD177" s="78"/>
      <c r="AE177" s="44">
        <f t="shared" si="34"/>
        <v>0</v>
      </c>
      <c r="AF177" s="45"/>
      <c r="AG177" s="48">
        <f t="shared" si="35"/>
        <v>0</v>
      </c>
    </row>
    <row r="178" spans="2:33" x14ac:dyDescent="0.2">
      <c r="B178" s="31"/>
      <c r="C178" s="46"/>
      <c r="D178" s="45"/>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47">
        <f t="shared" si="33"/>
        <v>0</v>
      </c>
      <c r="AD178" s="78"/>
      <c r="AE178" s="44">
        <f t="shared" si="34"/>
        <v>0</v>
      </c>
      <c r="AF178" s="45"/>
      <c r="AG178" s="48">
        <f t="shared" si="35"/>
        <v>0</v>
      </c>
    </row>
    <row r="179" spans="2:33" x14ac:dyDescent="0.2">
      <c r="B179" s="31"/>
      <c r="C179" s="46"/>
      <c r="D179" s="45"/>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47">
        <f t="shared" si="33"/>
        <v>0</v>
      </c>
      <c r="AD179" s="78"/>
      <c r="AE179" s="44">
        <f t="shared" si="34"/>
        <v>0</v>
      </c>
      <c r="AF179" s="45"/>
      <c r="AG179" s="48">
        <f t="shared" si="35"/>
        <v>0</v>
      </c>
    </row>
    <row r="180" spans="2:33" x14ac:dyDescent="0.2">
      <c r="B180" s="31"/>
      <c r="C180" s="46"/>
      <c r="D180" s="45"/>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47">
        <f t="shared" si="33"/>
        <v>0</v>
      </c>
      <c r="AD180" s="78"/>
      <c r="AE180" s="44">
        <f t="shared" si="34"/>
        <v>0</v>
      </c>
      <c r="AF180" s="45"/>
      <c r="AG180" s="48">
        <f t="shared" si="35"/>
        <v>0</v>
      </c>
    </row>
    <row r="181" spans="2:33" x14ac:dyDescent="0.2">
      <c r="B181" s="31"/>
      <c r="C181" s="46"/>
      <c r="D181" s="45"/>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47">
        <f t="shared" si="33"/>
        <v>0</v>
      </c>
      <c r="AD181" s="78"/>
      <c r="AE181" s="44">
        <f t="shared" si="34"/>
        <v>0</v>
      </c>
      <c r="AF181" s="45"/>
      <c r="AG181" s="48">
        <f t="shared" si="35"/>
        <v>0</v>
      </c>
    </row>
    <row r="182" spans="2:33" x14ac:dyDescent="0.2">
      <c r="B182" s="31"/>
      <c r="C182" s="46"/>
      <c r="D182" s="45"/>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47">
        <f t="shared" si="33"/>
        <v>0</v>
      </c>
      <c r="AD182" s="78"/>
      <c r="AE182" s="44">
        <f t="shared" si="34"/>
        <v>0</v>
      </c>
      <c r="AF182" s="45"/>
      <c r="AG182" s="48">
        <f t="shared" si="35"/>
        <v>0</v>
      </c>
    </row>
    <row r="183" spans="2:33" x14ac:dyDescent="0.2">
      <c r="B183" s="31"/>
      <c r="C183" s="46"/>
      <c r="D183" s="45"/>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47">
        <f t="shared" si="33"/>
        <v>0</v>
      </c>
      <c r="AD183" s="78"/>
      <c r="AE183" s="44">
        <f t="shared" si="34"/>
        <v>0</v>
      </c>
      <c r="AF183" s="45"/>
      <c r="AG183" s="48">
        <f t="shared" si="35"/>
        <v>0</v>
      </c>
    </row>
    <row r="184" spans="2:33" x14ac:dyDescent="0.2">
      <c r="B184" s="31"/>
      <c r="C184" s="46"/>
      <c r="D184" s="45"/>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47">
        <f t="shared" si="33"/>
        <v>0</v>
      </c>
      <c r="AD184" s="78"/>
      <c r="AE184" s="44">
        <f t="shared" si="34"/>
        <v>0</v>
      </c>
      <c r="AF184" s="45"/>
      <c r="AG184" s="48">
        <f t="shared" si="35"/>
        <v>0</v>
      </c>
    </row>
    <row r="185" spans="2:33" x14ac:dyDescent="0.2">
      <c r="B185" s="31"/>
      <c r="C185" s="46"/>
      <c r="D185" s="45"/>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47">
        <f t="shared" si="33"/>
        <v>0</v>
      </c>
      <c r="AD185" s="78"/>
      <c r="AE185" s="44">
        <f t="shared" si="34"/>
        <v>0</v>
      </c>
      <c r="AF185" s="45"/>
      <c r="AG185" s="48">
        <f t="shared" si="35"/>
        <v>0</v>
      </c>
    </row>
    <row r="186" spans="2:33" x14ac:dyDescent="0.2">
      <c r="B186" s="31"/>
      <c r="C186" s="46"/>
      <c r="D186" s="45"/>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47">
        <f t="shared" si="33"/>
        <v>0</v>
      </c>
      <c r="AD186" s="78"/>
      <c r="AE186" s="44">
        <f t="shared" si="34"/>
        <v>0</v>
      </c>
      <c r="AF186" s="45"/>
      <c r="AG186" s="48">
        <f t="shared" si="35"/>
        <v>0</v>
      </c>
    </row>
    <row r="187" spans="2:33" x14ac:dyDescent="0.2">
      <c r="B187" s="31"/>
      <c r="C187" s="46"/>
      <c r="D187" s="4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47">
        <f t="shared" si="33"/>
        <v>0</v>
      </c>
      <c r="AD187" s="78"/>
      <c r="AE187" s="44">
        <f t="shared" si="34"/>
        <v>0</v>
      </c>
      <c r="AF187" s="45"/>
      <c r="AG187" s="48">
        <f t="shared" si="35"/>
        <v>0</v>
      </c>
    </row>
    <row r="188" spans="2:33" x14ac:dyDescent="0.2">
      <c r="B188" s="31"/>
      <c r="C188" s="46"/>
      <c r="D188" s="45"/>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47">
        <f t="shared" si="33"/>
        <v>0</v>
      </c>
      <c r="AD188" s="78"/>
      <c r="AE188" s="44">
        <f t="shared" si="34"/>
        <v>0</v>
      </c>
      <c r="AF188" s="45"/>
      <c r="AG188" s="48">
        <f t="shared" si="35"/>
        <v>0</v>
      </c>
    </row>
    <row r="189" spans="2:33" x14ac:dyDescent="0.2">
      <c r="B189" s="31"/>
      <c r="C189" s="46"/>
      <c r="D189" s="45"/>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47">
        <f t="shared" si="33"/>
        <v>0</v>
      </c>
      <c r="AD189" s="78"/>
      <c r="AE189" s="44">
        <f t="shared" si="34"/>
        <v>0</v>
      </c>
      <c r="AF189" s="45"/>
      <c r="AG189" s="48">
        <f t="shared" si="35"/>
        <v>0</v>
      </c>
    </row>
    <row r="190" spans="2:33" ht="13.5" thickBot="1" x14ac:dyDescent="0.25">
      <c r="B190" s="31"/>
      <c r="C190" s="46"/>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7">
        <f t="shared" si="33"/>
        <v>0</v>
      </c>
      <c r="AD190" s="78"/>
      <c r="AE190" s="44">
        <f t="shared" si="34"/>
        <v>0</v>
      </c>
      <c r="AF190" s="45"/>
      <c r="AG190" s="48">
        <f t="shared" si="35"/>
        <v>0</v>
      </c>
    </row>
    <row r="191" spans="2:33" ht="13.5" thickBot="1" x14ac:dyDescent="0.25">
      <c r="B191" s="79"/>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1" t="s">
        <v>148</v>
      </c>
      <c r="AD191" s="80"/>
      <c r="AE191" s="80"/>
      <c r="AF191" s="80"/>
      <c r="AG191" s="83">
        <f>SUM(AG173:AG190)</f>
        <v>0</v>
      </c>
    </row>
    <row r="192" spans="2:33" ht="13.5" thickBot="1" x14ac:dyDescent="0.25">
      <c r="B192" s="86"/>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41" t="s">
        <v>149</v>
      </c>
      <c r="AD192" s="87"/>
      <c r="AE192" s="87"/>
      <c r="AF192" s="87"/>
      <c r="AG192" s="88">
        <f>AG171+AG191</f>
        <v>0</v>
      </c>
    </row>
    <row r="193" spans="2:33" ht="13.5" thickBot="1" x14ac:dyDescent="0.25"/>
    <row r="194" spans="2:33" ht="15.75" x14ac:dyDescent="0.25">
      <c r="B194" s="65" t="str">
        <f>B162</f>
        <v>Venue 1</v>
      </c>
      <c r="C194" s="66" t="s">
        <v>111</v>
      </c>
      <c r="D194" s="66">
        <f>D162+1</f>
        <v>2029</v>
      </c>
      <c r="E194" s="66"/>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7"/>
    </row>
    <row r="195" spans="2:33" ht="38.25" x14ac:dyDescent="0.2">
      <c r="B195" s="68" t="s">
        <v>112</v>
      </c>
      <c r="C195" s="69" t="s">
        <v>113</v>
      </c>
      <c r="D195" s="69" t="s">
        <v>114</v>
      </c>
      <c r="E195" s="379" t="s">
        <v>115</v>
      </c>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1"/>
      <c r="AC195" s="16" t="s">
        <v>116</v>
      </c>
      <c r="AD195" s="16" t="s">
        <v>117</v>
      </c>
      <c r="AE195" s="16" t="s">
        <v>118</v>
      </c>
      <c r="AF195" s="16" t="s">
        <v>119</v>
      </c>
      <c r="AG195" s="15" t="s">
        <v>120</v>
      </c>
    </row>
    <row r="196" spans="2:33" ht="24" x14ac:dyDescent="0.2">
      <c r="B196" s="70" t="s">
        <v>121</v>
      </c>
      <c r="C196" s="71"/>
      <c r="D196" s="71"/>
      <c r="E196" s="72" t="s">
        <v>122</v>
      </c>
      <c r="F196" s="73" t="s">
        <v>123</v>
      </c>
      <c r="G196" s="73" t="s">
        <v>124</v>
      </c>
      <c r="H196" s="73" t="s">
        <v>125</v>
      </c>
      <c r="I196" s="73" t="s">
        <v>126</v>
      </c>
      <c r="J196" s="73" t="s">
        <v>127</v>
      </c>
      <c r="K196" s="73" t="s">
        <v>128</v>
      </c>
      <c r="L196" s="73" t="s">
        <v>129</v>
      </c>
      <c r="M196" s="73" t="s">
        <v>130</v>
      </c>
      <c r="N196" s="73" t="s">
        <v>131</v>
      </c>
      <c r="O196" s="73" t="s">
        <v>132</v>
      </c>
      <c r="P196" s="73" t="s">
        <v>133</v>
      </c>
      <c r="Q196" s="73" t="s">
        <v>134</v>
      </c>
      <c r="R196" s="73" t="s">
        <v>135</v>
      </c>
      <c r="S196" s="73" t="s">
        <v>136</v>
      </c>
      <c r="T196" s="73" t="s">
        <v>137</v>
      </c>
      <c r="U196" s="73" t="s">
        <v>138</v>
      </c>
      <c r="V196" s="73" t="s">
        <v>139</v>
      </c>
      <c r="W196" s="73" t="s">
        <v>140</v>
      </c>
      <c r="X196" s="73" t="s">
        <v>141</v>
      </c>
      <c r="Y196" s="73" t="s">
        <v>142</v>
      </c>
      <c r="Z196" s="74" t="s">
        <v>143</v>
      </c>
      <c r="AA196" s="73" t="s">
        <v>144</v>
      </c>
      <c r="AB196" s="74" t="s">
        <v>145</v>
      </c>
      <c r="AC196" s="71"/>
      <c r="AD196" s="71"/>
      <c r="AE196" s="71"/>
      <c r="AF196" s="75"/>
      <c r="AG196" s="76"/>
    </row>
    <row r="197" spans="2:33" x14ac:dyDescent="0.2">
      <c r="B197" s="31"/>
      <c r="C197" s="46"/>
      <c r="D197" s="45"/>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47">
        <f t="shared" ref="AC197:AC202" si="36">SUM(E197:AB197)</f>
        <v>0</v>
      </c>
      <c r="AD197" s="78"/>
      <c r="AE197" s="44">
        <f t="shared" ref="AE197:AE202" si="37">(AD197*AC197)/40</f>
        <v>0</v>
      </c>
      <c r="AF197" s="45"/>
      <c r="AG197" s="48">
        <f t="shared" ref="AG197:AG202" si="38">AF197*AD197*AC197*C197</f>
        <v>0</v>
      </c>
    </row>
    <row r="198" spans="2:33" x14ac:dyDescent="0.2">
      <c r="B198" s="31"/>
      <c r="C198" s="46"/>
      <c r="D198" s="45"/>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47">
        <f t="shared" si="36"/>
        <v>0</v>
      </c>
      <c r="AD198" s="78"/>
      <c r="AE198" s="44">
        <f t="shared" si="37"/>
        <v>0</v>
      </c>
      <c r="AF198" s="45"/>
      <c r="AG198" s="48">
        <f t="shared" si="38"/>
        <v>0</v>
      </c>
    </row>
    <row r="199" spans="2:33" x14ac:dyDescent="0.2">
      <c r="B199" s="31"/>
      <c r="C199" s="46"/>
      <c r="D199" s="45"/>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47">
        <f t="shared" si="36"/>
        <v>0</v>
      </c>
      <c r="AD199" s="78"/>
      <c r="AE199" s="44">
        <f t="shared" si="37"/>
        <v>0</v>
      </c>
      <c r="AF199" s="45"/>
      <c r="AG199" s="48">
        <f t="shared" si="38"/>
        <v>0</v>
      </c>
    </row>
    <row r="200" spans="2:33" x14ac:dyDescent="0.2">
      <c r="B200" s="31"/>
      <c r="C200" s="46"/>
      <c r="D200" s="45"/>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47">
        <f t="shared" si="36"/>
        <v>0</v>
      </c>
      <c r="AD200" s="78"/>
      <c r="AE200" s="44">
        <f t="shared" si="37"/>
        <v>0</v>
      </c>
      <c r="AF200" s="45"/>
      <c r="AG200" s="48">
        <f t="shared" si="38"/>
        <v>0</v>
      </c>
    </row>
    <row r="201" spans="2:33" x14ac:dyDescent="0.2">
      <c r="B201" s="31"/>
      <c r="C201" s="46"/>
      <c r="D201" s="45"/>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47">
        <f t="shared" si="36"/>
        <v>0</v>
      </c>
      <c r="AD201" s="78"/>
      <c r="AE201" s="44">
        <f t="shared" si="37"/>
        <v>0</v>
      </c>
      <c r="AF201" s="45"/>
      <c r="AG201" s="48">
        <f t="shared" si="38"/>
        <v>0</v>
      </c>
    </row>
    <row r="202" spans="2:33" ht="13.5" thickBot="1" x14ac:dyDescent="0.25">
      <c r="B202" s="31"/>
      <c r="C202" s="46"/>
      <c r="D202" s="45"/>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47">
        <f t="shared" si="36"/>
        <v>0</v>
      </c>
      <c r="AD202" s="78"/>
      <c r="AE202" s="44">
        <f t="shared" si="37"/>
        <v>0</v>
      </c>
      <c r="AF202" s="45"/>
      <c r="AG202" s="48">
        <f t="shared" si="38"/>
        <v>0</v>
      </c>
    </row>
    <row r="203" spans="2:33" ht="13.5" thickBot="1" x14ac:dyDescent="0.25">
      <c r="B203" s="79"/>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1" t="s">
        <v>146</v>
      </c>
      <c r="AD203" s="80"/>
      <c r="AE203" s="80"/>
      <c r="AF203" s="82"/>
      <c r="AG203" s="83">
        <f>SUM(AG197:AG202)</f>
        <v>0</v>
      </c>
    </row>
    <row r="204" spans="2:33" x14ac:dyDescent="0.2">
      <c r="B204" s="52" t="s">
        <v>147</v>
      </c>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84"/>
      <c r="AD204" s="63"/>
      <c r="AE204" s="63"/>
      <c r="AF204" s="64"/>
      <c r="AG204" s="85"/>
    </row>
    <row r="205" spans="2:33" x14ac:dyDescent="0.2">
      <c r="B205" s="31"/>
      <c r="C205" s="46"/>
      <c r="D205" s="45"/>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47">
        <f t="shared" ref="AC205:AC222" si="39">SUM(E205:AB205)</f>
        <v>0</v>
      </c>
      <c r="AD205" s="78"/>
      <c r="AE205" s="44">
        <f t="shared" ref="AE205:AE222" si="40">(AD205*AC205)/40</f>
        <v>0</v>
      </c>
      <c r="AF205" s="45">
        <v>5</v>
      </c>
      <c r="AG205" s="48">
        <f t="shared" ref="AG205:AG222" si="41">AF205*AD205*AC205*C205</f>
        <v>0</v>
      </c>
    </row>
    <row r="206" spans="2:33" x14ac:dyDescent="0.2">
      <c r="B206" s="31"/>
      <c r="C206" s="46"/>
      <c r="D206" s="45"/>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47">
        <f t="shared" si="39"/>
        <v>0</v>
      </c>
      <c r="AD206" s="78"/>
      <c r="AE206" s="44">
        <f t="shared" si="40"/>
        <v>0</v>
      </c>
      <c r="AF206" s="45"/>
      <c r="AG206" s="48">
        <f t="shared" si="41"/>
        <v>0</v>
      </c>
    </row>
    <row r="207" spans="2:33" x14ac:dyDescent="0.2">
      <c r="B207" s="31"/>
      <c r="C207" s="46"/>
      <c r="D207" s="45"/>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47">
        <f t="shared" si="39"/>
        <v>0</v>
      </c>
      <c r="AD207" s="78"/>
      <c r="AE207" s="44">
        <f t="shared" si="40"/>
        <v>0</v>
      </c>
      <c r="AF207" s="45"/>
      <c r="AG207" s="48">
        <f t="shared" si="41"/>
        <v>0</v>
      </c>
    </row>
    <row r="208" spans="2:33" x14ac:dyDescent="0.2">
      <c r="B208" s="31"/>
      <c r="C208" s="46"/>
      <c r="D208" s="45"/>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47">
        <f t="shared" si="39"/>
        <v>0</v>
      </c>
      <c r="AD208" s="78"/>
      <c r="AE208" s="44">
        <f t="shared" si="40"/>
        <v>0</v>
      </c>
      <c r="AF208" s="45"/>
      <c r="AG208" s="48">
        <f t="shared" si="41"/>
        <v>0</v>
      </c>
    </row>
    <row r="209" spans="2:33" x14ac:dyDescent="0.2">
      <c r="B209" s="31"/>
      <c r="C209" s="46"/>
      <c r="D209" s="45"/>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47">
        <f t="shared" si="39"/>
        <v>0</v>
      </c>
      <c r="AD209" s="78"/>
      <c r="AE209" s="44">
        <f t="shared" si="40"/>
        <v>0</v>
      </c>
      <c r="AF209" s="45"/>
      <c r="AG209" s="48">
        <f t="shared" si="41"/>
        <v>0</v>
      </c>
    </row>
    <row r="210" spans="2:33" x14ac:dyDescent="0.2">
      <c r="B210" s="31"/>
      <c r="C210" s="46"/>
      <c r="D210" s="45"/>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47">
        <f t="shared" si="39"/>
        <v>0</v>
      </c>
      <c r="AD210" s="78"/>
      <c r="AE210" s="44">
        <f t="shared" si="40"/>
        <v>0</v>
      </c>
      <c r="AF210" s="45"/>
      <c r="AG210" s="48">
        <f t="shared" si="41"/>
        <v>0</v>
      </c>
    </row>
    <row r="211" spans="2:33" x14ac:dyDescent="0.2">
      <c r="B211" s="31"/>
      <c r="C211" s="46"/>
      <c r="D211" s="45"/>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47">
        <f t="shared" si="39"/>
        <v>0</v>
      </c>
      <c r="AD211" s="78"/>
      <c r="AE211" s="44">
        <f t="shared" si="40"/>
        <v>0</v>
      </c>
      <c r="AF211" s="45"/>
      <c r="AG211" s="48">
        <f t="shared" si="41"/>
        <v>0</v>
      </c>
    </row>
    <row r="212" spans="2:33" x14ac:dyDescent="0.2">
      <c r="B212" s="31"/>
      <c r="C212" s="46"/>
      <c r="D212" s="45"/>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47">
        <f t="shared" si="39"/>
        <v>0</v>
      </c>
      <c r="AD212" s="78"/>
      <c r="AE212" s="44">
        <f t="shared" si="40"/>
        <v>0</v>
      </c>
      <c r="AF212" s="45"/>
      <c r="AG212" s="48">
        <f t="shared" si="41"/>
        <v>0</v>
      </c>
    </row>
    <row r="213" spans="2:33" x14ac:dyDescent="0.2">
      <c r="B213" s="31"/>
      <c r="C213" s="46"/>
      <c r="D213" s="45"/>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47">
        <f t="shared" si="39"/>
        <v>0</v>
      </c>
      <c r="AD213" s="78"/>
      <c r="AE213" s="44">
        <f t="shared" si="40"/>
        <v>0</v>
      </c>
      <c r="AF213" s="45"/>
      <c r="AG213" s="48">
        <f t="shared" si="41"/>
        <v>0</v>
      </c>
    </row>
    <row r="214" spans="2:33" x14ac:dyDescent="0.2">
      <c r="B214" s="31"/>
      <c r="C214" s="46"/>
      <c r="D214" s="45"/>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47">
        <f t="shared" si="39"/>
        <v>0</v>
      </c>
      <c r="AD214" s="78"/>
      <c r="AE214" s="44">
        <f t="shared" si="40"/>
        <v>0</v>
      </c>
      <c r="AF214" s="45"/>
      <c r="AG214" s="48">
        <f t="shared" si="41"/>
        <v>0</v>
      </c>
    </row>
    <row r="215" spans="2:33" x14ac:dyDescent="0.2">
      <c r="B215" s="31"/>
      <c r="C215" s="46"/>
      <c r="D215" s="45"/>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47">
        <f t="shared" si="39"/>
        <v>0</v>
      </c>
      <c r="AD215" s="78"/>
      <c r="AE215" s="44">
        <f t="shared" si="40"/>
        <v>0</v>
      </c>
      <c r="AF215" s="45"/>
      <c r="AG215" s="48">
        <f t="shared" si="41"/>
        <v>0</v>
      </c>
    </row>
    <row r="216" spans="2:33" x14ac:dyDescent="0.2">
      <c r="B216" s="31"/>
      <c r="C216" s="46"/>
      <c r="D216" s="45"/>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47">
        <f t="shared" si="39"/>
        <v>0</v>
      </c>
      <c r="AD216" s="78"/>
      <c r="AE216" s="44">
        <f t="shared" si="40"/>
        <v>0</v>
      </c>
      <c r="AF216" s="45"/>
      <c r="AG216" s="48">
        <f t="shared" si="41"/>
        <v>0</v>
      </c>
    </row>
    <row r="217" spans="2:33" x14ac:dyDescent="0.2">
      <c r="B217" s="31"/>
      <c r="C217" s="46"/>
      <c r="D217" s="45"/>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47">
        <f t="shared" si="39"/>
        <v>0</v>
      </c>
      <c r="AD217" s="78"/>
      <c r="AE217" s="44">
        <f t="shared" si="40"/>
        <v>0</v>
      </c>
      <c r="AF217" s="45"/>
      <c r="AG217" s="48">
        <f t="shared" si="41"/>
        <v>0</v>
      </c>
    </row>
    <row r="218" spans="2:33" x14ac:dyDescent="0.2">
      <c r="B218" s="31"/>
      <c r="C218" s="46"/>
      <c r="D218" s="45"/>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47">
        <f t="shared" si="39"/>
        <v>0</v>
      </c>
      <c r="AD218" s="78"/>
      <c r="AE218" s="44">
        <f t="shared" si="40"/>
        <v>0</v>
      </c>
      <c r="AF218" s="45"/>
      <c r="AG218" s="48">
        <f t="shared" si="41"/>
        <v>0</v>
      </c>
    </row>
    <row r="219" spans="2:33" x14ac:dyDescent="0.2">
      <c r="B219" s="31"/>
      <c r="C219" s="46"/>
      <c r="D219" s="45"/>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47">
        <f t="shared" si="39"/>
        <v>0</v>
      </c>
      <c r="AD219" s="78"/>
      <c r="AE219" s="44">
        <f t="shared" si="40"/>
        <v>0</v>
      </c>
      <c r="AF219" s="45"/>
      <c r="AG219" s="48">
        <f t="shared" si="41"/>
        <v>0</v>
      </c>
    </row>
    <row r="220" spans="2:33" x14ac:dyDescent="0.2">
      <c r="B220" s="31"/>
      <c r="C220" s="46"/>
      <c r="D220" s="45"/>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47">
        <f t="shared" si="39"/>
        <v>0</v>
      </c>
      <c r="AD220" s="78"/>
      <c r="AE220" s="44">
        <f t="shared" si="40"/>
        <v>0</v>
      </c>
      <c r="AF220" s="45"/>
      <c r="AG220" s="48">
        <f t="shared" si="41"/>
        <v>0</v>
      </c>
    </row>
    <row r="221" spans="2:33" x14ac:dyDescent="0.2">
      <c r="B221" s="31"/>
      <c r="C221" s="46"/>
      <c r="D221" s="45"/>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47">
        <f t="shared" si="39"/>
        <v>0</v>
      </c>
      <c r="AD221" s="78"/>
      <c r="AE221" s="44">
        <f t="shared" si="40"/>
        <v>0</v>
      </c>
      <c r="AF221" s="45"/>
      <c r="AG221" s="48">
        <f t="shared" si="41"/>
        <v>0</v>
      </c>
    </row>
    <row r="222" spans="2:33" ht="13.5" thickBot="1" x14ac:dyDescent="0.25">
      <c r="B222" s="31"/>
      <c r="C222" s="46"/>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7">
        <f t="shared" si="39"/>
        <v>0</v>
      </c>
      <c r="AD222" s="78"/>
      <c r="AE222" s="44">
        <f t="shared" si="40"/>
        <v>0</v>
      </c>
      <c r="AF222" s="45"/>
      <c r="AG222" s="48">
        <f t="shared" si="41"/>
        <v>0</v>
      </c>
    </row>
    <row r="223" spans="2:33" ht="13.5" thickBot="1" x14ac:dyDescent="0.25">
      <c r="B223" s="79"/>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1" t="s">
        <v>148</v>
      </c>
      <c r="AD223" s="80"/>
      <c r="AE223" s="80"/>
      <c r="AF223" s="80"/>
      <c r="AG223" s="83">
        <f>SUM(AG205:AG222)</f>
        <v>0</v>
      </c>
    </row>
    <row r="224" spans="2:33" ht="13.5" thickBot="1" x14ac:dyDescent="0.25">
      <c r="B224" s="86"/>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41" t="s">
        <v>149</v>
      </c>
      <c r="AD224" s="87"/>
      <c r="AE224" s="87"/>
      <c r="AF224" s="87"/>
      <c r="AG224" s="88">
        <f>AG203+AG223</f>
        <v>0</v>
      </c>
    </row>
    <row r="225" spans="2:33" ht="13.5" thickBot="1" x14ac:dyDescent="0.25"/>
    <row r="226" spans="2:33" ht="15.75" x14ac:dyDescent="0.25">
      <c r="B226" s="65" t="str">
        <f>B194</f>
        <v>Venue 1</v>
      </c>
      <c r="C226" s="66" t="s">
        <v>111</v>
      </c>
      <c r="D226" s="66">
        <f>D194+1</f>
        <v>2030</v>
      </c>
      <c r="E226" s="66"/>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7"/>
    </row>
    <row r="227" spans="2:33" ht="38.25" x14ac:dyDescent="0.2">
      <c r="B227" s="68" t="s">
        <v>112</v>
      </c>
      <c r="C227" s="69" t="s">
        <v>113</v>
      </c>
      <c r="D227" s="69" t="s">
        <v>114</v>
      </c>
      <c r="E227" s="379" t="s">
        <v>115</v>
      </c>
      <c r="F227" s="380"/>
      <c r="G227" s="380"/>
      <c r="H227" s="380"/>
      <c r="I227" s="380"/>
      <c r="J227" s="380"/>
      <c r="K227" s="380"/>
      <c r="L227" s="380"/>
      <c r="M227" s="380"/>
      <c r="N227" s="380"/>
      <c r="O227" s="380"/>
      <c r="P227" s="380"/>
      <c r="Q227" s="380"/>
      <c r="R227" s="380"/>
      <c r="S227" s="380"/>
      <c r="T227" s="380"/>
      <c r="U227" s="380"/>
      <c r="V227" s="380"/>
      <c r="W227" s="380"/>
      <c r="X227" s="380"/>
      <c r="Y227" s="380"/>
      <c r="Z227" s="380"/>
      <c r="AA227" s="380"/>
      <c r="AB227" s="381"/>
      <c r="AC227" s="16" t="s">
        <v>116</v>
      </c>
      <c r="AD227" s="16" t="s">
        <v>117</v>
      </c>
      <c r="AE227" s="16" t="s">
        <v>118</v>
      </c>
      <c r="AF227" s="16" t="s">
        <v>119</v>
      </c>
      <c r="AG227" s="15" t="s">
        <v>120</v>
      </c>
    </row>
    <row r="228" spans="2:33" ht="24" x14ac:dyDescent="0.2">
      <c r="B228" s="70" t="s">
        <v>121</v>
      </c>
      <c r="C228" s="71"/>
      <c r="D228" s="71"/>
      <c r="E228" s="72" t="s">
        <v>122</v>
      </c>
      <c r="F228" s="73" t="s">
        <v>123</v>
      </c>
      <c r="G228" s="73" t="s">
        <v>124</v>
      </c>
      <c r="H228" s="73" t="s">
        <v>125</v>
      </c>
      <c r="I228" s="73" t="s">
        <v>126</v>
      </c>
      <c r="J228" s="73" t="s">
        <v>127</v>
      </c>
      <c r="K228" s="73" t="s">
        <v>128</v>
      </c>
      <c r="L228" s="73" t="s">
        <v>129</v>
      </c>
      <c r="M228" s="73" t="s">
        <v>130</v>
      </c>
      <c r="N228" s="73" t="s">
        <v>131</v>
      </c>
      <c r="O228" s="73" t="s">
        <v>132</v>
      </c>
      <c r="P228" s="73" t="s">
        <v>133</v>
      </c>
      <c r="Q228" s="73" t="s">
        <v>134</v>
      </c>
      <c r="R228" s="73" t="s">
        <v>135</v>
      </c>
      <c r="S228" s="73" t="s">
        <v>136</v>
      </c>
      <c r="T228" s="73" t="s">
        <v>137</v>
      </c>
      <c r="U228" s="73" t="s">
        <v>138</v>
      </c>
      <c r="V228" s="73" t="s">
        <v>139</v>
      </c>
      <c r="W228" s="73" t="s">
        <v>140</v>
      </c>
      <c r="X228" s="73" t="s">
        <v>141</v>
      </c>
      <c r="Y228" s="73" t="s">
        <v>142</v>
      </c>
      <c r="Z228" s="74" t="s">
        <v>143</v>
      </c>
      <c r="AA228" s="73" t="s">
        <v>144</v>
      </c>
      <c r="AB228" s="74" t="s">
        <v>145</v>
      </c>
      <c r="AC228" s="71"/>
      <c r="AD228" s="71"/>
      <c r="AE228" s="71"/>
      <c r="AF228" s="75"/>
      <c r="AG228" s="76"/>
    </row>
    <row r="229" spans="2:33" x14ac:dyDescent="0.2">
      <c r="B229" s="31"/>
      <c r="C229" s="46"/>
      <c r="D229" s="45"/>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47">
        <f t="shared" ref="AC229:AC234" si="42">SUM(E229:AB229)</f>
        <v>0</v>
      </c>
      <c r="AD229" s="78"/>
      <c r="AE229" s="44">
        <f t="shared" ref="AE229:AE234" si="43">(AD229*AC229)/40</f>
        <v>0</v>
      </c>
      <c r="AF229" s="45"/>
      <c r="AG229" s="48">
        <f t="shared" ref="AG229:AG234" si="44">AF229*AD229*AC229*C229</f>
        <v>0</v>
      </c>
    </row>
    <row r="230" spans="2:33" x14ac:dyDescent="0.2">
      <c r="B230" s="31"/>
      <c r="C230" s="46"/>
      <c r="D230" s="45"/>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47">
        <f t="shared" si="42"/>
        <v>0</v>
      </c>
      <c r="AD230" s="78"/>
      <c r="AE230" s="44">
        <f t="shared" si="43"/>
        <v>0</v>
      </c>
      <c r="AF230" s="45"/>
      <c r="AG230" s="48">
        <f t="shared" si="44"/>
        <v>0</v>
      </c>
    </row>
    <row r="231" spans="2:33" x14ac:dyDescent="0.2">
      <c r="B231" s="31"/>
      <c r="C231" s="46"/>
      <c r="D231" s="45"/>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47">
        <f t="shared" si="42"/>
        <v>0</v>
      </c>
      <c r="AD231" s="78"/>
      <c r="AE231" s="44">
        <f t="shared" si="43"/>
        <v>0</v>
      </c>
      <c r="AF231" s="45"/>
      <c r="AG231" s="48">
        <f t="shared" si="44"/>
        <v>0</v>
      </c>
    </row>
    <row r="232" spans="2:33" x14ac:dyDescent="0.2">
      <c r="B232" s="31"/>
      <c r="C232" s="46"/>
      <c r="D232" s="45"/>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47">
        <f t="shared" si="42"/>
        <v>0</v>
      </c>
      <c r="AD232" s="78"/>
      <c r="AE232" s="44">
        <f t="shared" si="43"/>
        <v>0</v>
      </c>
      <c r="AF232" s="45"/>
      <c r="AG232" s="48">
        <f t="shared" si="44"/>
        <v>0</v>
      </c>
    </row>
    <row r="233" spans="2:33" x14ac:dyDescent="0.2">
      <c r="B233" s="31"/>
      <c r="C233" s="46"/>
      <c r="D233" s="45"/>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47">
        <f t="shared" si="42"/>
        <v>0</v>
      </c>
      <c r="AD233" s="78"/>
      <c r="AE233" s="44">
        <f t="shared" si="43"/>
        <v>0</v>
      </c>
      <c r="AF233" s="45"/>
      <c r="AG233" s="48">
        <f t="shared" si="44"/>
        <v>0</v>
      </c>
    </row>
    <row r="234" spans="2:33" ht="13.5" thickBot="1" x14ac:dyDescent="0.25">
      <c r="B234" s="31"/>
      <c r="C234" s="46"/>
      <c r="D234" s="45"/>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47">
        <f t="shared" si="42"/>
        <v>0</v>
      </c>
      <c r="AD234" s="78"/>
      <c r="AE234" s="44">
        <f t="shared" si="43"/>
        <v>0</v>
      </c>
      <c r="AF234" s="45"/>
      <c r="AG234" s="48">
        <f t="shared" si="44"/>
        <v>0</v>
      </c>
    </row>
    <row r="235" spans="2:33" ht="13.5" thickBot="1" x14ac:dyDescent="0.25">
      <c r="B235" s="79"/>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1" t="s">
        <v>146</v>
      </c>
      <c r="AD235" s="80"/>
      <c r="AE235" s="80"/>
      <c r="AF235" s="82"/>
      <c r="AG235" s="83">
        <f>SUM(AG229:AG234)</f>
        <v>0</v>
      </c>
    </row>
    <row r="236" spans="2:33" x14ac:dyDescent="0.2">
      <c r="B236" s="52" t="s">
        <v>147</v>
      </c>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84"/>
      <c r="AD236" s="63"/>
      <c r="AE236" s="63"/>
      <c r="AF236" s="64"/>
      <c r="AG236" s="85"/>
    </row>
    <row r="237" spans="2:33" x14ac:dyDescent="0.2">
      <c r="B237" s="31"/>
      <c r="C237" s="46"/>
      <c r="D237" s="45"/>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47">
        <f t="shared" ref="AC237:AC254" si="45">SUM(E237:AB237)</f>
        <v>0</v>
      </c>
      <c r="AD237" s="78"/>
      <c r="AE237" s="44">
        <f t="shared" ref="AE237:AE254" si="46">(AD237*AC237)/40</f>
        <v>0</v>
      </c>
      <c r="AF237" s="45">
        <v>5</v>
      </c>
      <c r="AG237" s="48">
        <f t="shared" ref="AG237:AG254" si="47">AF237*AD237*AC237*C237</f>
        <v>0</v>
      </c>
    </row>
    <row r="238" spans="2:33" x14ac:dyDescent="0.2">
      <c r="B238" s="31"/>
      <c r="C238" s="46"/>
      <c r="D238" s="45"/>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47">
        <f t="shared" si="45"/>
        <v>0</v>
      </c>
      <c r="AD238" s="78"/>
      <c r="AE238" s="44">
        <f t="shared" si="46"/>
        <v>0</v>
      </c>
      <c r="AF238" s="45"/>
      <c r="AG238" s="48">
        <f t="shared" si="47"/>
        <v>0</v>
      </c>
    </row>
    <row r="239" spans="2:33" x14ac:dyDescent="0.2">
      <c r="B239" s="31"/>
      <c r="C239" s="46"/>
      <c r="D239" s="45"/>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47">
        <f t="shared" si="45"/>
        <v>0</v>
      </c>
      <c r="AD239" s="78"/>
      <c r="AE239" s="44">
        <f t="shared" si="46"/>
        <v>0</v>
      </c>
      <c r="AF239" s="45"/>
      <c r="AG239" s="48">
        <f t="shared" si="47"/>
        <v>0</v>
      </c>
    </row>
    <row r="240" spans="2:33" x14ac:dyDescent="0.2">
      <c r="B240" s="31"/>
      <c r="C240" s="46"/>
      <c r="D240" s="45"/>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47">
        <f t="shared" si="45"/>
        <v>0</v>
      </c>
      <c r="AD240" s="78"/>
      <c r="AE240" s="44">
        <f t="shared" si="46"/>
        <v>0</v>
      </c>
      <c r="AF240" s="45"/>
      <c r="AG240" s="48">
        <f t="shared" si="47"/>
        <v>0</v>
      </c>
    </row>
    <row r="241" spans="2:33" x14ac:dyDescent="0.2">
      <c r="B241" s="31"/>
      <c r="C241" s="46"/>
      <c r="D241" s="45"/>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47">
        <f t="shared" si="45"/>
        <v>0</v>
      </c>
      <c r="AD241" s="78"/>
      <c r="AE241" s="44">
        <f t="shared" si="46"/>
        <v>0</v>
      </c>
      <c r="AF241" s="45"/>
      <c r="AG241" s="48">
        <f t="shared" si="47"/>
        <v>0</v>
      </c>
    </row>
    <row r="242" spans="2:33" x14ac:dyDescent="0.2">
      <c r="B242" s="31"/>
      <c r="C242" s="46"/>
      <c r="D242" s="45"/>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47">
        <f t="shared" si="45"/>
        <v>0</v>
      </c>
      <c r="AD242" s="78"/>
      <c r="AE242" s="44">
        <f t="shared" si="46"/>
        <v>0</v>
      </c>
      <c r="AF242" s="45"/>
      <c r="AG242" s="48">
        <f t="shared" si="47"/>
        <v>0</v>
      </c>
    </row>
    <row r="243" spans="2:33" x14ac:dyDescent="0.2">
      <c r="B243" s="31"/>
      <c r="C243" s="46"/>
      <c r="D243" s="45"/>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47">
        <f t="shared" si="45"/>
        <v>0</v>
      </c>
      <c r="AD243" s="78"/>
      <c r="AE243" s="44">
        <f t="shared" si="46"/>
        <v>0</v>
      </c>
      <c r="AF243" s="45"/>
      <c r="AG243" s="48">
        <f t="shared" si="47"/>
        <v>0</v>
      </c>
    </row>
    <row r="244" spans="2:33" x14ac:dyDescent="0.2">
      <c r="B244" s="31"/>
      <c r="C244" s="46"/>
      <c r="D244" s="45"/>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47">
        <f t="shared" si="45"/>
        <v>0</v>
      </c>
      <c r="AD244" s="78"/>
      <c r="AE244" s="44">
        <f t="shared" si="46"/>
        <v>0</v>
      </c>
      <c r="AF244" s="45"/>
      <c r="AG244" s="48">
        <f t="shared" si="47"/>
        <v>0</v>
      </c>
    </row>
    <row r="245" spans="2:33" x14ac:dyDescent="0.2">
      <c r="B245" s="31"/>
      <c r="C245" s="46"/>
      <c r="D245" s="45"/>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47">
        <f t="shared" si="45"/>
        <v>0</v>
      </c>
      <c r="AD245" s="78"/>
      <c r="AE245" s="44">
        <f t="shared" si="46"/>
        <v>0</v>
      </c>
      <c r="AF245" s="45"/>
      <c r="AG245" s="48">
        <f t="shared" si="47"/>
        <v>0</v>
      </c>
    </row>
    <row r="246" spans="2:33" x14ac:dyDescent="0.2">
      <c r="B246" s="31"/>
      <c r="C246" s="46"/>
      <c r="D246" s="45"/>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47">
        <f t="shared" si="45"/>
        <v>0</v>
      </c>
      <c r="AD246" s="78"/>
      <c r="AE246" s="44">
        <f t="shared" si="46"/>
        <v>0</v>
      </c>
      <c r="AF246" s="45"/>
      <c r="AG246" s="48">
        <f t="shared" si="47"/>
        <v>0</v>
      </c>
    </row>
    <row r="247" spans="2:33" x14ac:dyDescent="0.2">
      <c r="B247" s="31"/>
      <c r="C247" s="46"/>
      <c r="D247" s="45"/>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47">
        <f t="shared" si="45"/>
        <v>0</v>
      </c>
      <c r="AD247" s="78"/>
      <c r="AE247" s="44">
        <f t="shared" si="46"/>
        <v>0</v>
      </c>
      <c r="AF247" s="45"/>
      <c r="AG247" s="48">
        <f t="shared" si="47"/>
        <v>0</v>
      </c>
    </row>
    <row r="248" spans="2:33" x14ac:dyDescent="0.2">
      <c r="B248" s="31"/>
      <c r="C248" s="46"/>
      <c r="D248" s="45"/>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47">
        <f t="shared" si="45"/>
        <v>0</v>
      </c>
      <c r="AD248" s="78"/>
      <c r="AE248" s="44">
        <f t="shared" si="46"/>
        <v>0</v>
      </c>
      <c r="AF248" s="45"/>
      <c r="AG248" s="48">
        <f t="shared" si="47"/>
        <v>0</v>
      </c>
    </row>
    <row r="249" spans="2:33" x14ac:dyDescent="0.2">
      <c r="B249" s="31"/>
      <c r="C249" s="46"/>
      <c r="D249" s="45"/>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47">
        <f t="shared" si="45"/>
        <v>0</v>
      </c>
      <c r="AD249" s="78"/>
      <c r="AE249" s="44">
        <f t="shared" si="46"/>
        <v>0</v>
      </c>
      <c r="AF249" s="45"/>
      <c r="AG249" s="48">
        <f t="shared" si="47"/>
        <v>0</v>
      </c>
    </row>
    <row r="250" spans="2:33" x14ac:dyDescent="0.2">
      <c r="B250" s="31"/>
      <c r="C250" s="46"/>
      <c r="D250" s="45"/>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47">
        <f t="shared" si="45"/>
        <v>0</v>
      </c>
      <c r="AD250" s="78"/>
      <c r="AE250" s="44">
        <f t="shared" si="46"/>
        <v>0</v>
      </c>
      <c r="AF250" s="45"/>
      <c r="AG250" s="48">
        <f t="shared" si="47"/>
        <v>0</v>
      </c>
    </row>
    <row r="251" spans="2:33" x14ac:dyDescent="0.2">
      <c r="B251" s="31"/>
      <c r="C251" s="46"/>
      <c r="D251" s="45"/>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47">
        <f t="shared" si="45"/>
        <v>0</v>
      </c>
      <c r="AD251" s="78"/>
      <c r="AE251" s="44">
        <f t="shared" si="46"/>
        <v>0</v>
      </c>
      <c r="AF251" s="45"/>
      <c r="AG251" s="48">
        <f t="shared" si="47"/>
        <v>0</v>
      </c>
    </row>
    <row r="252" spans="2:33" x14ac:dyDescent="0.2">
      <c r="B252" s="31"/>
      <c r="C252" s="46"/>
      <c r="D252" s="45"/>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47">
        <f t="shared" si="45"/>
        <v>0</v>
      </c>
      <c r="AD252" s="78"/>
      <c r="AE252" s="44">
        <f t="shared" si="46"/>
        <v>0</v>
      </c>
      <c r="AF252" s="45"/>
      <c r="AG252" s="48">
        <f t="shared" si="47"/>
        <v>0</v>
      </c>
    </row>
    <row r="253" spans="2:33" x14ac:dyDescent="0.2">
      <c r="B253" s="31"/>
      <c r="C253" s="46"/>
      <c r="D253" s="45"/>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47">
        <f t="shared" si="45"/>
        <v>0</v>
      </c>
      <c r="AD253" s="78"/>
      <c r="AE253" s="44">
        <f t="shared" si="46"/>
        <v>0</v>
      </c>
      <c r="AF253" s="45"/>
      <c r="AG253" s="48">
        <f t="shared" si="47"/>
        <v>0</v>
      </c>
    </row>
    <row r="254" spans="2:33" ht="13.5" thickBot="1" x14ac:dyDescent="0.25">
      <c r="B254" s="31"/>
      <c r="C254" s="46"/>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7">
        <f t="shared" si="45"/>
        <v>0</v>
      </c>
      <c r="AD254" s="78"/>
      <c r="AE254" s="44">
        <f t="shared" si="46"/>
        <v>0</v>
      </c>
      <c r="AF254" s="45"/>
      <c r="AG254" s="48">
        <f t="shared" si="47"/>
        <v>0</v>
      </c>
    </row>
    <row r="255" spans="2:33" ht="13.5" thickBot="1" x14ac:dyDescent="0.25">
      <c r="B255" s="79"/>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1" t="s">
        <v>148</v>
      </c>
      <c r="AD255" s="80"/>
      <c r="AE255" s="80"/>
      <c r="AF255" s="80"/>
      <c r="AG255" s="83">
        <f>SUM(AG237:AG254)</f>
        <v>0</v>
      </c>
    </row>
    <row r="256" spans="2:33" ht="13.5" thickBot="1" x14ac:dyDescent="0.25">
      <c r="B256" s="86"/>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41" t="s">
        <v>149</v>
      </c>
      <c r="AD256" s="87"/>
      <c r="AE256" s="87"/>
      <c r="AF256" s="87"/>
      <c r="AG256" s="88">
        <f>AG235+AG255</f>
        <v>0</v>
      </c>
    </row>
    <row r="257" spans="2:33" ht="13.5" thickBot="1" x14ac:dyDescent="0.25"/>
    <row r="258" spans="2:33" ht="15.75" x14ac:dyDescent="0.25">
      <c r="B258" s="65" t="str">
        <f>B226</f>
        <v>Venue 1</v>
      </c>
      <c r="C258" s="66" t="s">
        <v>111</v>
      </c>
      <c r="D258" s="66">
        <f>D226+1</f>
        <v>2031</v>
      </c>
      <c r="E258" s="66"/>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7"/>
    </row>
    <row r="259" spans="2:33" ht="38.25" x14ac:dyDescent="0.2">
      <c r="B259" s="68" t="s">
        <v>112</v>
      </c>
      <c r="C259" s="69" t="s">
        <v>113</v>
      </c>
      <c r="D259" s="69" t="s">
        <v>114</v>
      </c>
      <c r="E259" s="379" t="s">
        <v>115</v>
      </c>
      <c r="F259" s="380"/>
      <c r="G259" s="380"/>
      <c r="H259" s="380"/>
      <c r="I259" s="380"/>
      <c r="J259" s="380"/>
      <c r="K259" s="380"/>
      <c r="L259" s="380"/>
      <c r="M259" s="380"/>
      <c r="N259" s="380"/>
      <c r="O259" s="380"/>
      <c r="P259" s="380"/>
      <c r="Q259" s="380"/>
      <c r="R259" s="380"/>
      <c r="S259" s="380"/>
      <c r="T259" s="380"/>
      <c r="U259" s="380"/>
      <c r="V259" s="380"/>
      <c r="W259" s="380"/>
      <c r="X259" s="380"/>
      <c r="Y259" s="380"/>
      <c r="Z259" s="380"/>
      <c r="AA259" s="380"/>
      <c r="AB259" s="381"/>
      <c r="AC259" s="16" t="s">
        <v>116</v>
      </c>
      <c r="AD259" s="16" t="s">
        <v>117</v>
      </c>
      <c r="AE259" s="16" t="s">
        <v>118</v>
      </c>
      <c r="AF259" s="16" t="s">
        <v>119</v>
      </c>
      <c r="AG259" s="15" t="s">
        <v>120</v>
      </c>
    </row>
    <row r="260" spans="2:33" ht="24" x14ac:dyDescent="0.2">
      <c r="B260" s="70" t="s">
        <v>121</v>
      </c>
      <c r="C260" s="71"/>
      <c r="D260" s="71"/>
      <c r="E260" s="72" t="s">
        <v>122</v>
      </c>
      <c r="F260" s="73" t="s">
        <v>123</v>
      </c>
      <c r="G260" s="73" t="s">
        <v>124</v>
      </c>
      <c r="H260" s="73" t="s">
        <v>125</v>
      </c>
      <c r="I260" s="73" t="s">
        <v>126</v>
      </c>
      <c r="J260" s="73" t="s">
        <v>127</v>
      </c>
      <c r="K260" s="73" t="s">
        <v>128</v>
      </c>
      <c r="L260" s="73" t="s">
        <v>129</v>
      </c>
      <c r="M260" s="73" t="s">
        <v>130</v>
      </c>
      <c r="N260" s="73" t="s">
        <v>131</v>
      </c>
      <c r="O260" s="73" t="s">
        <v>132</v>
      </c>
      <c r="P260" s="73" t="s">
        <v>133</v>
      </c>
      <c r="Q260" s="73" t="s">
        <v>134</v>
      </c>
      <c r="R260" s="73" t="s">
        <v>135</v>
      </c>
      <c r="S260" s="73" t="s">
        <v>136</v>
      </c>
      <c r="T260" s="73" t="s">
        <v>137</v>
      </c>
      <c r="U260" s="73" t="s">
        <v>138</v>
      </c>
      <c r="V260" s="73" t="s">
        <v>139</v>
      </c>
      <c r="W260" s="73" t="s">
        <v>140</v>
      </c>
      <c r="X260" s="73" t="s">
        <v>141</v>
      </c>
      <c r="Y260" s="73" t="s">
        <v>142</v>
      </c>
      <c r="Z260" s="74" t="s">
        <v>143</v>
      </c>
      <c r="AA260" s="73" t="s">
        <v>144</v>
      </c>
      <c r="AB260" s="74" t="s">
        <v>145</v>
      </c>
      <c r="AC260" s="71"/>
      <c r="AD260" s="71"/>
      <c r="AE260" s="71"/>
      <c r="AF260" s="75"/>
      <c r="AG260" s="76"/>
    </row>
    <row r="261" spans="2:33" x14ac:dyDescent="0.2">
      <c r="B261" s="31"/>
      <c r="C261" s="46"/>
      <c r="D261" s="45"/>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47">
        <f t="shared" ref="AC261:AC266" si="48">SUM(E261:AB261)</f>
        <v>0</v>
      </c>
      <c r="AD261" s="78"/>
      <c r="AE261" s="44">
        <f t="shared" ref="AE261:AE266" si="49">(AD261*AC261)/40</f>
        <v>0</v>
      </c>
      <c r="AF261" s="45"/>
      <c r="AG261" s="48">
        <f t="shared" ref="AG261:AG266" si="50">AF261*AD261*AC261*C261</f>
        <v>0</v>
      </c>
    </row>
    <row r="262" spans="2:33" x14ac:dyDescent="0.2">
      <c r="B262" s="31"/>
      <c r="C262" s="46"/>
      <c r="D262" s="45"/>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47">
        <f t="shared" si="48"/>
        <v>0</v>
      </c>
      <c r="AD262" s="78"/>
      <c r="AE262" s="44">
        <f t="shared" si="49"/>
        <v>0</v>
      </c>
      <c r="AF262" s="45"/>
      <c r="AG262" s="48">
        <f t="shared" si="50"/>
        <v>0</v>
      </c>
    </row>
    <row r="263" spans="2:33" x14ac:dyDescent="0.2">
      <c r="B263" s="31"/>
      <c r="C263" s="46"/>
      <c r="D263" s="45"/>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47">
        <f t="shared" si="48"/>
        <v>0</v>
      </c>
      <c r="AD263" s="78"/>
      <c r="AE263" s="44">
        <f t="shared" si="49"/>
        <v>0</v>
      </c>
      <c r="AF263" s="45"/>
      <c r="AG263" s="48">
        <f t="shared" si="50"/>
        <v>0</v>
      </c>
    </row>
    <row r="264" spans="2:33" x14ac:dyDescent="0.2">
      <c r="B264" s="31"/>
      <c r="C264" s="46"/>
      <c r="D264" s="45"/>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47">
        <f t="shared" si="48"/>
        <v>0</v>
      </c>
      <c r="AD264" s="78"/>
      <c r="AE264" s="44">
        <f t="shared" si="49"/>
        <v>0</v>
      </c>
      <c r="AF264" s="45"/>
      <c r="AG264" s="48">
        <f t="shared" si="50"/>
        <v>0</v>
      </c>
    </row>
    <row r="265" spans="2:33" x14ac:dyDescent="0.2">
      <c r="B265" s="31"/>
      <c r="C265" s="46"/>
      <c r="D265" s="45"/>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47">
        <f t="shared" si="48"/>
        <v>0</v>
      </c>
      <c r="AD265" s="78"/>
      <c r="AE265" s="44">
        <f t="shared" si="49"/>
        <v>0</v>
      </c>
      <c r="AF265" s="45"/>
      <c r="AG265" s="48">
        <f t="shared" si="50"/>
        <v>0</v>
      </c>
    </row>
    <row r="266" spans="2:33" ht="13.5" thickBot="1" x14ac:dyDescent="0.25">
      <c r="B266" s="31"/>
      <c r="C266" s="46"/>
      <c r="D266" s="45"/>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47">
        <f t="shared" si="48"/>
        <v>0</v>
      </c>
      <c r="AD266" s="78"/>
      <c r="AE266" s="44">
        <f t="shared" si="49"/>
        <v>0</v>
      </c>
      <c r="AF266" s="45"/>
      <c r="AG266" s="48">
        <f t="shared" si="50"/>
        <v>0</v>
      </c>
    </row>
    <row r="267" spans="2:33" ht="13.5" thickBot="1" x14ac:dyDescent="0.25">
      <c r="B267" s="79"/>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1" t="s">
        <v>146</v>
      </c>
      <c r="AD267" s="80"/>
      <c r="AE267" s="80"/>
      <c r="AF267" s="82"/>
      <c r="AG267" s="83">
        <f>SUM(AG261:AG266)</f>
        <v>0</v>
      </c>
    </row>
    <row r="268" spans="2:33" x14ac:dyDescent="0.2">
      <c r="B268" s="52" t="s">
        <v>147</v>
      </c>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84"/>
      <c r="AD268" s="63"/>
      <c r="AE268" s="63"/>
      <c r="AF268" s="64"/>
      <c r="AG268" s="85"/>
    </row>
    <row r="269" spans="2:33" x14ac:dyDescent="0.2">
      <c r="B269" s="31"/>
      <c r="C269" s="46"/>
      <c r="D269" s="45"/>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47">
        <f t="shared" ref="AC269:AC286" si="51">SUM(E269:AB269)</f>
        <v>0</v>
      </c>
      <c r="AD269" s="78"/>
      <c r="AE269" s="44">
        <f t="shared" ref="AE269:AE286" si="52">(AD269*AC269)/40</f>
        <v>0</v>
      </c>
      <c r="AF269" s="45">
        <v>5</v>
      </c>
      <c r="AG269" s="48">
        <f t="shared" ref="AG269:AG286" si="53">AF269*AD269*AC269*C269</f>
        <v>0</v>
      </c>
    </row>
    <row r="270" spans="2:33" x14ac:dyDescent="0.2">
      <c r="B270" s="31"/>
      <c r="C270" s="46"/>
      <c r="D270" s="45"/>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47">
        <f t="shared" si="51"/>
        <v>0</v>
      </c>
      <c r="AD270" s="78"/>
      <c r="AE270" s="44">
        <f t="shared" si="52"/>
        <v>0</v>
      </c>
      <c r="AF270" s="45"/>
      <c r="AG270" s="48">
        <f t="shared" si="53"/>
        <v>0</v>
      </c>
    </row>
    <row r="271" spans="2:33" x14ac:dyDescent="0.2">
      <c r="B271" s="31"/>
      <c r="C271" s="46"/>
      <c r="D271" s="45"/>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47">
        <f t="shared" si="51"/>
        <v>0</v>
      </c>
      <c r="AD271" s="78"/>
      <c r="AE271" s="44">
        <f t="shared" si="52"/>
        <v>0</v>
      </c>
      <c r="AF271" s="45"/>
      <c r="AG271" s="48">
        <f t="shared" si="53"/>
        <v>0</v>
      </c>
    </row>
    <row r="272" spans="2:33" x14ac:dyDescent="0.2">
      <c r="B272" s="31"/>
      <c r="C272" s="46"/>
      <c r="D272" s="45"/>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47">
        <f t="shared" si="51"/>
        <v>0</v>
      </c>
      <c r="AD272" s="78"/>
      <c r="AE272" s="44">
        <f t="shared" si="52"/>
        <v>0</v>
      </c>
      <c r="AF272" s="45"/>
      <c r="AG272" s="48">
        <f t="shared" si="53"/>
        <v>0</v>
      </c>
    </row>
    <row r="273" spans="2:33" x14ac:dyDescent="0.2">
      <c r="B273" s="31"/>
      <c r="C273" s="46"/>
      <c r="D273" s="45"/>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47">
        <f t="shared" si="51"/>
        <v>0</v>
      </c>
      <c r="AD273" s="78"/>
      <c r="AE273" s="44">
        <f t="shared" si="52"/>
        <v>0</v>
      </c>
      <c r="AF273" s="45"/>
      <c r="AG273" s="48">
        <f t="shared" si="53"/>
        <v>0</v>
      </c>
    </row>
    <row r="274" spans="2:33" x14ac:dyDescent="0.2">
      <c r="B274" s="31"/>
      <c r="C274" s="46"/>
      <c r="D274" s="45"/>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47">
        <f t="shared" si="51"/>
        <v>0</v>
      </c>
      <c r="AD274" s="78"/>
      <c r="AE274" s="44">
        <f t="shared" si="52"/>
        <v>0</v>
      </c>
      <c r="AF274" s="45"/>
      <c r="AG274" s="48">
        <f t="shared" si="53"/>
        <v>0</v>
      </c>
    </row>
    <row r="275" spans="2:33" x14ac:dyDescent="0.2">
      <c r="B275" s="31"/>
      <c r="C275" s="46"/>
      <c r="D275" s="45"/>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47">
        <f t="shared" si="51"/>
        <v>0</v>
      </c>
      <c r="AD275" s="78"/>
      <c r="AE275" s="44">
        <f t="shared" si="52"/>
        <v>0</v>
      </c>
      <c r="AF275" s="45"/>
      <c r="AG275" s="48">
        <f t="shared" si="53"/>
        <v>0</v>
      </c>
    </row>
    <row r="276" spans="2:33" x14ac:dyDescent="0.2">
      <c r="B276" s="31"/>
      <c r="C276" s="46"/>
      <c r="D276" s="45"/>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47">
        <f t="shared" si="51"/>
        <v>0</v>
      </c>
      <c r="AD276" s="78"/>
      <c r="AE276" s="44">
        <f t="shared" si="52"/>
        <v>0</v>
      </c>
      <c r="AF276" s="45"/>
      <c r="AG276" s="48">
        <f t="shared" si="53"/>
        <v>0</v>
      </c>
    </row>
    <row r="277" spans="2:33" x14ac:dyDescent="0.2">
      <c r="B277" s="31"/>
      <c r="C277" s="46"/>
      <c r="D277" s="45"/>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47">
        <f t="shared" si="51"/>
        <v>0</v>
      </c>
      <c r="AD277" s="78"/>
      <c r="AE277" s="44">
        <f t="shared" si="52"/>
        <v>0</v>
      </c>
      <c r="AF277" s="45"/>
      <c r="AG277" s="48">
        <f t="shared" si="53"/>
        <v>0</v>
      </c>
    </row>
    <row r="278" spans="2:33" x14ac:dyDescent="0.2">
      <c r="B278" s="31"/>
      <c r="C278" s="46"/>
      <c r="D278" s="45"/>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47">
        <f t="shared" si="51"/>
        <v>0</v>
      </c>
      <c r="AD278" s="78"/>
      <c r="AE278" s="44">
        <f t="shared" si="52"/>
        <v>0</v>
      </c>
      <c r="AF278" s="45"/>
      <c r="AG278" s="48">
        <f t="shared" si="53"/>
        <v>0</v>
      </c>
    </row>
    <row r="279" spans="2:33" x14ac:dyDescent="0.2">
      <c r="B279" s="31"/>
      <c r="C279" s="46"/>
      <c r="D279" s="45"/>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47">
        <f t="shared" si="51"/>
        <v>0</v>
      </c>
      <c r="AD279" s="78"/>
      <c r="AE279" s="44">
        <f t="shared" si="52"/>
        <v>0</v>
      </c>
      <c r="AF279" s="45"/>
      <c r="AG279" s="48">
        <f t="shared" si="53"/>
        <v>0</v>
      </c>
    </row>
    <row r="280" spans="2:33" x14ac:dyDescent="0.2">
      <c r="B280" s="31"/>
      <c r="C280" s="46"/>
      <c r="D280" s="45"/>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47">
        <f t="shared" si="51"/>
        <v>0</v>
      </c>
      <c r="AD280" s="78"/>
      <c r="AE280" s="44">
        <f t="shared" si="52"/>
        <v>0</v>
      </c>
      <c r="AF280" s="45"/>
      <c r="AG280" s="48">
        <f t="shared" si="53"/>
        <v>0</v>
      </c>
    </row>
    <row r="281" spans="2:33" x14ac:dyDescent="0.2">
      <c r="B281" s="31"/>
      <c r="C281" s="46"/>
      <c r="D281" s="45"/>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47">
        <f t="shared" si="51"/>
        <v>0</v>
      </c>
      <c r="AD281" s="78"/>
      <c r="AE281" s="44">
        <f t="shared" si="52"/>
        <v>0</v>
      </c>
      <c r="AF281" s="45"/>
      <c r="AG281" s="48">
        <f t="shared" si="53"/>
        <v>0</v>
      </c>
    </row>
    <row r="282" spans="2:33" x14ac:dyDescent="0.2">
      <c r="B282" s="31"/>
      <c r="C282" s="46"/>
      <c r="D282" s="45"/>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47">
        <f t="shared" si="51"/>
        <v>0</v>
      </c>
      <c r="AD282" s="78"/>
      <c r="AE282" s="44">
        <f t="shared" si="52"/>
        <v>0</v>
      </c>
      <c r="AF282" s="45"/>
      <c r="AG282" s="48">
        <f t="shared" si="53"/>
        <v>0</v>
      </c>
    </row>
    <row r="283" spans="2:33" x14ac:dyDescent="0.2">
      <c r="B283" s="31"/>
      <c r="C283" s="46"/>
      <c r="D283" s="45"/>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47">
        <f t="shared" si="51"/>
        <v>0</v>
      </c>
      <c r="AD283" s="78"/>
      <c r="AE283" s="44">
        <f t="shared" si="52"/>
        <v>0</v>
      </c>
      <c r="AF283" s="45"/>
      <c r="AG283" s="48">
        <f t="shared" si="53"/>
        <v>0</v>
      </c>
    </row>
    <row r="284" spans="2:33" x14ac:dyDescent="0.2">
      <c r="B284" s="31"/>
      <c r="C284" s="46"/>
      <c r="D284" s="45"/>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47">
        <f t="shared" si="51"/>
        <v>0</v>
      </c>
      <c r="AD284" s="78"/>
      <c r="AE284" s="44">
        <f t="shared" si="52"/>
        <v>0</v>
      </c>
      <c r="AF284" s="45"/>
      <c r="AG284" s="48">
        <f t="shared" si="53"/>
        <v>0</v>
      </c>
    </row>
    <row r="285" spans="2:33" x14ac:dyDescent="0.2">
      <c r="B285" s="31"/>
      <c r="C285" s="46"/>
      <c r="D285" s="45"/>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47">
        <f t="shared" si="51"/>
        <v>0</v>
      </c>
      <c r="AD285" s="78"/>
      <c r="AE285" s="44">
        <f t="shared" si="52"/>
        <v>0</v>
      </c>
      <c r="AF285" s="45"/>
      <c r="AG285" s="48">
        <f t="shared" si="53"/>
        <v>0</v>
      </c>
    </row>
    <row r="286" spans="2:33" ht="13.5" thickBot="1" x14ac:dyDescent="0.25">
      <c r="B286" s="31"/>
      <c r="C286" s="46"/>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7">
        <f t="shared" si="51"/>
        <v>0</v>
      </c>
      <c r="AD286" s="78"/>
      <c r="AE286" s="44">
        <f t="shared" si="52"/>
        <v>0</v>
      </c>
      <c r="AF286" s="45"/>
      <c r="AG286" s="48">
        <f t="shared" si="53"/>
        <v>0</v>
      </c>
    </row>
    <row r="287" spans="2:33" ht="13.5" thickBot="1" x14ac:dyDescent="0.25">
      <c r="B287" s="79"/>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1" t="s">
        <v>148</v>
      </c>
      <c r="AD287" s="80"/>
      <c r="AE287" s="80"/>
      <c r="AF287" s="80"/>
      <c r="AG287" s="83">
        <f>SUM(AG269:AG286)</f>
        <v>0</v>
      </c>
    </row>
    <row r="288" spans="2:33" ht="13.5" thickBot="1" x14ac:dyDescent="0.25">
      <c r="B288" s="86"/>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41" t="s">
        <v>149</v>
      </c>
      <c r="AD288" s="87"/>
      <c r="AE288" s="87"/>
      <c r="AF288" s="87"/>
      <c r="AG288" s="88">
        <f>AG267+AG287</f>
        <v>0</v>
      </c>
    </row>
    <row r="289" spans="2:33" ht="13.5" thickBot="1" x14ac:dyDescent="0.25"/>
    <row r="290" spans="2:33" ht="15.75" x14ac:dyDescent="0.25">
      <c r="B290" s="65" t="str">
        <f>B258</f>
        <v>Venue 1</v>
      </c>
      <c r="C290" s="66" t="s">
        <v>111</v>
      </c>
      <c r="D290" s="66">
        <f>D258+1</f>
        <v>2032</v>
      </c>
      <c r="E290" s="66"/>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7"/>
    </row>
    <row r="291" spans="2:33" ht="38.25" x14ac:dyDescent="0.2">
      <c r="B291" s="68" t="s">
        <v>112</v>
      </c>
      <c r="C291" s="69" t="s">
        <v>113</v>
      </c>
      <c r="D291" s="69" t="s">
        <v>114</v>
      </c>
      <c r="E291" s="379" t="s">
        <v>115</v>
      </c>
      <c r="F291" s="380"/>
      <c r="G291" s="380"/>
      <c r="H291" s="380"/>
      <c r="I291" s="380"/>
      <c r="J291" s="380"/>
      <c r="K291" s="380"/>
      <c r="L291" s="380"/>
      <c r="M291" s="380"/>
      <c r="N291" s="380"/>
      <c r="O291" s="380"/>
      <c r="P291" s="380"/>
      <c r="Q291" s="380"/>
      <c r="R291" s="380"/>
      <c r="S291" s="380"/>
      <c r="T291" s="380"/>
      <c r="U291" s="380"/>
      <c r="V291" s="380"/>
      <c r="W291" s="380"/>
      <c r="X291" s="380"/>
      <c r="Y291" s="380"/>
      <c r="Z291" s="380"/>
      <c r="AA291" s="380"/>
      <c r="AB291" s="381"/>
      <c r="AC291" s="16" t="s">
        <v>116</v>
      </c>
      <c r="AD291" s="16" t="s">
        <v>117</v>
      </c>
      <c r="AE291" s="16" t="s">
        <v>118</v>
      </c>
      <c r="AF291" s="16" t="s">
        <v>119</v>
      </c>
      <c r="AG291" s="15" t="s">
        <v>120</v>
      </c>
    </row>
    <row r="292" spans="2:33" ht="24" x14ac:dyDescent="0.2">
      <c r="B292" s="70" t="s">
        <v>121</v>
      </c>
      <c r="C292" s="71"/>
      <c r="D292" s="71"/>
      <c r="E292" s="72" t="s">
        <v>122</v>
      </c>
      <c r="F292" s="73" t="s">
        <v>123</v>
      </c>
      <c r="G292" s="73" t="s">
        <v>124</v>
      </c>
      <c r="H292" s="73" t="s">
        <v>125</v>
      </c>
      <c r="I292" s="73" t="s">
        <v>126</v>
      </c>
      <c r="J292" s="73" t="s">
        <v>127</v>
      </c>
      <c r="K292" s="73" t="s">
        <v>128</v>
      </c>
      <c r="L292" s="73" t="s">
        <v>129</v>
      </c>
      <c r="M292" s="73" t="s">
        <v>130</v>
      </c>
      <c r="N292" s="73" t="s">
        <v>131</v>
      </c>
      <c r="O292" s="73" t="s">
        <v>132</v>
      </c>
      <c r="P292" s="73" t="s">
        <v>133</v>
      </c>
      <c r="Q292" s="73" t="s">
        <v>134</v>
      </c>
      <c r="R292" s="73" t="s">
        <v>135</v>
      </c>
      <c r="S292" s="73" t="s">
        <v>136</v>
      </c>
      <c r="T292" s="73" t="s">
        <v>137</v>
      </c>
      <c r="U292" s="73" t="s">
        <v>138</v>
      </c>
      <c r="V292" s="73" t="s">
        <v>139</v>
      </c>
      <c r="W292" s="73" t="s">
        <v>140</v>
      </c>
      <c r="X292" s="73" t="s">
        <v>141</v>
      </c>
      <c r="Y292" s="73" t="s">
        <v>142</v>
      </c>
      <c r="Z292" s="74" t="s">
        <v>143</v>
      </c>
      <c r="AA292" s="73" t="s">
        <v>144</v>
      </c>
      <c r="AB292" s="74" t="s">
        <v>145</v>
      </c>
      <c r="AC292" s="71"/>
      <c r="AD292" s="71"/>
      <c r="AE292" s="71"/>
      <c r="AF292" s="75"/>
      <c r="AG292" s="76"/>
    </row>
    <row r="293" spans="2:33" x14ac:dyDescent="0.2">
      <c r="B293" s="31"/>
      <c r="C293" s="46"/>
      <c r="D293" s="45"/>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47">
        <f t="shared" ref="AC293:AC298" si="54">SUM(E293:AB293)</f>
        <v>0</v>
      </c>
      <c r="AD293" s="78"/>
      <c r="AE293" s="44">
        <f t="shared" ref="AE293:AE298" si="55">(AD293*AC293)/40</f>
        <v>0</v>
      </c>
      <c r="AF293" s="45"/>
      <c r="AG293" s="48">
        <f t="shared" ref="AG293:AG298" si="56">AF293*AD293*AC293*C293</f>
        <v>0</v>
      </c>
    </row>
    <row r="294" spans="2:33" x14ac:dyDescent="0.2">
      <c r="B294" s="31"/>
      <c r="C294" s="46"/>
      <c r="D294" s="45"/>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47">
        <f t="shared" si="54"/>
        <v>0</v>
      </c>
      <c r="AD294" s="78"/>
      <c r="AE294" s="44">
        <f t="shared" si="55"/>
        <v>0</v>
      </c>
      <c r="AF294" s="45"/>
      <c r="AG294" s="48">
        <f t="shared" si="56"/>
        <v>0</v>
      </c>
    </row>
    <row r="295" spans="2:33" x14ac:dyDescent="0.2">
      <c r="B295" s="31"/>
      <c r="C295" s="46"/>
      <c r="D295" s="45"/>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47">
        <f t="shared" si="54"/>
        <v>0</v>
      </c>
      <c r="AD295" s="78"/>
      <c r="AE295" s="44">
        <f t="shared" si="55"/>
        <v>0</v>
      </c>
      <c r="AF295" s="45"/>
      <c r="AG295" s="48">
        <f t="shared" si="56"/>
        <v>0</v>
      </c>
    </row>
    <row r="296" spans="2:33" x14ac:dyDescent="0.2">
      <c r="B296" s="31"/>
      <c r="C296" s="46"/>
      <c r="D296" s="45"/>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47">
        <f t="shared" si="54"/>
        <v>0</v>
      </c>
      <c r="AD296" s="78"/>
      <c r="AE296" s="44">
        <f t="shared" si="55"/>
        <v>0</v>
      </c>
      <c r="AF296" s="45"/>
      <c r="AG296" s="48">
        <f t="shared" si="56"/>
        <v>0</v>
      </c>
    </row>
    <row r="297" spans="2:33" x14ac:dyDescent="0.2">
      <c r="B297" s="31"/>
      <c r="C297" s="46"/>
      <c r="D297" s="45"/>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47">
        <f t="shared" si="54"/>
        <v>0</v>
      </c>
      <c r="AD297" s="78"/>
      <c r="AE297" s="44">
        <f t="shared" si="55"/>
        <v>0</v>
      </c>
      <c r="AF297" s="45"/>
      <c r="AG297" s="48">
        <f t="shared" si="56"/>
        <v>0</v>
      </c>
    </row>
    <row r="298" spans="2:33" ht="13.5" thickBot="1" x14ac:dyDescent="0.25">
      <c r="B298" s="31"/>
      <c r="C298" s="46"/>
      <c r="D298" s="45"/>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47">
        <f t="shared" si="54"/>
        <v>0</v>
      </c>
      <c r="AD298" s="78"/>
      <c r="AE298" s="44">
        <f t="shared" si="55"/>
        <v>0</v>
      </c>
      <c r="AF298" s="45"/>
      <c r="AG298" s="48">
        <f t="shared" si="56"/>
        <v>0</v>
      </c>
    </row>
    <row r="299" spans="2:33" ht="13.5" thickBot="1" x14ac:dyDescent="0.25">
      <c r="B299" s="7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1" t="s">
        <v>146</v>
      </c>
      <c r="AD299" s="80"/>
      <c r="AE299" s="80"/>
      <c r="AF299" s="82"/>
      <c r="AG299" s="83">
        <f>SUM(AG293:AG298)</f>
        <v>0</v>
      </c>
    </row>
    <row r="300" spans="2:33" x14ac:dyDescent="0.2">
      <c r="B300" s="52" t="s">
        <v>147</v>
      </c>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84"/>
      <c r="AD300" s="63"/>
      <c r="AE300" s="63"/>
      <c r="AF300" s="64"/>
      <c r="AG300" s="85"/>
    </row>
    <row r="301" spans="2:33" x14ac:dyDescent="0.2">
      <c r="B301" s="31"/>
      <c r="C301" s="46"/>
      <c r="D301" s="45"/>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47">
        <f t="shared" ref="AC301:AC318" si="57">SUM(E301:AB301)</f>
        <v>0</v>
      </c>
      <c r="AD301" s="78"/>
      <c r="AE301" s="44">
        <f t="shared" ref="AE301:AE318" si="58">(AD301*AC301)/40</f>
        <v>0</v>
      </c>
      <c r="AF301" s="45">
        <v>5</v>
      </c>
      <c r="AG301" s="48">
        <f t="shared" ref="AG301:AG318" si="59">AF301*AD301*AC301*C301</f>
        <v>0</v>
      </c>
    </row>
    <row r="302" spans="2:33" x14ac:dyDescent="0.2">
      <c r="B302" s="31"/>
      <c r="C302" s="46"/>
      <c r="D302" s="45"/>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47">
        <f t="shared" si="57"/>
        <v>0</v>
      </c>
      <c r="AD302" s="78"/>
      <c r="AE302" s="44">
        <f t="shared" si="58"/>
        <v>0</v>
      </c>
      <c r="AF302" s="45"/>
      <c r="AG302" s="48">
        <f t="shared" si="59"/>
        <v>0</v>
      </c>
    </row>
    <row r="303" spans="2:33" x14ac:dyDescent="0.2">
      <c r="B303" s="31"/>
      <c r="C303" s="46"/>
      <c r="D303" s="45"/>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47">
        <f t="shared" si="57"/>
        <v>0</v>
      </c>
      <c r="AD303" s="78"/>
      <c r="AE303" s="44">
        <f t="shared" si="58"/>
        <v>0</v>
      </c>
      <c r="AF303" s="45"/>
      <c r="AG303" s="48">
        <f t="shared" si="59"/>
        <v>0</v>
      </c>
    </row>
    <row r="304" spans="2:33" x14ac:dyDescent="0.2">
      <c r="B304" s="31"/>
      <c r="C304" s="46"/>
      <c r="D304" s="45"/>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47">
        <f t="shared" si="57"/>
        <v>0</v>
      </c>
      <c r="AD304" s="78"/>
      <c r="AE304" s="44">
        <f t="shared" si="58"/>
        <v>0</v>
      </c>
      <c r="AF304" s="45"/>
      <c r="AG304" s="48">
        <f t="shared" si="59"/>
        <v>0</v>
      </c>
    </row>
    <row r="305" spans="2:33" x14ac:dyDescent="0.2">
      <c r="B305" s="31"/>
      <c r="C305" s="46"/>
      <c r="D305" s="45"/>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47">
        <f t="shared" si="57"/>
        <v>0</v>
      </c>
      <c r="AD305" s="78"/>
      <c r="AE305" s="44">
        <f t="shared" si="58"/>
        <v>0</v>
      </c>
      <c r="AF305" s="45"/>
      <c r="AG305" s="48">
        <f t="shared" si="59"/>
        <v>0</v>
      </c>
    </row>
    <row r="306" spans="2:33" x14ac:dyDescent="0.2">
      <c r="B306" s="31"/>
      <c r="C306" s="46"/>
      <c r="D306" s="45"/>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47">
        <f t="shared" si="57"/>
        <v>0</v>
      </c>
      <c r="AD306" s="78"/>
      <c r="AE306" s="44">
        <f t="shared" si="58"/>
        <v>0</v>
      </c>
      <c r="AF306" s="45"/>
      <c r="AG306" s="48">
        <f t="shared" si="59"/>
        <v>0</v>
      </c>
    </row>
    <row r="307" spans="2:33" x14ac:dyDescent="0.2">
      <c r="B307" s="31"/>
      <c r="C307" s="46"/>
      <c r="D307" s="45"/>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47">
        <f t="shared" si="57"/>
        <v>0</v>
      </c>
      <c r="AD307" s="78"/>
      <c r="AE307" s="44">
        <f t="shared" si="58"/>
        <v>0</v>
      </c>
      <c r="AF307" s="45"/>
      <c r="AG307" s="48">
        <f t="shared" si="59"/>
        <v>0</v>
      </c>
    </row>
    <row r="308" spans="2:33" x14ac:dyDescent="0.2">
      <c r="B308" s="31"/>
      <c r="C308" s="46"/>
      <c r="D308" s="45"/>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47">
        <f t="shared" si="57"/>
        <v>0</v>
      </c>
      <c r="AD308" s="78"/>
      <c r="AE308" s="44">
        <f t="shared" si="58"/>
        <v>0</v>
      </c>
      <c r="AF308" s="45"/>
      <c r="AG308" s="48">
        <f t="shared" si="59"/>
        <v>0</v>
      </c>
    </row>
    <row r="309" spans="2:33" x14ac:dyDescent="0.2">
      <c r="B309" s="31"/>
      <c r="C309" s="46"/>
      <c r="D309" s="45"/>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47">
        <f t="shared" si="57"/>
        <v>0</v>
      </c>
      <c r="AD309" s="78"/>
      <c r="AE309" s="44">
        <f t="shared" si="58"/>
        <v>0</v>
      </c>
      <c r="AF309" s="45"/>
      <c r="AG309" s="48">
        <f t="shared" si="59"/>
        <v>0</v>
      </c>
    </row>
    <row r="310" spans="2:33" x14ac:dyDescent="0.2">
      <c r="B310" s="31"/>
      <c r="C310" s="46"/>
      <c r="D310" s="45"/>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47">
        <f t="shared" si="57"/>
        <v>0</v>
      </c>
      <c r="AD310" s="78"/>
      <c r="AE310" s="44">
        <f t="shared" si="58"/>
        <v>0</v>
      </c>
      <c r="AF310" s="45"/>
      <c r="AG310" s="48">
        <f t="shared" si="59"/>
        <v>0</v>
      </c>
    </row>
    <row r="311" spans="2:33" x14ac:dyDescent="0.2">
      <c r="B311" s="31"/>
      <c r="C311" s="46"/>
      <c r="D311" s="45"/>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47">
        <f t="shared" si="57"/>
        <v>0</v>
      </c>
      <c r="AD311" s="78"/>
      <c r="AE311" s="44">
        <f t="shared" si="58"/>
        <v>0</v>
      </c>
      <c r="AF311" s="45"/>
      <c r="AG311" s="48">
        <f t="shared" si="59"/>
        <v>0</v>
      </c>
    </row>
    <row r="312" spans="2:33" x14ac:dyDescent="0.2">
      <c r="B312" s="31"/>
      <c r="C312" s="46"/>
      <c r="D312" s="45"/>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47">
        <f t="shared" si="57"/>
        <v>0</v>
      </c>
      <c r="AD312" s="78"/>
      <c r="AE312" s="44">
        <f t="shared" si="58"/>
        <v>0</v>
      </c>
      <c r="AF312" s="45"/>
      <c r="AG312" s="48">
        <f t="shared" si="59"/>
        <v>0</v>
      </c>
    </row>
    <row r="313" spans="2:33" x14ac:dyDescent="0.2">
      <c r="B313" s="31"/>
      <c r="C313" s="46"/>
      <c r="D313" s="45"/>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47">
        <f t="shared" si="57"/>
        <v>0</v>
      </c>
      <c r="AD313" s="78"/>
      <c r="AE313" s="44">
        <f t="shared" si="58"/>
        <v>0</v>
      </c>
      <c r="AF313" s="45"/>
      <c r="AG313" s="48">
        <f t="shared" si="59"/>
        <v>0</v>
      </c>
    </row>
    <row r="314" spans="2:33" x14ac:dyDescent="0.2">
      <c r="B314" s="31"/>
      <c r="C314" s="46"/>
      <c r="D314" s="45"/>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47">
        <f t="shared" si="57"/>
        <v>0</v>
      </c>
      <c r="AD314" s="78"/>
      <c r="AE314" s="44">
        <f t="shared" si="58"/>
        <v>0</v>
      </c>
      <c r="AF314" s="45"/>
      <c r="AG314" s="48">
        <f t="shared" si="59"/>
        <v>0</v>
      </c>
    </row>
    <row r="315" spans="2:33" x14ac:dyDescent="0.2">
      <c r="B315" s="31"/>
      <c r="C315" s="46"/>
      <c r="D315" s="45"/>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47">
        <f t="shared" si="57"/>
        <v>0</v>
      </c>
      <c r="AD315" s="78"/>
      <c r="AE315" s="44">
        <f t="shared" si="58"/>
        <v>0</v>
      </c>
      <c r="AF315" s="45"/>
      <c r="AG315" s="48">
        <f t="shared" si="59"/>
        <v>0</v>
      </c>
    </row>
    <row r="316" spans="2:33" x14ac:dyDescent="0.2">
      <c r="B316" s="31"/>
      <c r="C316" s="46"/>
      <c r="D316" s="45"/>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47">
        <f t="shared" si="57"/>
        <v>0</v>
      </c>
      <c r="AD316" s="78"/>
      <c r="AE316" s="44">
        <f t="shared" si="58"/>
        <v>0</v>
      </c>
      <c r="AF316" s="45"/>
      <c r="AG316" s="48">
        <f t="shared" si="59"/>
        <v>0</v>
      </c>
    </row>
    <row r="317" spans="2:33" x14ac:dyDescent="0.2">
      <c r="B317" s="31"/>
      <c r="C317" s="46"/>
      <c r="D317" s="45"/>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47">
        <f t="shared" si="57"/>
        <v>0</v>
      </c>
      <c r="AD317" s="78"/>
      <c r="AE317" s="44">
        <f t="shared" si="58"/>
        <v>0</v>
      </c>
      <c r="AF317" s="45"/>
      <c r="AG317" s="48">
        <f t="shared" si="59"/>
        <v>0</v>
      </c>
    </row>
    <row r="318" spans="2:33" ht="13.5" thickBot="1" x14ac:dyDescent="0.25">
      <c r="B318" s="31"/>
      <c r="C318" s="46"/>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7">
        <f t="shared" si="57"/>
        <v>0</v>
      </c>
      <c r="AD318" s="78"/>
      <c r="AE318" s="44">
        <f t="shared" si="58"/>
        <v>0</v>
      </c>
      <c r="AF318" s="45"/>
      <c r="AG318" s="48">
        <f t="shared" si="59"/>
        <v>0</v>
      </c>
    </row>
    <row r="319" spans="2:33" ht="13.5" thickBot="1" x14ac:dyDescent="0.25">
      <c r="B319" s="7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1" t="s">
        <v>148</v>
      </c>
      <c r="AD319" s="80"/>
      <c r="AE319" s="80"/>
      <c r="AF319" s="80"/>
      <c r="AG319" s="83">
        <f>SUM(AG301:AG318)</f>
        <v>0</v>
      </c>
    </row>
    <row r="320" spans="2:33" ht="13.5" thickBot="1" x14ac:dyDescent="0.25">
      <c r="B320" s="86"/>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41" t="s">
        <v>149</v>
      </c>
      <c r="AD320" s="87"/>
      <c r="AE320" s="87"/>
      <c r="AF320" s="87"/>
      <c r="AG320" s="88">
        <f>AG299+AG319</f>
        <v>0</v>
      </c>
    </row>
    <row r="321" spans="2:33" ht="13.5" thickBot="1" x14ac:dyDescent="0.25"/>
    <row r="322" spans="2:33" ht="15.75" x14ac:dyDescent="0.25">
      <c r="B322" s="65" t="str">
        <f>B290</f>
        <v>Venue 1</v>
      </c>
      <c r="C322" s="66" t="s">
        <v>111</v>
      </c>
      <c r="D322" s="66">
        <f>D290+1</f>
        <v>2033</v>
      </c>
      <c r="E322" s="66"/>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7"/>
    </row>
    <row r="323" spans="2:33" ht="38.25" x14ac:dyDescent="0.2">
      <c r="B323" s="68" t="s">
        <v>112</v>
      </c>
      <c r="C323" s="69" t="s">
        <v>113</v>
      </c>
      <c r="D323" s="69" t="s">
        <v>114</v>
      </c>
      <c r="E323" s="379" t="s">
        <v>115</v>
      </c>
      <c r="F323" s="380"/>
      <c r="G323" s="380"/>
      <c r="H323" s="380"/>
      <c r="I323" s="380"/>
      <c r="J323" s="380"/>
      <c r="K323" s="380"/>
      <c r="L323" s="380"/>
      <c r="M323" s="380"/>
      <c r="N323" s="380"/>
      <c r="O323" s="380"/>
      <c r="P323" s="380"/>
      <c r="Q323" s="380"/>
      <c r="R323" s="380"/>
      <c r="S323" s="380"/>
      <c r="T323" s="380"/>
      <c r="U323" s="380"/>
      <c r="V323" s="380"/>
      <c r="W323" s="380"/>
      <c r="X323" s="380"/>
      <c r="Y323" s="380"/>
      <c r="Z323" s="380"/>
      <c r="AA323" s="380"/>
      <c r="AB323" s="381"/>
      <c r="AC323" s="16" t="s">
        <v>116</v>
      </c>
      <c r="AD323" s="16" t="s">
        <v>117</v>
      </c>
      <c r="AE323" s="16" t="s">
        <v>118</v>
      </c>
      <c r="AF323" s="16" t="s">
        <v>119</v>
      </c>
      <c r="AG323" s="15" t="s">
        <v>120</v>
      </c>
    </row>
    <row r="324" spans="2:33" ht="24" x14ac:dyDescent="0.2">
      <c r="B324" s="70" t="s">
        <v>121</v>
      </c>
      <c r="C324" s="71"/>
      <c r="D324" s="71"/>
      <c r="E324" s="72" t="s">
        <v>122</v>
      </c>
      <c r="F324" s="73" t="s">
        <v>123</v>
      </c>
      <c r="G324" s="73" t="s">
        <v>124</v>
      </c>
      <c r="H324" s="73" t="s">
        <v>125</v>
      </c>
      <c r="I324" s="73" t="s">
        <v>126</v>
      </c>
      <c r="J324" s="73" t="s">
        <v>127</v>
      </c>
      <c r="K324" s="73" t="s">
        <v>128</v>
      </c>
      <c r="L324" s="73" t="s">
        <v>129</v>
      </c>
      <c r="M324" s="73" t="s">
        <v>130</v>
      </c>
      <c r="N324" s="73" t="s">
        <v>131</v>
      </c>
      <c r="O324" s="73" t="s">
        <v>132</v>
      </c>
      <c r="P324" s="73" t="s">
        <v>133</v>
      </c>
      <c r="Q324" s="73" t="s">
        <v>134</v>
      </c>
      <c r="R324" s="73" t="s">
        <v>135</v>
      </c>
      <c r="S324" s="73" t="s">
        <v>136</v>
      </c>
      <c r="T324" s="73" t="s">
        <v>137</v>
      </c>
      <c r="U324" s="73" t="s">
        <v>138</v>
      </c>
      <c r="V324" s="73" t="s">
        <v>139</v>
      </c>
      <c r="W324" s="73" t="s">
        <v>140</v>
      </c>
      <c r="X324" s="73" t="s">
        <v>141</v>
      </c>
      <c r="Y324" s="73" t="s">
        <v>142</v>
      </c>
      <c r="Z324" s="74" t="s">
        <v>143</v>
      </c>
      <c r="AA324" s="73" t="s">
        <v>144</v>
      </c>
      <c r="AB324" s="74" t="s">
        <v>145</v>
      </c>
      <c r="AC324" s="71"/>
      <c r="AD324" s="71"/>
      <c r="AE324" s="71"/>
      <c r="AF324" s="75"/>
      <c r="AG324" s="76"/>
    </row>
    <row r="325" spans="2:33" x14ac:dyDescent="0.2">
      <c r="B325" s="31"/>
      <c r="C325" s="46"/>
      <c r="D325" s="45"/>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47">
        <f t="shared" ref="AC325:AC330" si="60">SUM(E325:AB325)</f>
        <v>0</v>
      </c>
      <c r="AD325" s="78"/>
      <c r="AE325" s="44">
        <f t="shared" ref="AE325:AE330" si="61">(AD325*AC325)/40</f>
        <v>0</v>
      </c>
      <c r="AF325" s="45"/>
      <c r="AG325" s="48">
        <f t="shared" ref="AG325:AG330" si="62">AF325*AD325*AC325*C325</f>
        <v>0</v>
      </c>
    </row>
    <row r="326" spans="2:33" x14ac:dyDescent="0.2">
      <c r="B326" s="31"/>
      <c r="C326" s="46"/>
      <c r="D326" s="45"/>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47">
        <f t="shared" si="60"/>
        <v>0</v>
      </c>
      <c r="AD326" s="78"/>
      <c r="AE326" s="44">
        <f t="shared" si="61"/>
        <v>0</v>
      </c>
      <c r="AF326" s="45"/>
      <c r="AG326" s="48">
        <f t="shared" si="62"/>
        <v>0</v>
      </c>
    </row>
    <row r="327" spans="2:33" x14ac:dyDescent="0.2">
      <c r="B327" s="31"/>
      <c r="C327" s="46"/>
      <c r="D327" s="45"/>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47">
        <f t="shared" si="60"/>
        <v>0</v>
      </c>
      <c r="AD327" s="78"/>
      <c r="AE327" s="44">
        <f t="shared" si="61"/>
        <v>0</v>
      </c>
      <c r="AF327" s="45"/>
      <c r="AG327" s="48">
        <f t="shared" si="62"/>
        <v>0</v>
      </c>
    </row>
    <row r="328" spans="2:33" x14ac:dyDescent="0.2">
      <c r="B328" s="31"/>
      <c r="C328" s="46"/>
      <c r="D328" s="45"/>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47">
        <f t="shared" si="60"/>
        <v>0</v>
      </c>
      <c r="AD328" s="78"/>
      <c r="AE328" s="44">
        <f t="shared" si="61"/>
        <v>0</v>
      </c>
      <c r="AF328" s="45"/>
      <c r="AG328" s="48">
        <f t="shared" si="62"/>
        <v>0</v>
      </c>
    </row>
    <row r="329" spans="2:33" x14ac:dyDescent="0.2">
      <c r="B329" s="31"/>
      <c r="C329" s="46"/>
      <c r="D329" s="45"/>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47">
        <f t="shared" si="60"/>
        <v>0</v>
      </c>
      <c r="AD329" s="78"/>
      <c r="AE329" s="44">
        <f t="shared" si="61"/>
        <v>0</v>
      </c>
      <c r="AF329" s="45"/>
      <c r="AG329" s="48">
        <f t="shared" si="62"/>
        <v>0</v>
      </c>
    </row>
    <row r="330" spans="2:33" ht="13.5" thickBot="1" x14ac:dyDescent="0.25">
      <c r="B330" s="31"/>
      <c r="C330" s="46"/>
      <c r="D330" s="45"/>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47">
        <f t="shared" si="60"/>
        <v>0</v>
      </c>
      <c r="AD330" s="78"/>
      <c r="AE330" s="44">
        <f t="shared" si="61"/>
        <v>0</v>
      </c>
      <c r="AF330" s="45"/>
      <c r="AG330" s="48">
        <f t="shared" si="62"/>
        <v>0</v>
      </c>
    </row>
    <row r="331" spans="2:33" ht="13.5" thickBot="1" x14ac:dyDescent="0.25">
      <c r="B331" s="79"/>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1" t="s">
        <v>146</v>
      </c>
      <c r="AD331" s="80"/>
      <c r="AE331" s="80"/>
      <c r="AF331" s="82"/>
      <c r="AG331" s="83">
        <f>SUM(AG325:AG330)</f>
        <v>0</v>
      </c>
    </row>
    <row r="332" spans="2:33" x14ac:dyDescent="0.2">
      <c r="B332" s="52" t="s">
        <v>147</v>
      </c>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84"/>
      <c r="AD332" s="63"/>
      <c r="AE332" s="63"/>
      <c r="AF332" s="64"/>
      <c r="AG332" s="85"/>
    </row>
    <row r="333" spans="2:33" x14ac:dyDescent="0.2">
      <c r="B333" s="31"/>
      <c r="C333" s="46"/>
      <c r="D333" s="45"/>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47">
        <f t="shared" ref="AC333:AC350" si="63">SUM(E333:AB333)</f>
        <v>0</v>
      </c>
      <c r="AD333" s="78"/>
      <c r="AE333" s="44">
        <f t="shared" ref="AE333:AE350" si="64">(AD333*AC333)/40</f>
        <v>0</v>
      </c>
      <c r="AF333" s="45">
        <v>5</v>
      </c>
      <c r="AG333" s="48">
        <f t="shared" ref="AG333:AG350" si="65">AF333*AD333*AC333*C333</f>
        <v>0</v>
      </c>
    </row>
    <row r="334" spans="2:33" x14ac:dyDescent="0.2">
      <c r="B334" s="31"/>
      <c r="C334" s="46"/>
      <c r="D334" s="45"/>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47">
        <f t="shared" si="63"/>
        <v>0</v>
      </c>
      <c r="AD334" s="78"/>
      <c r="AE334" s="44">
        <f t="shared" si="64"/>
        <v>0</v>
      </c>
      <c r="AF334" s="45"/>
      <c r="AG334" s="48">
        <f t="shared" si="65"/>
        <v>0</v>
      </c>
    </row>
    <row r="335" spans="2:33" x14ac:dyDescent="0.2">
      <c r="B335" s="31"/>
      <c r="C335" s="46"/>
      <c r="D335" s="45"/>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47">
        <f t="shared" si="63"/>
        <v>0</v>
      </c>
      <c r="AD335" s="78"/>
      <c r="AE335" s="44">
        <f t="shared" si="64"/>
        <v>0</v>
      </c>
      <c r="AF335" s="45"/>
      <c r="AG335" s="48">
        <f t="shared" si="65"/>
        <v>0</v>
      </c>
    </row>
    <row r="336" spans="2:33" x14ac:dyDescent="0.2">
      <c r="B336" s="31"/>
      <c r="C336" s="46"/>
      <c r="D336" s="45"/>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47">
        <f t="shared" si="63"/>
        <v>0</v>
      </c>
      <c r="AD336" s="78"/>
      <c r="AE336" s="44">
        <f t="shared" si="64"/>
        <v>0</v>
      </c>
      <c r="AF336" s="45"/>
      <c r="AG336" s="48">
        <f t="shared" si="65"/>
        <v>0</v>
      </c>
    </row>
    <row r="337" spans="2:33" x14ac:dyDescent="0.2">
      <c r="B337" s="31"/>
      <c r="C337" s="46"/>
      <c r="D337" s="45"/>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47">
        <f t="shared" si="63"/>
        <v>0</v>
      </c>
      <c r="AD337" s="78"/>
      <c r="AE337" s="44">
        <f t="shared" si="64"/>
        <v>0</v>
      </c>
      <c r="AF337" s="45"/>
      <c r="AG337" s="48">
        <f t="shared" si="65"/>
        <v>0</v>
      </c>
    </row>
    <row r="338" spans="2:33" x14ac:dyDescent="0.2">
      <c r="B338" s="31"/>
      <c r="C338" s="46"/>
      <c r="D338" s="45"/>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47">
        <f t="shared" si="63"/>
        <v>0</v>
      </c>
      <c r="AD338" s="78"/>
      <c r="AE338" s="44">
        <f t="shared" si="64"/>
        <v>0</v>
      </c>
      <c r="AF338" s="45"/>
      <c r="AG338" s="48">
        <f t="shared" si="65"/>
        <v>0</v>
      </c>
    </row>
    <row r="339" spans="2:33" x14ac:dyDescent="0.2">
      <c r="B339" s="31"/>
      <c r="C339" s="46"/>
      <c r="D339" s="45"/>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47">
        <f t="shared" si="63"/>
        <v>0</v>
      </c>
      <c r="AD339" s="78"/>
      <c r="AE339" s="44">
        <f t="shared" si="64"/>
        <v>0</v>
      </c>
      <c r="AF339" s="45"/>
      <c r="AG339" s="48">
        <f t="shared" si="65"/>
        <v>0</v>
      </c>
    </row>
    <row r="340" spans="2:33" x14ac:dyDescent="0.2">
      <c r="B340" s="31"/>
      <c r="C340" s="46"/>
      <c r="D340" s="45"/>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47">
        <f t="shared" si="63"/>
        <v>0</v>
      </c>
      <c r="AD340" s="78"/>
      <c r="AE340" s="44">
        <f t="shared" si="64"/>
        <v>0</v>
      </c>
      <c r="AF340" s="45"/>
      <c r="AG340" s="48">
        <f t="shared" si="65"/>
        <v>0</v>
      </c>
    </row>
    <row r="341" spans="2:33" x14ac:dyDescent="0.2">
      <c r="B341" s="31"/>
      <c r="C341" s="46"/>
      <c r="D341" s="45"/>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47">
        <f t="shared" si="63"/>
        <v>0</v>
      </c>
      <c r="AD341" s="78"/>
      <c r="AE341" s="44">
        <f t="shared" si="64"/>
        <v>0</v>
      </c>
      <c r="AF341" s="45"/>
      <c r="AG341" s="48">
        <f t="shared" si="65"/>
        <v>0</v>
      </c>
    </row>
    <row r="342" spans="2:33" x14ac:dyDescent="0.2">
      <c r="B342" s="31"/>
      <c r="C342" s="46"/>
      <c r="D342" s="45"/>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47">
        <f t="shared" si="63"/>
        <v>0</v>
      </c>
      <c r="AD342" s="78"/>
      <c r="AE342" s="44">
        <f t="shared" si="64"/>
        <v>0</v>
      </c>
      <c r="AF342" s="45"/>
      <c r="AG342" s="48">
        <f t="shared" si="65"/>
        <v>0</v>
      </c>
    </row>
    <row r="343" spans="2:33" x14ac:dyDescent="0.2">
      <c r="B343" s="31"/>
      <c r="C343" s="46"/>
      <c r="D343" s="45"/>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47">
        <f t="shared" si="63"/>
        <v>0</v>
      </c>
      <c r="AD343" s="78"/>
      <c r="AE343" s="44">
        <f t="shared" si="64"/>
        <v>0</v>
      </c>
      <c r="AF343" s="45"/>
      <c r="AG343" s="48">
        <f t="shared" si="65"/>
        <v>0</v>
      </c>
    </row>
    <row r="344" spans="2:33" x14ac:dyDescent="0.2">
      <c r="B344" s="31"/>
      <c r="C344" s="46"/>
      <c r="D344" s="45"/>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47">
        <f t="shared" si="63"/>
        <v>0</v>
      </c>
      <c r="AD344" s="78"/>
      <c r="AE344" s="44">
        <f t="shared" si="64"/>
        <v>0</v>
      </c>
      <c r="AF344" s="45"/>
      <c r="AG344" s="48">
        <f t="shared" si="65"/>
        <v>0</v>
      </c>
    </row>
    <row r="345" spans="2:33" x14ac:dyDescent="0.2">
      <c r="B345" s="31"/>
      <c r="C345" s="46"/>
      <c r="D345" s="45"/>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47">
        <f t="shared" si="63"/>
        <v>0</v>
      </c>
      <c r="AD345" s="78"/>
      <c r="AE345" s="44">
        <f t="shared" si="64"/>
        <v>0</v>
      </c>
      <c r="AF345" s="45"/>
      <c r="AG345" s="48">
        <f t="shared" si="65"/>
        <v>0</v>
      </c>
    </row>
    <row r="346" spans="2:33" x14ac:dyDescent="0.2">
      <c r="B346" s="31"/>
      <c r="C346" s="46"/>
      <c r="D346" s="45"/>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47">
        <f t="shared" si="63"/>
        <v>0</v>
      </c>
      <c r="AD346" s="78"/>
      <c r="AE346" s="44">
        <f t="shared" si="64"/>
        <v>0</v>
      </c>
      <c r="AF346" s="45"/>
      <c r="AG346" s="48">
        <f t="shared" si="65"/>
        <v>0</v>
      </c>
    </row>
    <row r="347" spans="2:33" x14ac:dyDescent="0.2">
      <c r="B347" s="31"/>
      <c r="C347" s="46"/>
      <c r="D347" s="45"/>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47">
        <f t="shared" si="63"/>
        <v>0</v>
      </c>
      <c r="AD347" s="78"/>
      <c r="AE347" s="44">
        <f t="shared" si="64"/>
        <v>0</v>
      </c>
      <c r="AF347" s="45"/>
      <c r="AG347" s="48">
        <f t="shared" si="65"/>
        <v>0</v>
      </c>
    </row>
    <row r="348" spans="2:33" x14ac:dyDescent="0.2">
      <c r="B348" s="31"/>
      <c r="C348" s="46"/>
      <c r="D348" s="45"/>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47">
        <f t="shared" si="63"/>
        <v>0</v>
      </c>
      <c r="AD348" s="78"/>
      <c r="AE348" s="44">
        <f t="shared" si="64"/>
        <v>0</v>
      </c>
      <c r="AF348" s="45"/>
      <c r="AG348" s="48">
        <f t="shared" si="65"/>
        <v>0</v>
      </c>
    </row>
    <row r="349" spans="2:33" x14ac:dyDescent="0.2">
      <c r="B349" s="31"/>
      <c r="C349" s="46"/>
      <c r="D349" s="45"/>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47">
        <f t="shared" si="63"/>
        <v>0</v>
      </c>
      <c r="AD349" s="78"/>
      <c r="AE349" s="44">
        <f t="shared" si="64"/>
        <v>0</v>
      </c>
      <c r="AF349" s="45"/>
      <c r="AG349" s="48">
        <f t="shared" si="65"/>
        <v>0</v>
      </c>
    </row>
    <row r="350" spans="2:33" ht="13.5" thickBot="1" x14ac:dyDescent="0.25">
      <c r="B350" s="31"/>
      <c r="C350" s="46"/>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7">
        <f t="shared" si="63"/>
        <v>0</v>
      </c>
      <c r="AD350" s="78"/>
      <c r="AE350" s="44">
        <f t="shared" si="64"/>
        <v>0</v>
      </c>
      <c r="AF350" s="45"/>
      <c r="AG350" s="48">
        <f t="shared" si="65"/>
        <v>0</v>
      </c>
    </row>
    <row r="351" spans="2:33" ht="13.5" thickBot="1" x14ac:dyDescent="0.25">
      <c r="B351" s="79"/>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1" t="s">
        <v>148</v>
      </c>
      <c r="AD351" s="80"/>
      <c r="AE351" s="80"/>
      <c r="AF351" s="80"/>
      <c r="AG351" s="83">
        <f>SUM(AG333:AG350)</f>
        <v>0</v>
      </c>
    </row>
    <row r="352" spans="2:33" ht="13.5" thickBot="1" x14ac:dyDescent="0.25">
      <c r="B352" s="86"/>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41" t="s">
        <v>149</v>
      </c>
      <c r="AD352" s="87"/>
      <c r="AE352" s="87"/>
      <c r="AF352" s="87"/>
      <c r="AG352" s="88">
        <f>AG331+AG351</f>
        <v>0</v>
      </c>
    </row>
    <row r="353" spans="2:33" ht="13.5" thickBot="1" x14ac:dyDescent="0.25"/>
    <row r="354" spans="2:33" ht="15.75" x14ac:dyDescent="0.25">
      <c r="B354" s="65" t="str">
        <f>B322</f>
        <v>Venue 1</v>
      </c>
      <c r="C354" s="66" t="s">
        <v>111</v>
      </c>
      <c r="D354" s="66">
        <f>D322+1</f>
        <v>2034</v>
      </c>
      <c r="E354" s="66"/>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7"/>
    </row>
    <row r="355" spans="2:33" ht="38.25" x14ac:dyDescent="0.2">
      <c r="B355" s="68" t="s">
        <v>112</v>
      </c>
      <c r="C355" s="69" t="s">
        <v>113</v>
      </c>
      <c r="D355" s="69" t="s">
        <v>114</v>
      </c>
      <c r="E355" s="379" t="s">
        <v>115</v>
      </c>
      <c r="F355" s="380"/>
      <c r="G355" s="380"/>
      <c r="H355" s="380"/>
      <c r="I355" s="380"/>
      <c r="J355" s="380"/>
      <c r="K355" s="380"/>
      <c r="L355" s="380"/>
      <c r="M355" s="380"/>
      <c r="N355" s="380"/>
      <c r="O355" s="380"/>
      <c r="P355" s="380"/>
      <c r="Q355" s="380"/>
      <c r="R355" s="380"/>
      <c r="S355" s="380"/>
      <c r="T355" s="380"/>
      <c r="U355" s="380"/>
      <c r="V355" s="380"/>
      <c r="W355" s="380"/>
      <c r="X355" s="380"/>
      <c r="Y355" s="380"/>
      <c r="Z355" s="380"/>
      <c r="AA355" s="380"/>
      <c r="AB355" s="381"/>
      <c r="AC355" s="16" t="s">
        <v>116</v>
      </c>
      <c r="AD355" s="16" t="s">
        <v>117</v>
      </c>
      <c r="AE355" s="16" t="s">
        <v>118</v>
      </c>
      <c r="AF355" s="16" t="s">
        <v>119</v>
      </c>
      <c r="AG355" s="15" t="s">
        <v>120</v>
      </c>
    </row>
    <row r="356" spans="2:33" ht="24" x14ac:dyDescent="0.2">
      <c r="B356" s="70" t="s">
        <v>121</v>
      </c>
      <c r="C356" s="71"/>
      <c r="D356" s="71"/>
      <c r="E356" s="72" t="s">
        <v>122</v>
      </c>
      <c r="F356" s="73" t="s">
        <v>123</v>
      </c>
      <c r="G356" s="73" t="s">
        <v>124</v>
      </c>
      <c r="H356" s="73" t="s">
        <v>125</v>
      </c>
      <c r="I356" s="73" t="s">
        <v>126</v>
      </c>
      <c r="J356" s="73" t="s">
        <v>127</v>
      </c>
      <c r="K356" s="73" t="s">
        <v>128</v>
      </c>
      <c r="L356" s="73" t="s">
        <v>129</v>
      </c>
      <c r="M356" s="73" t="s">
        <v>130</v>
      </c>
      <c r="N356" s="73" t="s">
        <v>131</v>
      </c>
      <c r="O356" s="73" t="s">
        <v>132</v>
      </c>
      <c r="P356" s="73" t="s">
        <v>133</v>
      </c>
      <c r="Q356" s="73" t="s">
        <v>134</v>
      </c>
      <c r="R356" s="73" t="s">
        <v>135</v>
      </c>
      <c r="S356" s="73" t="s">
        <v>136</v>
      </c>
      <c r="T356" s="73" t="s">
        <v>137</v>
      </c>
      <c r="U356" s="73" t="s">
        <v>138</v>
      </c>
      <c r="V356" s="73" t="s">
        <v>139</v>
      </c>
      <c r="W356" s="73" t="s">
        <v>140</v>
      </c>
      <c r="X356" s="73" t="s">
        <v>141</v>
      </c>
      <c r="Y356" s="73" t="s">
        <v>142</v>
      </c>
      <c r="Z356" s="74" t="s">
        <v>143</v>
      </c>
      <c r="AA356" s="73" t="s">
        <v>144</v>
      </c>
      <c r="AB356" s="74" t="s">
        <v>145</v>
      </c>
      <c r="AC356" s="71"/>
      <c r="AD356" s="71"/>
      <c r="AE356" s="71"/>
      <c r="AF356" s="75"/>
      <c r="AG356" s="76"/>
    </row>
    <row r="357" spans="2:33" x14ac:dyDescent="0.2">
      <c r="B357" s="31"/>
      <c r="C357" s="46"/>
      <c r="D357" s="45"/>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47">
        <f t="shared" ref="AC357:AC362" si="66">SUM(E357:AB357)</f>
        <v>0</v>
      </c>
      <c r="AD357" s="78"/>
      <c r="AE357" s="44">
        <f t="shared" ref="AE357:AE362" si="67">(AD357*AC357)/40</f>
        <v>0</v>
      </c>
      <c r="AF357" s="45"/>
      <c r="AG357" s="48">
        <f t="shared" ref="AG357:AG362" si="68">AF357*AD357*AC357*C357</f>
        <v>0</v>
      </c>
    </row>
    <row r="358" spans="2:33" x14ac:dyDescent="0.2">
      <c r="B358" s="31"/>
      <c r="C358" s="46"/>
      <c r="D358" s="45"/>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47">
        <f t="shared" si="66"/>
        <v>0</v>
      </c>
      <c r="AD358" s="78"/>
      <c r="AE358" s="44">
        <f t="shared" si="67"/>
        <v>0</v>
      </c>
      <c r="AF358" s="45"/>
      <c r="AG358" s="48">
        <f t="shared" si="68"/>
        <v>0</v>
      </c>
    </row>
    <row r="359" spans="2:33" x14ac:dyDescent="0.2">
      <c r="B359" s="31"/>
      <c r="C359" s="46"/>
      <c r="D359" s="45"/>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47">
        <f t="shared" si="66"/>
        <v>0</v>
      </c>
      <c r="AD359" s="78"/>
      <c r="AE359" s="44">
        <f t="shared" si="67"/>
        <v>0</v>
      </c>
      <c r="AF359" s="45"/>
      <c r="AG359" s="48">
        <f t="shared" si="68"/>
        <v>0</v>
      </c>
    </row>
    <row r="360" spans="2:33" x14ac:dyDescent="0.2">
      <c r="B360" s="31"/>
      <c r="C360" s="46"/>
      <c r="D360" s="45"/>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47">
        <f t="shared" si="66"/>
        <v>0</v>
      </c>
      <c r="AD360" s="78"/>
      <c r="AE360" s="44">
        <f t="shared" si="67"/>
        <v>0</v>
      </c>
      <c r="AF360" s="45"/>
      <c r="AG360" s="48">
        <f t="shared" si="68"/>
        <v>0</v>
      </c>
    </row>
    <row r="361" spans="2:33" x14ac:dyDescent="0.2">
      <c r="B361" s="31"/>
      <c r="C361" s="46"/>
      <c r="D361" s="45"/>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47">
        <f t="shared" si="66"/>
        <v>0</v>
      </c>
      <c r="AD361" s="78"/>
      <c r="AE361" s="44">
        <f t="shared" si="67"/>
        <v>0</v>
      </c>
      <c r="AF361" s="45"/>
      <c r="AG361" s="48">
        <f t="shared" si="68"/>
        <v>0</v>
      </c>
    </row>
    <row r="362" spans="2:33" ht="13.5" thickBot="1" x14ac:dyDescent="0.25">
      <c r="B362" s="31"/>
      <c r="C362" s="46"/>
      <c r="D362" s="45"/>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47">
        <f t="shared" si="66"/>
        <v>0</v>
      </c>
      <c r="AD362" s="78"/>
      <c r="AE362" s="44">
        <f t="shared" si="67"/>
        <v>0</v>
      </c>
      <c r="AF362" s="45"/>
      <c r="AG362" s="48">
        <f t="shared" si="68"/>
        <v>0</v>
      </c>
    </row>
    <row r="363" spans="2:33" ht="13.5" thickBot="1" x14ac:dyDescent="0.25">
      <c r="B363" s="79"/>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1" t="s">
        <v>146</v>
      </c>
      <c r="AD363" s="80"/>
      <c r="AE363" s="80"/>
      <c r="AF363" s="82"/>
      <c r="AG363" s="83">
        <f>SUM(AG357:AG362)</f>
        <v>0</v>
      </c>
    </row>
    <row r="364" spans="2:33" x14ac:dyDescent="0.2">
      <c r="B364" s="52" t="s">
        <v>147</v>
      </c>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84"/>
      <c r="AD364" s="63"/>
      <c r="AE364" s="63"/>
      <c r="AF364" s="64"/>
      <c r="AG364" s="85"/>
    </row>
    <row r="365" spans="2:33" x14ac:dyDescent="0.2">
      <c r="B365" s="31"/>
      <c r="C365" s="46"/>
      <c r="D365" s="45"/>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47">
        <f t="shared" ref="AC365:AC382" si="69">SUM(E365:AB365)</f>
        <v>0</v>
      </c>
      <c r="AD365" s="78"/>
      <c r="AE365" s="44">
        <f t="shared" ref="AE365:AE382" si="70">(AD365*AC365)/40</f>
        <v>0</v>
      </c>
      <c r="AF365" s="45">
        <v>5</v>
      </c>
      <c r="AG365" s="48">
        <f t="shared" ref="AG365:AG382" si="71">AF365*AD365*AC365*C365</f>
        <v>0</v>
      </c>
    </row>
    <row r="366" spans="2:33" x14ac:dyDescent="0.2">
      <c r="B366" s="31"/>
      <c r="C366" s="46"/>
      <c r="D366" s="45"/>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47">
        <f t="shared" si="69"/>
        <v>0</v>
      </c>
      <c r="AD366" s="78"/>
      <c r="AE366" s="44">
        <f t="shared" si="70"/>
        <v>0</v>
      </c>
      <c r="AF366" s="45"/>
      <c r="AG366" s="48">
        <f t="shared" si="71"/>
        <v>0</v>
      </c>
    </row>
    <row r="367" spans="2:33" x14ac:dyDescent="0.2">
      <c r="B367" s="31"/>
      <c r="C367" s="46"/>
      <c r="D367" s="45"/>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47">
        <f t="shared" si="69"/>
        <v>0</v>
      </c>
      <c r="AD367" s="78"/>
      <c r="AE367" s="44">
        <f t="shared" si="70"/>
        <v>0</v>
      </c>
      <c r="AF367" s="45"/>
      <c r="AG367" s="48">
        <f t="shared" si="71"/>
        <v>0</v>
      </c>
    </row>
    <row r="368" spans="2:33" x14ac:dyDescent="0.2">
      <c r="B368" s="31"/>
      <c r="C368" s="46"/>
      <c r="D368" s="45"/>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47">
        <f t="shared" si="69"/>
        <v>0</v>
      </c>
      <c r="AD368" s="78"/>
      <c r="AE368" s="44">
        <f t="shared" si="70"/>
        <v>0</v>
      </c>
      <c r="AF368" s="45"/>
      <c r="AG368" s="48">
        <f t="shared" si="71"/>
        <v>0</v>
      </c>
    </row>
    <row r="369" spans="2:33" x14ac:dyDescent="0.2">
      <c r="B369" s="31"/>
      <c r="C369" s="46"/>
      <c r="D369" s="45"/>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47">
        <f t="shared" si="69"/>
        <v>0</v>
      </c>
      <c r="AD369" s="78"/>
      <c r="AE369" s="44">
        <f t="shared" si="70"/>
        <v>0</v>
      </c>
      <c r="AF369" s="45"/>
      <c r="AG369" s="48">
        <f t="shared" si="71"/>
        <v>0</v>
      </c>
    </row>
    <row r="370" spans="2:33" x14ac:dyDescent="0.2">
      <c r="B370" s="31"/>
      <c r="C370" s="46"/>
      <c r="D370" s="45"/>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47">
        <f t="shared" si="69"/>
        <v>0</v>
      </c>
      <c r="AD370" s="78"/>
      <c r="AE370" s="44">
        <f t="shared" si="70"/>
        <v>0</v>
      </c>
      <c r="AF370" s="45"/>
      <c r="AG370" s="48">
        <f t="shared" si="71"/>
        <v>0</v>
      </c>
    </row>
    <row r="371" spans="2:33" x14ac:dyDescent="0.2">
      <c r="B371" s="31"/>
      <c r="C371" s="46"/>
      <c r="D371" s="45"/>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47">
        <f t="shared" si="69"/>
        <v>0</v>
      </c>
      <c r="AD371" s="78"/>
      <c r="AE371" s="44">
        <f t="shared" si="70"/>
        <v>0</v>
      </c>
      <c r="AF371" s="45"/>
      <c r="AG371" s="48">
        <f t="shared" si="71"/>
        <v>0</v>
      </c>
    </row>
    <row r="372" spans="2:33" x14ac:dyDescent="0.2">
      <c r="B372" s="31"/>
      <c r="C372" s="46"/>
      <c r="D372" s="45"/>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47">
        <f t="shared" si="69"/>
        <v>0</v>
      </c>
      <c r="AD372" s="78"/>
      <c r="AE372" s="44">
        <f t="shared" si="70"/>
        <v>0</v>
      </c>
      <c r="AF372" s="45"/>
      <c r="AG372" s="48">
        <f t="shared" si="71"/>
        <v>0</v>
      </c>
    </row>
    <row r="373" spans="2:33" x14ac:dyDescent="0.2">
      <c r="B373" s="31"/>
      <c r="C373" s="46"/>
      <c r="D373" s="45"/>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47">
        <f t="shared" si="69"/>
        <v>0</v>
      </c>
      <c r="AD373" s="78"/>
      <c r="AE373" s="44">
        <f t="shared" si="70"/>
        <v>0</v>
      </c>
      <c r="AF373" s="45"/>
      <c r="AG373" s="48">
        <f t="shared" si="71"/>
        <v>0</v>
      </c>
    </row>
    <row r="374" spans="2:33" x14ac:dyDescent="0.2">
      <c r="B374" s="31"/>
      <c r="C374" s="46"/>
      <c r="D374" s="45"/>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47">
        <f t="shared" si="69"/>
        <v>0</v>
      </c>
      <c r="AD374" s="78"/>
      <c r="AE374" s="44">
        <f t="shared" si="70"/>
        <v>0</v>
      </c>
      <c r="AF374" s="45"/>
      <c r="AG374" s="48">
        <f t="shared" si="71"/>
        <v>0</v>
      </c>
    </row>
    <row r="375" spans="2:33" x14ac:dyDescent="0.2">
      <c r="B375" s="31"/>
      <c r="C375" s="46"/>
      <c r="D375" s="45"/>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47">
        <f t="shared" si="69"/>
        <v>0</v>
      </c>
      <c r="AD375" s="78"/>
      <c r="AE375" s="44">
        <f t="shared" si="70"/>
        <v>0</v>
      </c>
      <c r="AF375" s="45"/>
      <c r="AG375" s="48">
        <f t="shared" si="71"/>
        <v>0</v>
      </c>
    </row>
    <row r="376" spans="2:33" x14ac:dyDescent="0.2">
      <c r="B376" s="31"/>
      <c r="C376" s="46"/>
      <c r="D376" s="45"/>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47">
        <f t="shared" si="69"/>
        <v>0</v>
      </c>
      <c r="AD376" s="78"/>
      <c r="AE376" s="44">
        <f t="shared" si="70"/>
        <v>0</v>
      </c>
      <c r="AF376" s="45"/>
      <c r="AG376" s="48">
        <f t="shared" si="71"/>
        <v>0</v>
      </c>
    </row>
    <row r="377" spans="2:33" x14ac:dyDescent="0.2">
      <c r="B377" s="31"/>
      <c r="C377" s="46"/>
      <c r="D377" s="45"/>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47">
        <f t="shared" si="69"/>
        <v>0</v>
      </c>
      <c r="AD377" s="78"/>
      <c r="AE377" s="44">
        <f t="shared" si="70"/>
        <v>0</v>
      </c>
      <c r="AF377" s="45"/>
      <c r="AG377" s="48">
        <f t="shared" si="71"/>
        <v>0</v>
      </c>
    </row>
    <row r="378" spans="2:33" x14ac:dyDescent="0.2">
      <c r="B378" s="31"/>
      <c r="C378" s="46"/>
      <c r="D378" s="45"/>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47">
        <f t="shared" si="69"/>
        <v>0</v>
      </c>
      <c r="AD378" s="78"/>
      <c r="AE378" s="44">
        <f t="shared" si="70"/>
        <v>0</v>
      </c>
      <c r="AF378" s="45"/>
      <c r="AG378" s="48">
        <f t="shared" si="71"/>
        <v>0</v>
      </c>
    </row>
    <row r="379" spans="2:33" x14ac:dyDescent="0.2">
      <c r="B379" s="31"/>
      <c r="C379" s="46"/>
      <c r="D379" s="45"/>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47">
        <f t="shared" si="69"/>
        <v>0</v>
      </c>
      <c r="AD379" s="78"/>
      <c r="AE379" s="44">
        <f t="shared" si="70"/>
        <v>0</v>
      </c>
      <c r="AF379" s="45"/>
      <c r="AG379" s="48">
        <f t="shared" si="71"/>
        <v>0</v>
      </c>
    </row>
    <row r="380" spans="2:33" x14ac:dyDescent="0.2">
      <c r="B380" s="31"/>
      <c r="C380" s="46"/>
      <c r="D380" s="45"/>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47">
        <f t="shared" si="69"/>
        <v>0</v>
      </c>
      <c r="AD380" s="78"/>
      <c r="AE380" s="44">
        <f t="shared" si="70"/>
        <v>0</v>
      </c>
      <c r="AF380" s="45"/>
      <c r="AG380" s="48">
        <f t="shared" si="71"/>
        <v>0</v>
      </c>
    </row>
    <row r="381" spans="2:33" x14ac:dyDescent="0.2">
      <c r="B381" s="31"/>
      <c r="C381" s="46"/>
      <c r="D381" s="45"/>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47">
        <f t="shared" si="69"/>
        <v>0</v>
      </c>
      <c r="AD381" s="78"/>
      <c r="AE381" s="44">
        <f t="shared" si="70"/>
        <v>0</v>
      </c>
      <c r="AF381" s="45"/>
      <c r="AG381" s="48">
        <f t="shared" si="71"/>
        <v>0</v>
      </c>
    </row>
    <row r="382" spans="2:33" ht="13.5" thickBot="1" x14ac:dyDescent="0.25">
      <c r="B382" s="31"/>
      <c r="C382" s="46"/>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7">
        <f t="shared" si="69"/>
        <v>0</v>
      </c>
      <c r="AD382" s="78"/>
      <c r="AE382" s="44">
        <f t="shared" si="70"/>
        <v>0</v>
      </c>
      <c r="AF382" s="45"/>
      <c r="AG382" s="48">
        <f t="shared" si="71"/>
        <v>0</v>
      </c>
    </row>
    <row r="383" spans="2:33" ht="13.5" thickBot="1" x14ac:dyDescent="0.25">
      <c r="B383" s="79"/>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1" t="s">
        <v>148</v>
      </c>
      <c r="AD383" s="80"/>
      <c r="AE383" s="80"/>
      <c r="AF383" s="80"/>
      <c r="AG383" s="83">
        <f>SUM(AG365:AG382)</f>
        <v>0</v>
      </c>
    </row>
    <row r="384" spans="2:33" ht="13.5" thickBot="1" x14ac:dyDescent="0.25">
      <c r="B384" s="86"/>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41" t="s">
        <v>149</v>
      </c>
      <c r="AD384" s="87"/>
      <c r="AE384" s="87"/>
      <c r="AF384" s="87"/>
      <c r="AG384" s="88">
        <f>AG363+AG383</f>
        <v>0</v>
      </c>
    </row>
    <row r="385" spans="2:33" ht="13.5" thickBot="1" x14ac:dyDescent="0.25"/>
    <row r="386" spans="2:33" ht="15.75" x14ac:dyDescent="0.25">
      <c r="B386" s="65" t="str">
        <f>B354</f>
        <v>Venue 1</v>
      </c>
      <c r="C386" s="66" t="s">
        <v>111</v>
      </c>
      <c r="D386" s="66">
        <f>D354+1</f>
        <v>2035</v>
      </c>
      <c r="E386" s="66"/>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7"/>
    </row>
    <row r="387" spans="2:33" ht="38.25" x14ac:dyDescent="0.2">
      <c r="B387" s="68" t="s">
        <v>112</v>
      </c>
      <c r="C387" s="69" t="s">
        <v>113</v>
      </c>
      <c r="D387" s="69" t="s">
        <v>114</v>
      </c>
      <c r="E387" s="379" t="s">
        <v>115</v>
      </c>
      <c r="F387" s="380"/>
      <c r="G387" s="380"/>
      <c r="H387" s="380"/>
      <c r="I387" s="380"/>
      <c r="J387" s="380"/>
      <c r="K387" s="380"/>
      <c r="L387" s="380"/>
      <c r="M387" s="380"/>
      <c r="N387" s="380"/>
      <c r="O387" s="380"/>
      <c r="P387" s="380"/>
      <c r="Q387" s="380"/>
      <c r="R387" s="380"/>
      <c r="S387" s="380"/>
      <c r="T387" s="380"/>
      <c r="U387" s="380"/>
      <c r="V387" s="380"/>
      <c r="W387" s="380"/>
      <c r="X387" s="380"/>
      <c r="Y387" s="380"/>
      <c r="Z387" s="380"/>
      <c r="AA387" s="380"/>
      <c r="AB387" s="381"/>
      <c r="AC387" s="16" t="s">
        <v>116</v>
      </c>
      <c r="AD387" s="16" t="s">
        <v>117</v>
      </c>
      <c r="AE387" s="16" t="s">
        <v>118</v>
      </c>
      <c r="AF387" s="16" t="s">
        <v>119</v>
      </c>
      <c r="AG387" s="15" t="s">
        <v>120</v>
      </c>
    </row>
    <row r="388" spans="2:33" ht="24" x14ac:dyDescent="0.2">
      <c r="B388" s="70" t="s">
        <v>121</v>
      </c>
      <c r="C388" s="71"/>
      <c r="D388" s="71"/>
      <c r="E388" s="72" t="s">
        <v>122</v>
      </c>
      <c r="F388" s="73" t="s">
        <v>123</v>
      </c>
      <c r="G388" s="73" t="s">
        <v>124</v>
      </c>
      <c r="H388" s="73" t="s">
        <v>125</v>
      </c>
      <c r="I388" s="73" t="s">
        <v>126</v>
      </c>
      <c r="J388" s="73" t="s">
        <v>127</v>
      </c>
      <c r="K388" s="73" t="s">
        <v>128</v>
      </c>
      <c r="L388" s="73" t="s">
        <v>129</v>
      </c>
      <c r="M388" s="73" t="s">
        <v>130</v>
      </c>
      <c r="N388" s="73" t="s">
        <v>131</v>
      </c>
      <c r="O388" s="73" t="s">
        <v>132</v>
      </c>
      <c r="P388" s="73" t="s">
        <v>133</v>
      </c>
      <c r="Q388" s="73" t="s">
        <v>134</v>
      </c>
      <c r="R388" s="73" t="s">
        <v>135</v>
      </c>
      <c r="S388" s="73" t="s">
        <v>136</v>
      </c>
      <c r="T388" s="73" t="s">
        <v>137</v>
      </c>
      <c r="U388" s="73" t="s">
        <v>138</v>
      </c>
      <c r="V388" s="73" t="s">
        <v>139</v>
      </c>
      <c r="W388" s="73" t="s">
        <v>140</v>
      </c>
      <c r="X388" s="73" t="s">
        <v>141</v>
      </c>
      <c r="Y388" s="73" t="s">
        <v>142</v>
      </c>
      <c r="Z388" s="74" t="s">
        <v>143</v>
      </c>
      <c r="AA388" s="73" t="s">
        <v>144</v>
      </c>
      <c r="AB388" s="74" t="s">
        <v>145</v>
      </c>
      <c r="AC388" s="71"/>
      <c r="AD388" s="71"/>
      <c r="AE388" s="71"/>
      <c r="AF388" s="75"/>
      <c r="AG388" s="76"/>
    </row>
    <row r="389" spans="2:33" x14ac:dyDescent="0.2">
      <c r="B389" s="31"/>
      <c r="C389" s="46"/>
      <c r="D389" s="45"/>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47">
        <f t="shared" ref="AC389:AC394" si="72">SUM(E389:AB389)</f>
        <v>0</v>
      </c>
      <c r="AD389" s="78"/>
      <c r="AE389" s="44">
        <f t="shared" ref="AE389:AE394" si="73">(AD389*AC389)/40</f>
        <v>0</v>
      </c>
      <c r="AF389" s="45"/>
      <c r="AG389" s="48">
        <f t="shared" ref="AG389:AG394" si="74">AF389*AD389*AC389*C389</f>
        <v>0</v>
      </c>
    </row>
    <row r="390" spans="2:33" x14ac:dyDescent="0.2">
      <c r="B390" s="31"/>
      <c r="C390" s="46"/>
      <c r="D390" s="45"/>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47">
        <f t="shared" si="72"/>
        <v>0</v>
      </c>
      <c r="AD390" s="78"/>
      <c r="AE390" s="44">
        <f t="shared" si="73"/>
        <v>0</v>
      </c>
      <c r="AF390" s="45"/>
      <c r="AG390" s="48">
        <f t="shared" si="74"/>
        <v>0</v>
      </c>
    </row>
    <row r="391" spans="2:33" x14ac:dyDescent="0.2">
      <c r="B391" s="31"/>
      <c r="C391" s="46"/>
      <c r="D391" s="45"/>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47">
        <f t="shared" si="72"/>
        <v>0</v>
      </c>
      <c r="AD391" s="78"/>
      <c r="AE391" s="44">
        <f t="shared" si="73"/>
        <v>0</v>
      </c>
      <c r="AF391" s="45"/>
      <c r="AG391" s="48">
        <f t="shared" si="74"/>
        <v>0</v>
      </c>
    </row>
    <row r="392" spans="2:33" x14ac:dyDescent="0.2">
      <c r="B392" s="31"/>
      <c r="C392" s="46"/>
      <c r="D392" s="45"/>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47">
        <f t="shared" si="72"/>
        <v>0</v>
      </c>
      <c r="AD392" s="78"/>
      <c r="AE392" s="44">
        <f t="shared" si="73"/>
        <v>0</v>
      </c>
      <c r="AF392" s="45"/>
      <c r="AG392" s="48">
        <f t="shared" si="74"/>
        <v>0</v>
      </c>
    </row>
    <row r="393" spans="2:33" x14ac:dyDescent="0.2">
      <c r="B393" s="31"/>
      <c r="C393" s="46"/>
      <c r="D393" s="45"/>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47">
        <f t="shared" si="72"/>
        <v>0</v>
      </c>
      <c r="AD393" s="78"/>
      <c r="AE393" s="44">
        <f t="shared" si="73"/>
        <v>0</v>
      </c>
      <c r="AF393" s="45"/>
      <c r="AG393" s="48">
        <f t="shared" si="74"/>
        <v>0</v>
      </c>
    </row>
    <row r="394" spans="2:33" ht="13.5" thickBot="1" x14ac:dyDescent="0.25">
      <c r="B394" s="31"/>
      <c r="C394" s="46"/>
      <c r="D394" s="45"/>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47">
        <f t="shared" si="72"/>
        <v>0</v>
      </c>
      <c r="AD394" s="78"/>
      <c r="AE394" s="44">
        <f t="shared" si="73"/>
        <v>0</v>
      </c>
      <c r="AF394" s="45"/>
      <c r="AG394" s="48">
        <f t="shared" si="74"/>
        <v>0</v>
      </c>
    </row>
    <row r="395" spans="2:33" ht="13.5" thickBot="1" x14ac:dyDescent="0.25">
      <c r="B395" s="79"/>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1" t="s">
        <v>146</v>
      </c>
      <c r="AD395" s="80"/>
      <c r="AE395" s="80"/>
      <c r="AF395" s="82"/>
      <c r="AG395" s="83">
        <f>SUM(AG389:AG394)</f>
        <v>0</v>
      </c>
    </row>
    <row r="396" spans="2:33" x14ac:dyDescent="0.2">
      <c r="B396" s="52" t="s">
        <v>147</v>
      </c>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84"/>
      <c r="AD396" s="63"/>
      <c r="AE396" s="63"/>
      <c r="AF396" s="64"/>
      <c r="AG396" s="85"/>
    </row>
    <row r="397" spans="2:33" x14ac:dyDescent="0.2">
      <c r="B397" s="31"/>
      <c r="C397" s="46"/>
      <c r="D397" s="45"/>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47">
        <f t="shared" ref="AC397:AC414" si="75">SUM(E397:AB397)</f>
        <v>0</v>
      </c>
      <c r="AD397" s="78"/>
      <c r="AE397" s="44">
        <f t="shared" ref="AE397:AE414" si="76">(AD397*AC397)/40</f>
        <v>0</v>
      </c>
      <c r="AF397" s="45">
        <v>5</v>
      </c>
      <c r="AG397" s="48">
        <f t="shared" ref="AG397:AG414" si="77">AF397*AD397*AC397*C397</f>
        <v>0</v>
      </c>
    </row>
    <row r="398" spans="2:33" x14ac:dyDescent="0.2">
      <c r="B398" s="31"/>
      <c r="C398" s="46"/>
      <c r="D398" s="45"/>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47">
        <f t="shared" si="75"/>
        <v>0</v>
      </c>
      <c r="AD398" s="78"/>
      <c r="AE398" s="44">
        <f t="shared" si="76"/>
        <v>0</v>
      </c>
      <c r="AF398" s="45"/>
      <c r="AG398" s="48">
        <f t="shared" si="77"/>
        <v>0</v>
      </c>
    </row>
    <row r="399" spans="2:33" x14ac:dyDescent="0.2">
      <c r="B399" s="31"/>
      <c r="C399" s="46"/>
      <c r="D399" s="45"/>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47">
        <f t="shared" si="75"/>
        <v>0</v>
      </c>
      <c r="AD399" s="78"/>
      <c r="AE399" s="44">
        <f t="shared" si="76"/>
        <v>0</v>
      </c>
      <c r="AF399" s="45"/>
      <c r="AG399" s="48">
        <f t="shared" si="77"/>
        <v>0</v>
      </c>
    </row>
    <row r="400" spans="2:33" x14ac:dyDescent="0.2">
      <c r="B400" s="31"/>
      <c r="C400" s="46"/>
      <c r="D400" s="45"/>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47">
        <f t="shared" si="75"/>
        <v>0</v>
      </c>
      <c r="AD400" s="78"/>
      <c r="AE400" s="44">
        <f t="shared" si="76"/>
        <v>0</v>
      </c>
      <c r="AF400" s="45"/>
      <c r="AG400" s="48">
        <f t="shared" si="77"/>
        <v>0</v>
      </c>
    </row>
    <row r="401" spans="2:33" x14ac:dyDescent="0.2">
      <c r="B401" s="31"/>
      <c r="C401" s="46"/>
      <c r="D401" s="45"/>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47">
        <f t="shared" si="75"/>
        <v>0</v>
      </c>
      <c r="AD401" s="78"/>
      <c r="AE401" s="44">
        <f t="shared" si="76"/>
        <v>0</v>
      </c>
      <c r="AF401" s="45"/>
      <c r="AG401" s="48">
        <f t="shared" si="77"/>
        <v>0</v>
      </c>
    </row>
    <row r="402" spans="2:33" x14ac:dyDescent="0.2">
      <c r="B402" s="31"/>
      <c r="C402" s="46"/>
      <c r="D402" s="45"/>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47">
        <f t="shared" si="75"/>
        <v>0</v>
      </c>
      <c r="AD402" s="78"/>
      <c r="AE402" s="44">
        <f t="shared" si="76"/>
        <v>0</v>
      </c>
      <c r="AF402" s="45"/>
      <c r="AG402" s="48">
        <f t="shared" si="77"/>
        <v>0</v>
      </c>
    </row>
    <row r="403" spans="2:33" x14ac:dyDescent="0.2">
      <c r="B403" s="31"/>
      <c r="C403" s="46"/>
      <c r="D403" s="45"/>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47">
        <f t="shared" si="75"/>
        <v>0</v>
      </c>
      <c r="AD403" s="78"/>
      <c r="AE403" s="44">
        <f t="shared" si="76"/>
        <v>0</v>
      </c>
      <c r="AF403" s="45"/>
      <c r="AG403" s="48">
        <f t="shared" si="77"/>
        <v>0</v>
      </c>
    </row>
    <row r="404" spans="2:33" x14ac:dyDescent="0.2">
      <c r="B404" s="31"/>
      <c r="C404" s="46"/>
      <c r="D404" s="45"/>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47">
        <f t="shared" si="75"/>
        <v>0</v>
      </c>
      <c r="AD404" s="78"/>
      <c r="AE404" s="44">
        <f t="shared" si="76"/>
        <v>0</v>
      </c>
      <c r="AF404" s="45"/>
      <c r="AG404" s="48">
        <f t="shared" si="77"/>
        <v>0</v>
      </c>
    </row>
    <row r="405" spans="2:33" x14ac:dyDescent="0.2">
      <c r="B405" s="31"/>
      <c r="C405" s="46"/>
      <c r="D405" s="45"/>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47">
        <f t="shared" si="75"/>
        <v>0</v>
      </c>
      <c r="AD405" s="78"/>
      <c r="AE405" s="44">
        <f t="shared" si="76"/>
        <v>0</v>
      </c>
      <c r="AF405" s="45"/>
      <c r="AG405" s="48">
        <f t="shared" si="77"/>
        <v>0</v>
      </c>
    </row>
    <row r="406" spans="2:33" x14ac:dyDescent="0.2">
      <c r="B406" s="31"/>
      <c r="C406" s="46"/>
      <c r="D406" s="45"/>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47">
        <f t="shared" si="75"/>
        <v>0</v>
      </c>
      <c r="AD406" s="78"/>
      <c r="AE406" s="44">
        <f t="shared" si="76"/>
        <v>0</v>
      </c>
      <c r="AF406" s="45"/>
      <c r="AG406" s="48">
        <f t="shared" si="77"/>
        <v>0</v>
      </c>
    </row>
    <row r="407" spans="2:33" x14ac:dyDescent="0.2">
      <c r="B407" s="31"/>
      <c r="C407" s="46"/>
      <c r="D407" s="45"/>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47">
        <f t="shared" si="75"/>
        <v>0</v>
      </c>
      <c r="AD407" s="78"/>
      <c r="AE407" s="44">
        <f t="shared" si="76"/>
        <v>0</v>
      </c>
      <c r="AF407" s="45"/>
      <c r="AG407" s="48">
        <f t="shared" si="77"/>
        <v>0</v>
      </c>
    </row>
    <row r="408" spans="2:33" x14ac:dyDescent="0.2">
      <c r="B408" s="31"/>
      <c r="C408" s="46"/>
      <c r="D408" s="45"/>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47">
        <f t="shared" si="75"/>
        <v>0</v>
      </c>
      <c r="AD408" s="78"/>
      <c r="AE408" s="44">
        <f t="shared" si="76"/>
        <v>0</v>
      </c>
      <c r="AF408" s="45"/>
      <c r="AG408" s="48">
        <f t="shared" si="77"/>
        <v>0</v>
      </c>
    </row>
    <row r="409" spans="2:33" x14ac:dyDescent="0.2">
      <c r="B409" s="31"/>
      <c r="C409" s="46"/>
      <c r="D409" s="45"/>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47">
        <f t="shared" si="75"/>
        <v>0</v>
      </c>
      <c r="AD409" s="78"/>
      <c r="AE409" s="44">
        <f t="shared" si="76"/>
        <v>0</v>
      </c>
      <c r="AF409" s="45"/>
      <c r="AG409" s="48">
        <f t="shared" si="77"/>
        <v>0</v>
      </c>
    </row>
    <row r="410" spans="2:33" x14ac:dyDescent="0.2">
      <c r="B410" s="31"/>
      <c r="C410" s="46"/>
      <c r="D410" s="45"/>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47">
        <f t="shared" si="75"/>
        <v>0</v>
      </c>
      <c r="AD410" s="78"/>
      <c r="AE410" s="44">
        <f t="shared" si="76"/>
        <v>0</v>
      </c>
      <c r="AF410" s="45"/>
      <c r="AG410" s="48">
        <f t="shared" si="77"/>
        <v>0</v>
      </c>
    </row>
    <row r="411" spans="2:33" x14ac:dyDescent="0.2">
      <c r="B411" s="31"/>
      <c r="C411" s="46"/>
      <c r="D411" s="45"/>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47">
        <f t="shared" si="75"/>
        <v>0</v>
      </c>
      <c r="AD411" s="78"/>
      <c r="AE411" s="44">
        <f t="shared" si="76"/>
        <v>0</v>
      </c>
      <c r="AF411" s="45"/>
      <c r="AG411" s="48">
        <f t="shared" si="77"/>
        <v>0</v>
      </c>
    </row>
    <row r="412" spans="2:33" x14ac:dyDescent="0.2">
      <c r="B412" s="31"/>
      <c r="C412" s="46"/>
      <c r="D412" s="45"/>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47">
        <f t="shared" si="75"/>
        <v>0</v>
      </c>
      <c r="AD412" s="78"/>
      <c r="AE412" s="44">
        <f t="shared" si="76"/>
        <v>0</v>
      </c>
      <c r="AF412" s="45"/>
      <c r="AG412" s="48">
        <f t="shared" si="77"/>
        <v>0</v>
      </c>
    </row>
    <row r="413" spans="2:33" x14ac:dyDescent="0.2">
      <c r="B413" s="31"/>
      <c r="C413" s="46"/>
      <c r="D413" s="45"/>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47">
        <f t="shared" si="75"/>
        <v>0</v>
      </c>
      <c r="AD413" s="78"/>
      <c r="AE413" s="44">
        <f t="shared" si="76"/>
        <v>0</v>
      </c>
      <c r="AF413" s="45"/>
      <c r="AG413" s="48">
        <f t="shared" si="77"/>
        <v>0</v>
      </c>
    </row>
    <row r="414" spans="2:33" ht="13.5" thickBot="1" x14ac:dyDescent="0.25">
      <c r="B414" s="31"/>
      <c r="C414" s="46"/>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7">
        <f t="shared" si="75"/>
        <v>0</v>
      </c>
      <c r="AD414" s="78"/>
      <c r="AE414" s="44">
        <f t="shared" si="76"/>
        <v>0</v>
      </c>
      <c r="AF414" s="45"/>
      <c r="AG414" s="48">
        <f t="shared" si="77"/>
        <v>0</v>
      </c>
    </row>
    <row r="415" spans="2:33" ht="13.5" thickBot="1" x14ac:dyDescent="0.25">
      <c r="B415" s="79"/>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1" t="s">
        <v>148</v>
      </c>
      <c r="AD415" s="80"/>
      <c r="AE415" s="80"/>
      <c r="AF415" s="80"/>
      <c r="AG415" s="83">
        <f>SUM(AG397:AG414)</f>
        <v>0</v>
      </c>
    </row>
    <row r="416" spans="2:33" ht="13.5" thickBot="1" x14ac:dyDescent="0.25">
      <c r="B416" s="86"/>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41" t="s">
        <v>149</v>
      </c>
      <c r="AD416" s="87"/>
      <c r="AE416" s="87"/>
      <c r="AF416" s="87"/>
      <c r="AG416" s="88">
        <f>AG395+AG415</f>
        <v>0</v>
      </c>
    </row>
  </sheetData>
  <sheetProtection selectLockedCells="1"/>
  <mergeCells count="13">
    <mergeCell ref="E355:AB355"/>
    <mergeCell ref="E387:AB387"/>
    <mergeCell ref="E163:AB163"/>
    <mergeCell ref="E3:AB3"/>
    <mergeCell ref="E35:AB35"/>
    <mergeCell ref="E67:AB67"/>
    <mergeCell ref="E99:AB99"/>
    <mergeCell ref="E131:AB131"/>
    <mergeCell ref="E195:AB195"/>
    <mergeCell ref="E227:AB227"/>
    <mergeCell ref="E259:AB259"/>
    <mergeCell ref="E291:AB291"/>
    <mergeCell ref="E323:AB323"/>
  </mergeCells>
  <pageMargins left="0.75" right="0.75" top="1" bottom="1" header="0.5" footer="0.5"/>
  <pageSetup paperSize="3" scale="15" orientation="portrait" horizontalDpi="300" verticalDpi="300" r:id="rId1"/>
  <headerFooter alignWithMargins="0">
    <oddHeader>&amp;C
Dining Services RFP</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G416"/>
  <sheetViews>
    <sheetView zoomScale="70" zoomScaleNormal="70" zoomScalePageLayoutView="70" workbookViewId="0">
      <selection activeCell="B2" sqref="B2"/>
    </sheetView>
  </sheetViews>
  <sheetFormatPr defaultColWidth="8.85546875" defaultRowHeight="12.75" x14ac:dyDescent="0.2"/>
  <cols>
    <col min="2" max="2" width="40.42578125" customWidth="1"/>
    <col min="3" max="3" width="8.85546875" customWidth="1"/>
    <col min="4" max="4" width="10" customWidth="1"/>
    <col min="5" max="12" width="7.7109375" customWidth="1"/>
    <col min="13" max="13" width="7.28515625" customWidth="1"/>
    <col min="14" max="28" width="7.7109375" customWidth="1"/>
    <col min="29" max="31" width="8.85546875" customWidth="1"/>
    <col min="32" max="32" width="10.42578125" customWidth="1"/>
    <col min="33" max="33" width="14.28515625" customWidth="1"/>
  </cols>
  <sheetData>
    <row r="1" spans="2:33" ht="13.5" thickBot="1" x14ac:dyDescent="0.25"/>
    <row r="2" spans="2:33" ht="15.75" x14ac:dyDescent="0.25">
      <c r="B2" s="65" t="s">
        <v>86</v>
      </c>
      <c r="C2" s="66" t="s">
        <v>111</v>
      </c>
      <c r="D2" s="66">
        <v>2023</v>
      </c>
      <c r="E2" s="66"/>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7"/>
    </row>
    <row r="3" spans="2:33" ht="38.25" x14ac:dyDescent="0.2">
      <c r="B3" s="68" t="s">
        <v>112</v>
      </c>
      <c r="C3" s="69" t="s">
        <v>113</v>
      </c>
      <c r="D3" s="69" t="s">
        <v>114</v>
      </c>
      <c r="E3" s="379" t="s">
        <v>115</v>
      </c>
      <c r="F3" s="380"/>
      <c r="G3" s="380"/>
      <c r="H3" s="380"/>
      <c r="I3" s="380"/>
      <c r="J3" s="380"/>
      <c r="K3" s="380"/>
      <c r="L3" s="380"/>
      <c r="M3" s="380"/>
      <c r="N3" s="380"/>
      <c r="O3" s="380"/>
      <c r="P3" s="380"/>
      <c r="Q3" s="380"/>
      <c r="R3" s="380"/>
      <c r="S3" s="380"/>
      <c r="T3" s="380"/>
      <c r="U3" s="380"/>
      <c r="V3" s="380"/>
      <c r="W3" s="380"/>
      <c r="X3" s="380"/>
      <c r="Y3" s="380"/>
      <c r="Z3" s="380"/>
      <c r="AA3" s="380"/>
      <c r="AB3" s="381"/>
      <c r="AC3" s="69" t="s">
        <v>116</v>
      </c>
      <c r="AD3" s="69" t="s">
        <v>117</v>
      </c>
      <c r="AE3" s="69" t="s">
        <v>118</v>
      </c>
      <c r="AF3" s="69" t="s">
        <v>119</v>
      </c>
      <c r="AG3" s="239" t="s">
        <v>120</v>
      </c>
    </row>
    <row r="4" spans="2:33" ht="24" x14ac:dyDescent="0.2">
      <c r="B4" s="70" t="s">
        <v>121</v>
      </c>
      <c r="C4" s="71"/>
      <c r="D4" s="71"/>
      <c r="E4" s="302" t="s">
        <v>122</v>
      </c>
      <c r="F4" s="302" t="s">
        <v>123</v>
      </c>
      <c r="G4" s="302" t="s">
        <v>124</v>
      </c>
      <c r="H4" s="302" t="s">
        <v>125</v>
      </c>
      <c r="I4" s="302" t="s">
        <v>126</v>
      </c>
      <c r="J4" s="302" t="s">
        <v>127</v>
      </c>
      <c r="K4" s="302" t="s">
        <v>128</v>
      </c>
      <c r="L4" s="302" t="s">
        <v>129</v>
      </c>
      <c r="M4" s="302" t="s">
        <v>130</v>
      </c>
      <c r="N4" s="303" t="s">
        <v>131</v>
      </c>
      <c r="O4" s="302" t="s">
        <v>132</v>
      </c>
      <c r="P4" s="302" t="s">
        <v>133</v>
      </c>
      <c r="Q4" s="302" t="s">
        <v>134</v>
      </c>
      <c r="R4" s="302" t="s">
        <v>135</v>
      </c>
      <c r="S4" s="302" t="s">
        <v>136</v>
      </c>
      <c r="T4" s="302" t="s">
        <v>137</v>
      </c>
      <c r="U4" s="302" t="s">
        <v>138</v>
      </c>
      <c r="V4" s="302" t="s">
        <v>139</v>
      </c>
      <c r="W4" s="302" t="s">
        <v>140</v>
      </c>
      <c r="X4" s="302" t="s">
        <v>141</v>
      </c>
      <c r="Y4" s="302" t="s">
        <v>142</v>
      </c>
      <c r="Z4" s="302" t="s">
        <v>143</v>
      </c>
      <c r="AA4" s="302" t="s">
        <v>144</v>
      </c>
      <c r="AB4" s="302" t="s">
        <v>145</v>
      </c>
      <c r="AC4" s="71"/>
      <c r="AD4" s="71"/>
      <c r="AE4" s="71"/>
      <c r="AF4" s="75"/>
      <c r="AG4" s="76"/>
    </row>
    <row r="5" spans="2:33" x14ac:dyDescent="0.2">
      <c r="B5" s="31"/>
      <c r="C5" s="46"/>
      <c r="D5" s="45"/>
      <c r="E5" s="77"/>
      <c r="F5" s="77"/>
      <c r="G5" s="77"/>
      <c r="H5" s="77"/>
      <c r="I5" s="77"/>
      <c r="J5" s="77"/>
      <c r="K5" s="77"/>
      <c r="L5" s="77"/>
      <c r="M5" s="77"/>
      <c r="N5" s="77"/>
      <c r="O5" s="77"/>
      <c r="P5" s="77"/>
      <c r="Q5" s="77"/>
      <c r="R5" s="77"/>
      <c r="S5" s="77"/>
      <c r="T5" s="77"/>
      <c r="U5" s="77"/>
      <c r="V5" s="77"/>
      <c r="W5" s="77"/>
      <c r="X5" s="77"/>
      <c r="Y5" s="77"/>
      <c r="Z5" s="77"/>
      <c r="AA5" s="77"/>
      <c r="AB5" s="77"/>
      <c r="AC5" s="47">
        <f t="shared" ref="AC5:AC10" si="0">SUM(E5:AB5)</f>
        <v>0</v>
      </c>
      <c r="AD5" s="78"/>
      <c r="AE5" s="44">
        <f t="shared" ref="AE5:AE10" si="1">(AD5*AC5)/40</f>
        <v>0</v>
      </c>
      <c r="AF5" s="45"/>
      <c r="AG5" s="48">
        <f t="shared" ref="AG5:AG10" si="2">AF5*AD5*AC5*C5</f>
        <v>0</v>
      </c>
    </row>
    <row r="6" spans="2:33" x14ac:dyDescent="0.2">
      <c r="B6" s="31"/>
      <c r="C6" s="46"/>
      <c r="D6" s="45"/>
      <c r="E6" s="77"/>
      <c r="F6" s="77"/>
      <c r="G6" s="77"/>
      <c r="H6" s="77"/>
      <c r="I6" s="77"/>
      <c r="J6" s="77"/>
      <c r="K6" s="77"/>
      <c r="L6" s="77"/>
      <c r="M6" s="77"/>
      <c r="N6" s="77"/>
      <c r="O6" s="77"/>
      <c r="P6" s="77"/>
      <c r="Q6" s="77"/>
      <c r="R6" s="77"/>
      <c r="S6" s="77"/>
      <c r="T6" s="77"/>
      <c r="U6" s="77"/>
      <c r="V6" s="77"/>
      <c r="W6" s="77"/>
      <c r="X6" s="77"/>
      <c r="Y6" s="77"/>
      <c r="Z6" s="77"/>
      <c r="AA6" s="77"/>
      <c r="AB6" s="77"/>
      <c r="AC6" s="47">
        <f t="shared" si="0"/>
        <v>0</v>
      </c>
      <c r="AD6" s="78"/>
      <c r="AE6" s="44">
        <f t="shared" si="1"/>
        <v>0</v>
      </c>
      <c r="AF6" s="45"/>
      <c r="AG6" s="48">
        <f t="shared" si="2"/>
        <v>0</v>
      </c>
    </row>
    <row r="7" spans="2:33" x14ac:dyDescent="0.2">
      <c r="B7" s="31"/>
      <c r="C7" s="46"/>
      <c r="D7" s="45"/>
      <c r="E7" s="77"/>
      <c r="F7" s="77"/>
      <c r="G7" s="77"/>
      <c r="H7" s="77"/>
      <c r="I7" s="77"/>
      <c r="J7" s="77"/>
      <c r="K7" s="77"/>
      <c r="L7" s="77"/>
      <c r="M7" s="77"/>
      <c r="N7" s="77"/>
      <c r="O7" s="77"/>
      <c r="P7" s="77"/>
      <c r="Q7" s="77"/>
      <c r="R7" s="77"/>
      <c r="S7" s="77"/>
      <c r="T7" s="77"/>
      <c r="U7" s="77"/>
      <c r="V7" s="77"/>
      <c r="W7" s="77"/>
      <c r="X7" s="77"/>
      <c r="Y7" s="77"/>
      <c r="Z7" s="77"/>
      <c r="AA7" s="77"/>
      <c r="AB7" s="77"/>
      <c r="AC7" s="47">
        <f t="shared" si="0"/>
        <v>0</v>
      </c>
      <c r="AD7" s="78"/>
      <c r="AE7" s="44">
        <f t="shared" si="1"/>
        <v>0</v>
      </c>
      <c r="AF7" s="45"/>
      <c r="AG7" s="48">
        <f t="shared" si="2"/>
        <v>0</v>
      </c>
    </row>
    <row r="8" spans="2:33" x14ac:dyDescent="0.2">
      <c r="B8" s="31"/>
      <c r="C8" s="46"/>
      <c r="D8" s="45"/>
      <c r="E8" s="77"/>
      <c r="F8" s="77"/>
      <c r="G8" s="77"/>
      <c r="H8" s="77"/>
      <c r="I8" s="77"/>
      <c r="J8" s="77"/>
      <c r="K8" s="77"/>
      <c r="L8" s="77"/>
      <c r="M8" s="77"/>
      <c r="N8" s="77"/>
      <c r="O8" s="77"/>
      <c r="P8" s="77"/>
      <c r="Q8" s="77"/>
      <c r="R8" s="77"/>
      <c r="S8" s="77"/>
      <c r="T8" s="77"/>
      <c r="U8" s="77"/>
      <c r="V8" s="77"/>
      <c r="W8" s="77"/>
      <c r="X8" s="77"/>
      <c r="Y8" s="77"/>
      <c r="Z8" s="77"/>
      <c r="AA8" s="77"/>
      <c r="AB8" s="77"/>
      <c r="AC8" s="47">
        <f t="shared" si="0"/>
        <v>0</v>
      </c>
      <c r="AD8" s="78"/>
      <c r="AE8" s="44">
        <f t="shared" si="1"/>
        <v>0</v>
      </c>
      <c r="AF8" s="45"/>
      <c r="AG8" s="48">
        <f t="shared" si="2"/>
        <v>0</v>
      </c>
    </row>
    <row r="9" spans="2:33" x14ac:dyDescent="0.2">
      <c r="B9" s="31"/>
      <c r="C9" s="46"/>
      <c r="D9" s="45"/>
      <c r="E9" s="77"/>
      <c r="F9" s="77"/>
      <c r="G9" s="77"/>
      <c r="H9" s="77"/>
      <c r="I9" s="77"/>
      <c r="J9" s="77"/>
      <c r="K9" s="77"/>
      <c r="L9" s="77"/>
      <c r="M9" s="77"/>
      <c r="N9" s="77"/>
      <c r="O9" s="77"/>
      <c r="P9" s="77"/>
      <c r="Q9" s="77"/>
      <c r="R9" s="77"/>
      <c r="S9" s="77"/>
      <c r="T9" s="77"/>
      <c r="U9" s="77"/>
      <c r="V9" s="77"/>
      <c r="W9" s="77"/>
      <c r="X9" s="77"/>
      <c r="Y9" s="77"/>
      <c r="Z9" s="77"/>
      <c r="AA9" s="77"/>
      <c r="AB9" s="77"/>
      <c r="AC9" s="47">
        <f t="shared" si="0"/>
        <v>0</v>
      </c>
      <c r="AD9" s="78"/>
      <c r="AE9" s="44">
        <f t="shared" si="1"/>
        <v>0</v>
      </c>
      <c r="AF9" s="45"/>
      <c r="AG9" s="48">
        <f t="shared" si="2"/>
        <v>0</v>
      </c>
    </row>
    <row r="10" spans="2:33" ht="13.5" thickBot="1" x14ac:dyDescent="0.25">
      <c r="B10" s="31"/>
      <c r="C10" s="46"/>
      <c r="D10" s="45"/>
      <c r="E10" s="77"/>
      <c r="F10" s="77"/>
      <c r="G10" s="77"/>
      <c r="H10" s="77"/>
      <c r="I10" s="77"/>
      <c r="J10" s="77"/>
      <c r="K10" s="77"/>
      <c r="L10" s="77"/>
      <c r="M10" s="77"/>
      <c r="N10" s="77"/>
      <c r="O10" s="77"/>
      <c r="P10" s="77"/>
      <c r="Q10" s="77"/>
      <c r="R10" s="77"/>
      <c r="S10" s="77"/>
      <c r="T10" s="77"/>
      <c r="U10" s="77"/>
      <c r="V10" s="77"/>
      <c r="W10" s="77"/>
      <c r="X10" s="77"/>
      <c r="Y10" s="77"/>
      <c r="Z10" s="77"/>
      <c r="AA10" s="77"/>
      <c r="AB10" s="77"/>
      <c r="AC10" s="47">
        <f t="shared" si="0"/>
        <v>0</v>
      </c>
      <c r="AD10" s="78"/>
      <c r="AE10" s="44">
        <f t="shared" si="1"/>
        <v>0</v>
      </c>
      <c r="AF10" s="45"/>
      <c r="AG10" s="48">
        <f t="shared" si="2"/>
        <v>0</v>
      </c>
    </row>
    <row r="11" spans="2:33" ht="13.5" thickBot="1" x14ac:dyDescent="0.25">
      <c r="B11" s="79"/>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1" t="s">
        <v>146</v>
      </c>
      <c r="AD11" s="80"/>
      <c r="AE11" s="80">
        <f>SUM(AE5:AE10)</f>
        <v>0</v>
      </c>
      <c r="AF11" s="82"/>
      <c r="AG11" s="83">
        <f>SUM(AG5:AG10)</f>
        <v>0</v>
      </c>
    </row>
    <row r="12" spans="2:33" x14ac:dyDescent="0.2">
      <c r="B12" s="52" t="s">
        <v>147</v>
      </c>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84"/>
      <c r="AD12" s="63"/>
      <c r="AE12" s="63"/>
      <c r="AF12" s="64"/>
      <c r="AG12" s="85"/>
    </row>
    <row r="13" spans="2:33" x14ac:dyDescent="0.2">
      <c r="B13" s="31"/>
      <c r="C13" s="46"/>
      <c r="D13" s="45"/>
      <c r="E13" s="77"/>
      <c r="F13" s="77"/>
      <c r="G13" s="77"/>
      <c r="H13" s="77"/>
      <c r="I13" s="77"/>
      <c r="J13" s="77"/>
      <c r="K13" s="77"/>
      <c r="L13" s="77"/>
      <c r="M13" s="77"/>
      <c r="N13" s="77"/>
      <c r="O13" s="77"/>
      <c r="P13" s="77"/>
      <c r="Q13" s="77"/>
      <c r="R13" s="77"/>
      <c r="S13" s="77"/>
      <c r="T13" s="77"/>
      <c r="U13" s="77"/>
      <c r="V13" s="77"/>
      <c r="W13" s="77"/>
      <c r="X13" s="77"/>
      <c r="Y13" s="77"/>
      <c r="Z13" s="77"/>
      <c r="AA13" s="77"/>
      <c r="AB13" s="77"/>
      <c r="AC13" s="47">
        <f t="shared" ref="AC13:AC30" si="3">SUM(E13:AB13)</f>
        <v>0</v>
      </c>
      <c r="AD13" s="78"/>
      <c r="AE13" s="44">
        <f t="shared" ref="AE13:AE30" si="4">(AD13*AC13)/40</f>
        <v>0</v>
      </c>
      <c r="AF13" s="45"/>
      <c r="AG13" s="48">
        <f t="shared" ref="AG13:AG30" si="5">AF13*AD13*AC13*C13</f>
        <v>0</v>
      </c>
    </row>
    <row r="14" spans="2:33" x14ac:dyDescent="0.2">
      <c r="B14" s="31"/>
      <c r="C14" s="46"/>
      <c r="D14" s="45"/>
      <c r="E14" s="77"/>
      <c r="F14" s="77"/>
      <c r="G14" s="77"/>
      <c r="H14" s="77"/>
      <c r="I14" s="77"/>
      <c r="J14" s="77"/>
      <c r="K14" s="77"/>
      <c r="L14" s="77"/>
      <c r="M14" s="77"/>
      <c r="N14" s="77"/>
      <c r="O14" s="77"/>
      <c r="P14" s="77"/>
      <c r="Q14" s="77"/>
      <c r="R14" s="77"/>
      <c r="S14" s="77"/>
      <c r="T14" s="77"/>
      <c r="U14" s="77"/>
      <c r="V14" s="77"/>
      <c r="W14" s="77"/>
      <c r="X14" s="77"/>
      <c r="Y14" s="77"/>
      <c r="Z14" s="77"/>
      <c r="AA14" s="77"/>
      <c r="AB14" s="77"/>
      <c r="AC14" s="47">
        <f t="shared" si="3"/>
        <v>0</v>
      </c>
      <c r="AD14" s="78"/>
      <c r="AE14" s="44">
        <f t="shared" si="4"/>
        <v>0</v>
      </c>
      <c r="AF14" s="45"/>
      <c r="AG14" s="48">
        <f t="shared" si="5"/>
        <v>0</v>
      </c>
    </row>
    <row r="15" spans="2:33" x14ac:dyDescent="0.2">
      <c r="B15" s="31"/>
      <c r="C15" s="46"/>
      <c r="D15" s="45"/>
      <c r="E15" s="77"/>
      <c r="F15" s="77"/>
      <c r="G15" s="77"/>
      <c r="H15" s="77"/>
      <c r="I15" s="77"/>
      <c r="J15" s="77"/>
      <c r="K15" s="77"/>
      <c r="L15" s="77"/>
      <c r="M15" s="77"/>
      <c r="N15" s="77"/>
      <c r="O15" s="77"/>
      <c r="P15" s="77"/>
      <c r="Q15" s="77"/>
      <c r="R15" s="77"/>
      <c r="S15" s="77"/>
      <c r="T15" s="77"/>
      <c r="U15" s="77"/>
      <c r="V15" s="77"/>
      <c r="W15" s="77"/>
      <c r="X15" s="77"/>
      <c r="Y15" s="77"/>
      <c r="Z15" s="77"/>
      <c r="AA15" s="77"/>
      <c r="AB15" s="77"/>
      <c r="AC15" s="47">
        <f t="shared" si="3"/>
        <v>0</v>
      </c>
      <c r="AD15" s="78"/>
      <c r="AE15" s="44">
        <f t="shared" si="4"/>
        <v>0</v>
      </c>
      <c r="AF15" s="45"/>
      <c r="AG15" s="48">
        <f t="shared" si="5"/>
        <v>0</v>
      </c>
    </row>
    <row r="16" spans="2:33" x14ac:dyDescent="0.2">
      <c r="B16" s="31"/>
      <c r="C16" s="46"/>
      <c r="D16" s="45"/>
      <c r="E16" s="77"/>
      <c r="F16" s="77"/>
      <c r="G16" s="77"/>
      <c r="H16" s="77"/>
      <c r="I16" s="77"/>
      <c r="J16" s="77"/>
      <c r="K16" s="77"/>
      <c r="L16" s="77"/>
      <c r="M16" s="77"/>
      <c r="N16" s="77"/>
      <c r="O16" s="77"/>
      <c r="P16" s="77"/>
      <c r="Q16" s="77"/>
      <c r="R16" s="77"/>
      <c r="S16" s="77"/>
      <c r="T16" s="77"/>
      <c r="U16" s="77"/>
      <c r="V16" s="77"/>
      <c r="W16" s="77"/>
      <c r="X16" s="77"/>
      <c r="Y16" s="77"/>
      <c r="Z16" s="77"/>
      <c r="AA16" s="77"/>
      <c r="AB16" s="77"/>
      <c r="AC16" s="47">
        <f t="shared" si="3"/>
        <v>0</v>
      </c>
      <c r="AD16" s="78"/>
      <c r="AE16" s="44">
        <f t="shared" si="4"/>
        <v>0</v>
      </c>
      <c r="AF16" s="45"/>
      <c r="AG16" s="48">
        <f t="shared" si="5"/>
        <v>0</v>
      </c>
    </row>
    <row r="17" spans="1:33" x14ac:dyDescent="0.2">
      <c r="A17" s="229"/>
      <c r="B17" s="31"/>
      <c r="C17" s="46"/>
      <c r="D17" s="45"/>
      <c r="E17" s="77"/>
      <c r="F17" s="77"/>
      <c r="G17" s="77"/>
      <c r="H17" s="77"/>
      <c r="I17" s="77"/>
      <c r="J17" s="77"/>
      <c r="K17" s="77"/>
      <c r="L17" s="77"/>
      <c r="M17" s="77"/>
      <c r="N17" s="77"/>
      <c r="O17" s="77"/>
      <c r="P17" s="77"/>
      <c r="Q17" s="77"/>
      <c r="R17" s="77"/>
      <c r="S17" s="77"/>
      <c r="T17" s="77"/>
      <c r="U17" s="77"/>
      <c r="V17" s="77"/>
      <c r="W17" s="77"/>
      <c r="X17" s="77"/>
      <c r="Y17" s="77"/>
      <c r="Z17" s="77"/>
      <c r="AA17" s="77"/>
      <c r="AB17" s="77"/>
      <c r="AC17" s="47">
        <f t="shared" si="3"/>
        <v>0</v>
      </c>
      <c r="AD17" s="78"/>
      <c r="AE17" s="44">
        <f t="shared" si="4"/>
        <v>0</v>
      </c>
      <c r="AF17" s="45"/>
      <c r="AG17" s="48">
        <f t="shared" si="5"/>
        <v>0</v>
      </c>
    </row>
    <row r="18" spans="1:33" x14ac:dyDescent="0.2">
      <c r="B18" s="31"/>
      <c r="C18" s="46"/>
      <c r="D18" s="45"/>
      <c r="E18" s="77"/>
      <c r="F18" s="77"/>
      <c r="G18" s="77"/>
      <c r="H18" s="77"/>
      <c r="I18" s="77"/>
      <c r="J18" s="77"/>
      <c r="K18" s="77"/>
      <c r="L18" s="77"/>
      <c r="M18" s="77"/>
      <c r="N18" s="77"/>
      <c r="O18" s="77"/>
      <c r="P18" s="77"/>
      <c r="Q18" s="77"/>
      <c r="R18" s="77"/>
      <c r="S18" s="77"/>
      <c r="T18" s="77"/>
      <c r="U18" s="77"/>
      <c r="V18" s="77"/>
      <c r="W18" s="77"/>
      <c r="X18" s="77"/>
      <c r="Y18" s="77"/>
      <c r="Z18" s="77"/>
      <c r="AA18" s="77"/>
      <c r="AB18" s="77"/>
      <c r="AC18" s="47">
        <f t="shared" si="3"/>
        <v>0</v>
      </c>
      <c r="AD18" s="78"/>
      <c r="AE18" s="44">
        <f t="shared" si="4"/>
        <v>0</v>
      </c>
      <c r="AF18" s="45"/>
      <c r="AG18" s="48">
        <f t="shared" si="5"/>
        <v>0</v>
      </c>
    </row>
    <row r="19" spans="1:33" x14ac:dyDescent="0.2">
      <c r="B19" s="31"/>
      <c r="C19" s="46"/>
      <c r="D19" s="45"/>
      <c r="E19" s="77"/>
      <c r="F19" s="77"/>
      <c r="G19" s="77"/>
      <c r="H19" s="77"/>
      <c r="I19" s="77"/>
      <c r="J19" s="77"/>
      <c r="K19" s="77"/>
      <c r="L19" s="77"/>
      <c r="M19" s="77"/>
      <c r="N19" s="77"/>
      <c r="O19" s="77"/>
      <c r="P19" s="77"/>
      <c r="Q19" s="77"/>
      <c r="R19" s="77"/>
      <c r="S19" s="77"/>
      <c r="T19" s="77"/>
      <c r="U19" s="77"/>
      <c r="V19" s="77"/>
      <c r="W19" s="77"/>
      <c r="X19" s="77"/>
      <c r="Y19" s="77"/>
      <c r="Z19" s="77"/>
      <c r="AA19" s="77"/>
      <c r="AB19" s="77"/>
      <c r="AC19" s="47">
        <f t="shared" si="3"/>
        <v>0</v>
      </c>
      <c r="AD19" s="78"/>
      <c r="AE19" s="44">
        <f t="shared" si="4"/>
        <v>0</v>
      </c>
      <c r="AF19" s="45"/>
      <c r="AG19" s="48">
        <f t="shared" si="5"/>
        <v>0</v>
      </c>
    </row>
    <row r="20" spans="1:33" x14ac:dyDescent="0.2">
      <c r="B20" s="31"/>
      <c r="C20" s="46"/>
      <c r="D20" s="45"/>
      <c r="E20" s="77"/>
      <c r="F20" s="77"/>
      <c r="G20" s="77"/>
      <c r="H20" s="77"/>
      <c r="I20" s="77"/>
      <c r="J20" s="77"/>
      <c r="K20" s="77"/>
      <c r="L20" s="77"/>
      <c r="M20" s="77"/>
      <c r="N20" s="77"/>
      <c r="O20" s="77"/>
      <c r="P20" s="77"/>
      <c r="Q20" s="77"/>
      <c r="R20" s="77"/>
      <c r="S20" s="77"/>
      <c r="T20" s="77"/>
      <c r="U20" s="77"/>
      <c r="V20" s="77"/>
      <c r="W20" s="77"/>
      <c r="X20" s="77"/>
      <c r="Y20" s="77"/>
      <c r="Z20" s="77"/>
      <c r="AA20" s="77"/>
      <c r="AB20" s="77"/>
      <c r="AC20" s="47">
        <f t="shared" si="3"/>
        <v>0</v>
      </c>
      <c r="AD20" s="78"/>
      <c r="AE20" s="44">
        <f t="shared" si="4"/>
        <v>0</v>
      </c>
      <c r="AF20" s="45"/>
      <c r="AG20" s="48">
        <f t="shared" si="5"/>
        <v>0</v>
      </c>
    </row>
    <row r="21" spans="1:33" x14ac:dyDescent="0.2">
      <c r="B21" s="31"/>
      <c r="C21" s="46"/>
      <c r="D21" s="45"/>
      <c r="E21" s="77"/>
      <c r="F21" s="77"/>
      <c r="G21" s="77"/>
      <c r="H21" s="77"/>
      <c r="I21" s="77"/>
      <c r="J21" s="77"/>
      <c r="K21" s="77"/>
      <c r="L21" s="77"/>
      <c r="M21" s="77"/>
      <c r="N21" s="77"/>
      <c r="O21" s="77"/>
      <c r="P21" s="77"/>
      <c r="Q21" s="77"/>
      <c r="R21" s="77"/>
      <c r="S21" s="77"/>
      <c r="T21" s="77"/>
      <c r="U21" s="77"/>
      <c r="V21" s="77"/>
      <c r="W21" s="77"/>
      <c r="X21" s="77"/>
      <c r="Y21" s="77"/>
      <c r="Z21" s="77"/>
      <c r="AA21" s="77"/>
      <c r="AB21" s="77"/>
      <c r="AC21" s="47">
        <f t="shared" si="3"/>
        <v>0</v>
      </c>
      <c r="AD21" s="78"/>
      <c r="AE21" s="44">
        <f t="shared" si="4"/>
        <v>0</v>
      </c>
      <c r="AF21" s="45"/>
      <c r="AG21" s="48">
        <f t="shared" si="5"/>
        <v>0</v>
      </c>
    </row>
    <row r="22" spans="1:33" x14ac:dyDescent="0.2">
      <c r="B22" s="31"/>
      <c r="C22" s="46"/>
      <c r="D22" s="45"/>
      <c r="E22" s="77"/>
      <c r="F22" s="77"/>
      <c r="G22" s="77"/>
      <c r="H22" s="77"/>
      <c r="I22" s="77"/>
      <c r="J22" s="77"/>
      <c r="K22" s="77"/>
      <c r="L22" s="77"/>
      <c r="M22" s="77"/>
      <c r="N22" s="77"/>
      <c r="O22" s="77"/>
      <c r="P22" s="77"/>
      <c r="Q22" s="77"/>
      <c r="R22" s="77"/>
      <c r="S22" s="77"/>
      <c r="T22" s="77"/>
      <c r="U22" s="77"/>
      <c r="V22" s="77"/>
      <c r="W22" s="77"/>
      <c r="X22" s="77"/>
      <c r="Y22" s="77"/>
      <c r="Z22" s="77"/>
      <c r="AA22" s="77"/>
      <c r="AB22" s="77"/>
      <c r="AC22" s="47">
        <f t="shared" si="3"/>
        <v>0</v>
      </c>
      <c r="AD22" s="78"/>
      <c r="AE22" s="44">
        <f t="shared" si="4"/>
        <v>0</v>
      </c>
      <c r="AF22" s="45"/>
      <c r="AG22" s="48">
        <f t="shared" si="5"/>
        <v>0</v>
      </c>
    </row>
    <row r="23" spans="1:33" x14ac:dyDescent="0.2">
      <c r="B23" s="31"/>
      <c r="C23" s="46"/>
      <c r="D23" s="45"/>
      <c r="E23" s="77"/>
      <c r="F23" s="77"/>
      <c r="G23" s="77"/>
      <c r="H23" s="77"/>
      <c r="I23" s="77"/>
      <c r="J23" s="77"/>
      <c r="K23" s="77"/>
      <c r="L23" s="77"/>
      <c r="M23" s="77"/>
      <c r="N23" s="77"/>
      <c r="O23" s="77"/>
      <c r="P23" s="77"/>
      <c r="Q23" s="77"/>
      <c r="R23" s="77"/>
      <c r="S23" s="77"/>
      <c r="T23" s="77"/>
      <c r="U23" s="77"/>
      <c r="V23" s="77"/>
      <c r="W23" s="77"/>
      <c r="X23" s="77"/>
      <c r="Y23" s="77"/>
      <c r="Z23" s="77"/>
      <c r="AA23" s="77"/>
      <c r="AB23" s="77"/>
      <c r="AC23" s="47">
        <f t="shared" si="3"/>
        <v>0</v>
      </c>
      <c r="AD23" s="78"/>
      <c r="AE23" s="44">
        <f t="shared" si="4"/>
        <v>0</v>
      </c>
      <c r="AF23" s="45"/>
      <c r="AG23" s="48">
        <f t="shared" si="5"/>
        <v>0</v>
      </c>
    </row>
    <row r="24" spans="1:33" x14ac:dyDescent="0.2">
      <c r="B24" s="31"/>
      <c r="C24" s="46"/>
      <c r="D24" s="45"/>
      <c r="E24" s="77"/>
      <c r="F24" s="77"/>
      <c r="G24" s="77"/>
      <c r="H24" s="77"/>
      <c r="I24" s="77"/>
      <c r="J24" s="77"/>
      <c r="K24" s="77"/>
      <c r="L24" s="77"/>
      <c r="M24" s="77"/>
      <c r="N24" s="77"/>
      <c r="O24" s="77"/>
      <c r="P24" s="77"/>
      <c r="Q24" s="77"/>
      <c r="R24" s="77"/>
      <c r="S24" s="77"/>
      <c r="T24" s="77"/>
      <c r="U24" s="77"/>
      <c r="V24" s="77"/>
      <c r="W24" s="77"/>
      <c r="X24" s="77"/>
      <c r="Y24" s="77"/>
      <c r="Z24" s="77"/>
      <c r="AA24" s="77"/>
      <c r="AB24" s="77"/>
      <c r="AC24" s="47">
        <f t="shared" si="3"/>
        <v>0</v>
      </c>
      <c r="AD24" s="78"/>
      <c r="AE24" s="44">
        <f t="shared" si="4"/>
        <v>0</v>
      </c>
      <c r="AF24" s="45"/>
      <c r="AG24" s="48">
        <f t="shared" si="5"/>
        <v>0</v>
      </c>
    </row>
    <row r="25" spans="1:33" x14ac:dyDescent="0.2">
      <c r="B25" s="31"/>
      <c r="C25" s="46"/>
      <c r="D25" s="45"/>
      <c r="E25" s="77"/>
      <c r="F25" s="77"/>
      <c r="G25" s="77"/>
      <c r="H25" s="77"/>
      <c r="I25" s="77"/>
      <c r="J25" s="77"/>
      <c r="K25" s="77"/>
      <c r="L25" s="77"/>
      <c r="M25" s="77"/>
      <c r="N25" s="77"/>
      <c r="O25" s="77"/>
      <c r="P25" s="77"/>
      <c r="Q25" s="77"/>
      <c r="R25" s="77"/>
      <c r="S25" s="77"/>
      <c r="T25" s="77"/>
      <c r="U25" s="77"/>
      <c r="V25" s="77"/>
      <c r="W25" s="77"/>
      <c r="X25" s="77"/>
      <c r="Y25" s="77"/>
      <c r="Z25" s="77"/>
      <c r="AA25" s="77"/>
      <c r="AB25" s="77"/>
      <c r="AC25" s="47">
        <f t="shared" si="3"/>
        <v>0</v>
      </c>
      <c r="AD25" s="78"/>
      <c r="AE25" s="44">
        <f t="shared" si="4"/>
        <v>0</v>
      </c>
      <c r="AF25" s="45"/>
      <c r="AG25" s="48">
        <f t="shared" si="5"/>
        <v>0</v>
      </c>
    </row>
    <row r="26" spans="1:33" x14ac:dyDescent="0.2">
      <c r="B26" s="31"/>
      <c r="C26" s="46"/>
      <c r="D26" s="45"/>
      <c r="E26" s="77"/>
      <c r="F26" s="77"/>
      <c r="G26" s="77"/>
      <c r="H26" s="77"/>
      <c r="I26" s="77"/>
      <c r="J26" s="77"/>
      <c r="K26" s="77"/>
      <c r="L26" s="77"/>
      <c r="M26" s="77"/>
      <c r="N26" s="77"/>
      <c r="O26" s="77"/>
      <c r="P26" s="77"/>
      <c r="Q26" s="77"/>
      <c r="R26" s="77"/>
      <c r="S26" s="77"/>
      <c r="T26" s="77"/>
      <c r="U26" s="77"/>
      <c r="V26" s="77"/>
      <c r="W26" s="77"/>
      <c r="X26" s="77"/>
      <c r="Y26" s="77"/>
      <c r="Z26" s="77"/>
      <c r="AA26" s="77"/>
      <c r="AB26" s="77"/>
      <c r="AC26" s="47">
        <f t="shared" si="3"/>
        <v>0</v>
      </c>
      <c r="AD26" s="78"/>
      <c r="AE26" s="44">
        <f t="shared" si="4"/>
        <v>0</v>
      </c>
      <c r="AF26" s="45"/>
      <c r="AG26" s="48">
        <f t="shared" si="5"/>
        <v>0</v>
      </c>
    </row>
    <row r="27" spans="1:33" x14ac:dyDescent="0.2">
      <c r="B27" s="31"/>
      <c r="C27" s="46"/>
      <c r="D27" s="45"/>
      <c r="E27" s="77"/>
      <c r="F27" s="77"/>
      <c r="G27" s="77"/>
      <c r="H27" s="77"/>
      <c r="I27" s="77"/>
      <c r="J27" s="77"/>
      <c r="K27" s="77"/>
      <c r="L27" s="77"/>
      <c r="M27" s="77"/>
      <c r="N27" s="77"/>
      <c r="O27" s="77"/>
      <c r="P27" s="77"/>
      <c r="Q27" s="77"/>
      <c r="R27" s="77"/>
      <c r="S27" s="77"/>
      <c r="T27" s="77"/>
      <c r="U27" s="77"/>
      <c r="V27" s="77"/>
      <c r="W27" s="77"/>
      <c r="X27" s="77"/>
      <c r="Y27" s="77"/>
      <c r="Z27" s="77"/>
      <c r="AA27" s="77"/>
      <c r="AB27" s="77"/>
      <c r="AC27" s="47">
        <f t="shared" si="3"/>
        <v>0</v>
      </c>
      <c r="AD27" s="78"/>
      <c r="AE27" s="44">
        <f t="shared" si="4"/>
        <v>0</v>
      </c>
      <c r="AF27" s="45"/>
      <c r="AG27" s="48">
        <f t="shared" si="5"/>
        <v>0</v>
      </c>
    </row>
    <row r="28" spans="1:33" x14ac:dyDescent="0.2">
      <c r="B28" s="31"/>
      <c r="C28" s="46"/>
      <c r="D28" s="45"/>
      <c r="E28" s="77"/>
      <c r="F28" s="77"/>
      <c r="G28" s="77"/>
      <c r="H28" s="77"/>
      <c r="I28" s="77"/>
      <c r="J28" s="77"/>
      <c r="K28" s="77"/>
      <c r="L28" s="77"/>
      <c r="M28" s="77"/>
      <c r="N28" s="77"/>
      <c r="O28" s="77"/>
      <c r="P28" s="77"/>
      <c r="Q28" s="77"/>
      <c r="R28" s="77"/>
      <c r="S28" s="77"/>
      <c r="T28" s="77"/>
      <c r="U28" s="77"/>
      <c r="V28" s="77"/>
      <c r="W28" s="77"/>
      <c r="X28" s="77"/>
      <c r="Y28" s="77"/>
      <c r="Z28" s="77"/>
      <c r="AA28" s="77"/>
      <c r="AB28" s="77"/>
      <c r="AC28" s="47">
        <f t="shared" si="3"/>
        <v>0</v>
      </c>
      <c r="AD28" s="78"/>
      <c r="AE28" s="44">
        <f t="shared" si="4"/>
        <v>0</v>
      </c>
      <c r="AF28" s="45"/>
      <c r="AG28" s="48">
        <f t="shared" si="5"/>
        <v>0</v>
      </c>
    </row>
    <row r="29" spans="1:33" x14ac:dyDescent="0.2">
      <c r="B29" s="31"/>
      <c r="C29" s="46"/>
      <c r="D29" s="45"/>
      <c r="E29" s="77"/>
      <c r="F29" s="77"/>
      <c r="G29" s="77"/>
      <c r="H29" s="77"/>
      <c r="I29" s="77"/>
      <c r="J29" s="77"/>
      <c r="K29" s="77"/>
      <c r="L29" s="77"/>
      <c r="M29" s="77"/>
      <c r="N29" s="77"/>
      <c r="O29" s="77"/>
      <c r="P29" s="77"/>
      <c r="Q29" s="77"/>
      <c r="R29" s="77"/>
      <c r="S29" s="77"/>
      <c r="T29" s="77"/>
      <c r="U29" s="77"/>
      <c r="V29" s="77"/>
      <c r="W29" s="77"/>
      <c r="X29" s="77"/>
      <c r="Y29" s="77"/>
      <c r="Z29" s="77"/>
      <c r="AA29" s="77"/>
      <c r="AB29" s="77"/>
      <c r="AC29" s="47">
        <f t="shared" si="3"/>
        <v>0</v>
      </c>
      <c r="AD29" s="78"/>
      <c r="AE29" s="44">
        <f t="shared" si="4"/>
        <v>0</v>
      </c>
      <c r="AF29" s="45"/>
      <c r="AG29" s="48">
        <f t="shared" si="5"/>
        <v>0</v>
      </c>
    </row>
    <row r="30" spans="1:33" ht="13.5" thickBot="1" x14ac:dyDescent="0.25">
      <c r="B30" s="31"/>
      <c r="C30" s="46"/>
      <c r="D30" s="45"/>
      <c r="E30" s="77"/>
      <c r="F30" s="77"/>
      <c r="G30" s="77"/>
      <c r="H30" s="77"/>
      <c r="I30" s="77"/>
      <c r="J30" s="77"/>
      <c r="K30" s="77"/>
      <c r="L30" s="77"/>
      <c r="M30" s="77"/>
      <c r="N30" s="77"/>
      <c r="O30" s="77"/>
      <c r="P30" s="77"/>
      <c r="Q30" s="77"/>
      <c r="R30" s="77"/>
      <c r="S30" s="77"/>
      <c r="T30" s="77"/>
      <c r="U30" s="77"/>
      <c r="V30" s="77"/>
      <c r="W30" s="77"/>
      <c r="X30" s="77"/>
      <c r="Y30" s="77"/>
      <c r="Z30" s="77"/>
      <c r="AA30" s="77"/>
      <c r="AB30" s="77"/>
      <c r="AC30" s="47">
        <f t="shared" si="3"/>
        <v>0</v>
      </c>
      <c r="AD30" s="78"/>
      <c r="AE30" s="44">
        <f t="shared" si="4"/>
        <v>0</v>
      </c>
      <c r="AF30" s="45"/>
      <c r="AG30" s="48">
        <f t="shared" si="5"/>
        <v>0</v>
      </c>
    </row>
    <row r="31" spans="1:33" ht="13.5" thickBot="1" x14ac:dyDescent="0.25">
      <c r="B31" s="79"/>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1" t="s">
        <v>148</v>
      </c>
      <c r="AD31" s="80"/>
      <c r="AE31" s="80">
        <f>SUM(AE13:AE30)</f>
        <v>0</v>
      </c>
      <c r="AF31" s="80"/>
      <c r="AG31" s="83">
        <f>SUM(AG13:AG30)</f>
        <v>0</v>
      </c>
    </row>
    <row r="32" spans="1:33" ht="13.5" thickBot="1" x14ac:dyDescent="0.25">
      <c r="B32" s="86"/>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41" t="s">
        <v>149</v>
      </c>
      <c r="AD32" s="87"/>
      <c r="AE32" s="87"/>
      <c r="AF32" s="87"/>
      <c r="AG32" s="88">
        <f>AG11+AG31</f>
        <v>0</v>
      </c>
    </row>
    <row r="33" spans="2:33" ht="13.5" thickBot="1"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2:33" ht="15.75" x14ac:dyDescent="0.25">
      <c r="B34" s="65" t="str">
        <f>B2</f>
        <v>Venue 2</v>
      </c>
      <c r="C34" s="66" t="s">
        <v>111</v>
      </c>
      <c r="D34" s="66">
        <f>D2+1</f>
        <v>2024</v>
      </c>
      <c r="E34" s="66"/>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7"/>
    </row>
    <row r="35" spans="2:33" ht="38.25" x14ac:dyDescent="0.2">
      <c r="B35" s="68" t="s">
        <v>112</v>
      </c>
      <c r="C35" s="69" t="s">
        <v>113</v>
      </c>
      <c r="D35" s="69" t="s">
        <v>114</v>
      </c>
      <c r="E35" s="379" t="s">
        <v>115</v>
      </c>
      <c r="F35" s="380"/>
      <c r="G35" s="380"/>
      <c r="H35" s="380"/>
      <c r="I35" s="380"/>
      <c r="J35" s="380"/>
      <c r="K35" s="380"/>
      <c r="L35" s="380"/>
      <c r="M35" s="380"/>
      <c r="N35" s="380"/>
      <c r="O35" s="380"/>
      <c r="P35" s="380"/>
      <c r="Q35" s="380"/>
      <c r="R35" s="380"/>
      <c r="S35" s="380"/>
      <c r="T35" s="380"/>
      <c r="U35" s="380"/>
      <c r="V35" s="380"/>
      <c r="W35" s="380"/>
      <c r="X35" s="380"/>
      <c r="Y35" s="380"/>
      <c r="Z35" s="380"/>
      <c r="AA35" s="380"/>
      <c r="AB35" s="381"/>
      <c r="AC35" s="69" t="s">
        <v>116</v>
      </c>
      <c r="AD35" s="69" t="s">
        <v>117</v>
      </c>
      <c r="AE35" s="69" t="s">
        <v>118</v>
      </c>
      <c r="AF35" s="69" t="s">
        <v>119</v>
      </c>
      <c r="AG35" s="239" t="s">
        <v>120</v>
      </c>
    </row>
    <row r="36" spans="2:33" ht="24" x14ac:dyDescent="0.2">
      <c r="B36" s="70" t="s">
        <v>121</v>
      </c>
      <c r="C36" s="71"/>
      <c r="D36" s="71"/>
      <c r="E36" s="302" t="s">
        <v>122</v>
      </c>
      <c r="F36" s="302" t="s">
        <v>123</v>
      </c>
      <c r="G36" s="302" t="s">
        <v>124</v>
      </c>
      <c r="H36" s="302" t="s">
        <v>125</v>
      </c>
      <c r="I36" s="302" t="s">
        <v>126</v>
      </c>
      <c r="J36" s="302" t="s">
        <v>127</v>
      </c>
      <c r="K36" s="302" t="s">
        <v>128</v>
      </c>
      <c r="L36" s="302" t="s">
        <v>129</v>
      </c>
      <c r="M36" s="302" t="s">
        <v>130</v>
      </c>
      <c r="N36" s="302" t="s">
        <v>131</v>
      </c>
      <c r="O36" s="302" t="s">
        <v>132</v>
      </c>
      <c r="P36" s="302" t="s">
        <v>133</v>
      </c>
      <c r="Q36" s="302" t="s">
        <v>134</v>
      </c>
      <c r="R36" s="302" t="s">
        <v>135</v>
      </c>
      <c r="S36" s="302" t="s">
        <v>136</v>
      </c>
      <c r="T36" s="302" t="s">
        <v>137</v>
      </c>
      <c r="U36" s="302" t="s">
        <v>138</v>
      </c>
      <c r="V36" s="302" t="s">
        <v>139</v>
      </c>
      <c r="W36" s="302" t="s">
        <v>140</v>
      </c>
      <c r="X36" s="302" t="s">
        <v>141</v>
      </c>
      <c r="Y36" s="302" t="s">
        <v>142</v>
      </c>
      <c r="Z36" s="302" t="s">
        <v>143</v>
      </c>
      <c r="AA36" s="302" t="s">
        <v>144</v>
      </c>
      <c r="AB36" s="302" t="s">
        <v>145</v>
      </c>
      <c r="AC36" s="71"/>
      <c r="AD36" s="71"/>
      <c r="AE36" s="71"/>
      <c r="AF36" s="75"/>
      <c r="AG36" s="76"/>
    </row>
    <row r="37" spans="2:33" x14ac:dyDescent="0.2">
      <c r="B37" s="31"/>
      <c r="C37" s="46"/>
      <c r="D37" s="45"/>
      <c r="E37" s="77"/>
      <c r="F37" s="77"/>
      <c r="G37" s="77"/>
      <c r="H37" s="77"/>
      <c r="I37" s="77"/>
      <c r="J37" s="77"/>
      <c r="K37" s="77"/>
      <c r="L37" s="77"/>
      <c r="M37" s="77"/>
      <c r="N37" s="77"/>
      <c r="O37" s="77"/>
      <c r="P37" s="77"/>
      <c r="Q37" s="77"/>
      <c r="R37" s="77"/>
      <c r="S37" s="77"/>
      <c r="T37" s="77"/>
      <c r="U37" s="77"/>
      <c r="V37" s="77"/>
      <c r="W37" s="77"/>
      <c r="X37" s="77"/>
      <c r="Y37" s="77"/>
      <c r="Z37" s="77"/>
      <c r="AA37" s="77"/>
      <c r="AB37" s="77"/>
      <c r="AC37" s="47">
        <f t="shared" ref="AC37:AC42" si="6">SUM(E37:AB37)</f>
        <v>0</v>
      </c>
      <c r="AD37" s="78"/>
      <c r="AE37" s="44">
        <f t="shared" ref="AE37:AE42" si="7">(AD37*AC37)/40</f>
        <v>0</v>
      </c>
      <c r="AF37" s="45"/>
      <c r="AG37" s="48">
        <f t="shared" ref="AG37:AG42" si="8">AF37*AD37*AC37*C37</f>
        <v>0</v>
      </c>
    </row>
    <row r="38" spans="2:33" x14ac:dyDescent="0.2">
      <c r="B38" s="31"/>
      <c r="C38" s="46"/>
      <c r="D38" s="45"/>
      <c r="E38" s="77"/>
      <c r="F38" s="77"/>
      <c r="G38" s="77"/>
      <c r="H38" s="77"/>
      <c r="I38" s="77"/>
      <c r="J38" s="77"/>
      <c r="K38" s="77"/>
      <c r="L38" s="77"/>
      <c r="M38" s="77"/>
      <c r="N38" s="77"/>
      <c r="O38" s="77"/>
      <c r="P38" s="77"/>
      <c r="Q38" s="77"/>
      <c r="R38" s="77"/>
      <c r="S38" s="77"/>
      <c r="T38" s="77"/>
      <c r="U38" s="77"/>
      <c r="V38" s="77"/>
      <c r="W38" s="77"/>
      <c r="X38" s="77"/>
      <c r="Y38" s="77"/>
      <c r="Z38" s="77"/>
      <c r="AA38" s="77"/>
      <c r="AB38" s="77"/>
      <c r="AC38" s="47">
        <f t="shared" si="6"/>
        <v>0</v>
      </c>
      <c r="AD38" s="78"/>
      <c r="AE38" s="44">
        <f t="shared" si="7"/>
        <v>0</v>
      </c>
      <c r="AF38" s="45"/>
      <c r="AG38" s="48">
        <f t="shared" si="8"/>
        <v>0</v>
      </c>
    </row>
    <row r="39" spans="2:33" x14ac:dyDescent="0.2">
      <c r="B39" s="31"/>
      <c r="C39" s="46"/>
      <c r="D39" s="45"/>
      <c r="E39" s="77"/>
      <c r="F39" s="77"/>
      <c r="G39" s="77"/>
      <c r="H39" s="77"/>
      <c r="I39" s="77"/>
      <c r="J39" s="77"/>
      <c r="K39" s="77"/>
      <c r="L39" s="77"/>
      <c r="M39" s="77"/>
      <c r="N39" s="77"/>
      <c r="O39" s="77"/>
      <c r="P39" s="77"/>
      <c r="Q39" s="77"/>
      <c r="R39" s="77"/>
      <c r="S39" s="77"/>
      <c r="T39" s="77"/>
      <c r="U39" s="77"/>
      <c r="V39" s="77"/>
      <c r="W39" s="77"/>
      <c r="X39" s="77"/>
      <c r="Y39" s="77"/>
      <c r="Z39" s="77"/>
      <c r="AA39" s="77"/>
      <c r="AB39" s="77"/>
      <c r="AC39" s="47">
        <f t="shared" si="6"/>
        <v>0</v>
      </c>
      <c r="AD39" s="78"/>
      <c r="AE39" s="44">
        <f t="shared" si="7"/>
        <v>0</v>
      </c>
      <c r="AF39" s="45"/>
      <c r="AG39" s="48">
        <f t="shared" si="8"/>
        <v>0</v>
      </c>
    </row>
    <row r="40" spans="2:33" x14ac:dyDescent="0.2">
      <c r="B40" s="31"/>
      <c r="C40" s="46"/>
      <c r="D40" s="45"/>
      <c r="E40" s="77"/>
      <c r="F40" s="77"/>
      <c r="G40" s="77"/>
      <c r="H40" s="77"/>
      <c r="I40" s="77"/>
      <c r="J40" s="77"/>
      <c r="K40" s="77"/>
      <c r="L40" s="77"/>
      <c r="M40" s="77"/>
      <c r="N40" s="77"/>
      <c r="O40" s="77"/>
      <c r="P40" s="77"/>
      <c r="Q40" s="77"/>
      <c r="R40" s="77"/>
      <c r="S40" s="77"/>
      <c r="T40" s="77"/>
      <c r="U40" s="77"/>
      <c r="V40" s="77"/>
      <c r="W40" s="77"/>
      <c r="X40" s="77"/>
      <c r="Y40" s="77"/>
      <c r="Z40" s="77"/>
      <c r="AA40" s="77"/>
      <c r="AB40" s="77"/>
      <c r="AC40" s="47">
        <f t="shared" si="6"/>
        <v>0</v>
      </c>
      <c r="AD40" s="78"/>
      <c r="AE40" s="44">
        <f t="shared" si="7"/>
        <v>0</v>
      </c>
      <c r="AF40" s="45"/>
      <c r="AG40" s="48">
        <f t="shared" si="8"/>
        <v>0</v>
      </c>
    </row>
    <row r="41" spans="2:33" x14ac:dyDescent="0.2">
      <c r="B41" s="31"/>
      <c r="C41" s="46"/>
      <c r="D41" s="45"/>
      <c r="E41" s="77"/>
      <c r="F41" s="77"/>
      <c r="G41" s="77"/>
      <c r="H41" s="77"/>
      <c r="I41" s="77"/>
      <c r="J41" s="77"/>
      <c r="K41" s="77"/>
      <c r="L41" s="77"/>
      <c r="M41" s="77"/>
      <c r="N41" s="77"/>
      <c r="O41" s="77"/>
      <c r="P41" s="77"/>
      <c r="Q41" s="77"/>
      <c r="R41" s="77"/>
      <c r="S41" s="77"/>
      <c r="T41" s="77"/>
      <c r="U41" s="77"/>
      <c r="V41" s="77"/>
      <c r="W41" s="77"/>
      <c r="X41" s="77"/>
      <c r="Y41" s="77"/>
      <c r="Z41" s="77"/>
      <c r="AA41" s="77"/>
      <c r="AB41" s="77"/>
      <c r="AC41" s="47">
        <f t="shared" si="6"/>
        <v>0</v>
      </c>
      <c r="AD41" s="78"/>
      <c r="AE41" s="44">
        <f t="shared" si="7"/>
        <v>0</v>
      </c>
      <c r="AF41" s="45"/>
      <c r="AG41" s="48">
        <f t="shared" si="8"/>
        <v>0</v>
      </c>
    </row>
    <row r="42" spans="2:33" ht="13.5" thickBot="1" x14ac:dyDescent="0.25">
      <c r="B42" s="31"/>
      <c r="C42" s="46"/>
      <c r="D42" s="45"/>
      <c r="E42" s="77"/>
      <c r="F42" s="77"/>
      <c r="G42" s="77"/>
      <c r="H42" s="77"/>
      <c r="I42" s="77"/>
      <c r="J42" s="77"/>
      <c r="K42" s="77"/>
      <c r="L42" s="77"/>
      <c r="M42" s="77"/>
      <c r="N42" s="77"/>
      <c r="O42" s="77"/>
      <c r="P42" s="77"/>
      <c r="Q42" s="77"/>
      <c r="R42" s="77"/>
      <c r="S42" s="77"/>
      <c r="T42" s="77"/>
      <c r="U42" s="77"/>
      <c r="V42" s="77"/>
      <c r="W42" s="77"/>
      <c r="X42" s="77"/>
      <c r="Y42" s="77"/>
      <c r="Z42" s="77"/>
      <c r="AA42" s="77"/>
      <c r="AB42" s="77"/>
      <c r="AC42" s="47">
        <f t="shared" si="6"/>
        <v>0</v>
      </c>
      <c r="AD42" s="78"/>
      <c r="AE42" s="44">
        <f t="shared" si="7"/>
        <v>0</v>
      </c>
      <c r="AF42" s="45"/>
      <c r="AG42" s="48">
        <f t="shared" si="8"/>
        <v>0</v>
      </c>
    </row>
    <row r="43" spans="2:33" ht="13.5" thickBot="1" x14ac:dyDescent="0.25">
      <c r="B43" s="79"/>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1" t="s">
        <v>146</v>
      </c>
      <c r="AD43" s="80"/>
      <c r="AE43" s="80">
        <f>SUM(AE37:AE42)</f>
        <v>0</v>
      </c>
      <c r="AF43" s="82"/>
      <c r="AG43" s="83">
        <f>SUM(AG37:AG42)</f>
        <v>0</v>
      </c>
    </row>
    <row r="44" spans="2:33" x14ac:dyDescent="0.2">
      <c r="B44" s="52" t="s">
        <v>147</v>
      </c>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84"/>
      <c r="AD44" s="63"/>
      <c r="AE44" s="63"/>
      <c r="AF44" s="64"/>
      <c r="AG44" s="85"/>
    </row>
    <row r="45" spans="2:33" x14ac:dyDescent="0.2">
      <c r="B45" s="31"/>
      <c r="C45" s="46"/>
      <c r="D45" s="45"/>
      <c r="E45" s="77"/>
      <c r="F45" s="77"/>
      <c r="G45" s="77"/>
      <c r="H45" s="77"/>
      <c r="I45" s="77"/>
      <c r="J45" s="77"/>
      <c r="K45" s="77"/>
      <c r="L45" s="77"/>
      <c r="M45" s="77"/>
      <c r="N45" s="77"/>
      <c r="O45" s="77"/>
      <c r="P45" s="77"/>
      <c r="Q45" s="77"/>
      <c r="R45" s="77"/>
      <c r="S45" s="77"/>
      <c r="T45" s="77"/>
      <c r="U45" s="77"/>
      <c r="V45" s="77"/>
      <c r="W45" s="77"/>
      <c r="X45" s="77"/>
      <c r="Y45" s="77"/>
      <c r="Z45" s="77"/>
      <c r="AA45" s="77"/>
      <c r="AB45" s="77"/>
      <c r="AC45" s="47">
        <f t="shared" ref="AC45:AC62" si="9">SUM(E45:AB45)</f>
        <v>0</v>
      </c>
      <c r="AD45" s="78"/>
      <c r="AE45" s="44">
        <f t="shared" ref="AE45:AE62" si="10">(AD45*AC45)/40</f>
        <v>0</v>
      </c>
      <c r="AF45" s="45"/>
      <c r="AG45" s="48">
        <f t="shared" ref="AG45:AG62" si="11">AF45*AD45*AC45*C45</f>
        <v>0</v>
      </c>
    </row>
    <row r="46" spans="2:33" x14ac:dyDescent="0.2">
      <c r="B46" s="31"/>
      <c r="C46" s="46"/>
      <c r="D46" s="45"/>
      <c r="E46" s="77"/>
      <c r="F46" s="77"/>
      <c r="G46" s="77"/>
      <c r="H46" s="77"/>
      <c r="I46" s="77"/>
      <c r="J46" s="77"/>
      <c r="K46" s="77"/>
      <c r="L46" s="77"/>
      <c r="M46" s="77"/>
      <c r="N46" s="77"/>
      <c r="O46" s="77"/>
      <c r="P46" s="77"/>
      <c r="Q46" s="77"/>
      <c r="R46" s="77"/>
      <c r="S46" s="77"/>
      <c r="T46" s="77"/>
      <c r="U46" s="77"/>
      <c r="V46" s="77"/>
      <c r="W46" s="77"/>
      <c r="X46" s="77"/>
      <c r="Y46" s="77"/>
      <c r="Z46" s="77"/>
      <c r="AA46" s="77"/>
      <c r="AB46" s="77"/>
      <c r="AC46" s="47">
        <f t="shared" si="9"/>
        <v>0</v>
      </c>
      <c r="AD46" s="78"/>
      <c r="AE46" s="44">
        <f t="shared" si="10"/>
        <v>0</v>
      </c>
      <c r="AF46" s="45"/>
      <c r="AG46" s="48">
        <f t="shared" si="11"/>
        <v>0</v>
      </c>
    </row>
    <row r="47" spans="2:33" x14ac:dyDescent="0.2">
      <c r="B47" s="31"/>
      <c r="C47" s="46"/>
      <c r="D47" s="45"/>
      <c r="E47" s="77"/>
      <c r="F47" s="77"/>
      <c r="G47" s="77"/>
      <c r="H47" s="77"/>
      <c r="I47" s="77"/>
      <c r="J47" s="77"/>
      <c r="K47" s="77"/>
      <c r="L47" s="77"/>
      <c r="M47" s="77"/>
      <c r="N47" s="77"/>
      <c r="O47" s="77"/>
      <c r="P47" s="77"/>
      <c r="Q47" s="77"/>
      <c r="R47" s="77"/>
      <c r="S47" s="77"/>
      <c r="T47" s="77"/>
      <c r="U47" s="77"/>
      <c r="V47" s="77"/>
      <c r="W47" s="77"/>
      <c r="X47" s="77"/>
      <c r="Y47" s="77"/>
      <c r="Z47" s="77"/>
      <c r="AA47" s="77"/>
      <c r="AB47" s="77"/>
      <c r="AC47" s="47">
        <f t="shared" si="9"/>
        <v>0</v>
      </c>
      <c r="AD47" s="78"/>
      <c r="AE47" s="44">
        <f t="shared" si="10"/>
        <v>0</v>
      </c>
      <c r="AF47" s="45"/>
      <c r="AG47" s="48">
        <f t="shared" si="11"/>
        <v>0</v>
      </c>
    </row>
    <row r="48" spans="2:33" x14ac:dyDescent="0.2">
      <c r="B48" s="31"/>
      <c r="C48" s="46"/>
      <c r="D48" s="45"/>
      <c r="E48" s="77"/>
      <c r="F48" s="77"/>
      <c r="G48" s="77"/>
      <c r="H48" s="77"/>
      <c r="I48" s="77"/>
      <c r="J48" s="77"/>
      <c r="K48" s="77"/>
      <c r="L48" s="77"/>
      <c r="M48" s="77"/>
      <c r="N48" s="77"/>
      <c r="O48" s="77"/>
      <c r="P48" s="77"/>
      <c r="Q48" s="77"/>
      <c r="R48" s="77"/>
      <c r="S48" s="77"/>
      <c r="T48" s="77"/>
      <c r="U48" s="77"/>
      <c r="V48" s="77"/>
      <c r="W48" s="77"/>
      <c r="X48" s="77"/>
      <c r="Y48" s="77"/>
      <c r="Z48" s="77"/>
      <c r="AA48" s="77"/>
      <c r="AB48" s="77"/>
      <c r="AC48" s="47">
        <f t="shared" si="9"/>
        <v>0</v>
      </c>
      <c r="AD48" s="78"/>
      <c r="AE48" s="44">
        <f t="shared" si="10"/>
        <v>0</v>
      </c>
      <c r="AF48" s="45"/>
      <c r="AG48" s="48">
        <f t="shared" si="11"/>
        <v>0</v>
      </c>
    </row>
    <row r="49" spans="2:33" x14ac:dyDescent="0.2">
      <c r="B49" s="31"/>
      <c r="C49" s="46"/>
      <c r="D49" s="45"/>
      <c r="E49" s="77"/>
      <c r="F49" s="77"/>
      <c r="G49" s="77"/>
      <c r="H49" s="77"/>
      <c r="I49" s="77"/>
      <c r="J49" s="77"/>
      <c r="K49" s="77"/>
      <c r="L49" s="77"/>
      <c r="M49" s="77"/>
      <c r="N49" s="77"/>
      <c r="O49" s="77"/>
      <c r="P49" s="77"/>
      <c r="Q49" s="77"/>
      <c r="R49" s="77"/>
      <c r="S49" s="77"/>
      <c r="T49" s="77"/>
      <c r="U49" s="77"/>
      <c r="V49" s="77"/>
      <c r="W49" s="77"/>
      <c r="X49" s="77"/>
      <c r="Y49" s="77"/>
      <c r="Z49" s="77"/>
      <c r="AA49" s="77"/>
      <c r="AB49" s="77"/>
      <c r="AC49" s="47">
        <f t="shared" si="9"/>
        <v>0</v>
      </c>
      <c r="AD49" s="78"/>
      <c r="AE49" s="44">
        <f t="shared" si="10"/>
        <v>0</v>
      </c>
      <c r="AF49" s="45"/>
      <c r="AG49" s="48">
        <f t="shared" si="11"/>
        <v>0</v>
      </c>
    </row>
    <row r="50" spans="2:33" x14ac:dyDescent="0.2">
      <c r="B50" s="31"/>
      <c r="C50" s="46"/>
      <c r="D50" s="45"/>
      <c r="E50" s="77"/>
      <c r="F50" s="77"/>
      <c r="G50" s="77"/>
      <c r="H50" s="77"/>
      <c r="I50" s="77"/>
      <c r="J50" s="77"/>
      <c r="K50" s="77"/>
      <c r="L50" s="77"/>
      <c r="M50" s="77"/>
      <c r="N50" s="77"/>
      <c r="O50" s="77"/>
      <c r="P50" s="77"/>
      <c r="Q50" s="77"/>
      <c r="R50" s="77"/>
      <c r="S50" s="77"/>
      <c r="T50" s="77"/>
      <c r="U50" s="77"/>
      <c r="V50" s="77"/>
      <c r="W50" s="77"/>
      <c r="X50" s="77"/>
      <c r="Y50" s="77"/>
      <c r="Z50" s="77"/>
      <c r="AA50" s="77"/>
      <c r="AB50" s="77"/>
      <c r="AC50" s="47">
        <f t="shared" si="9"/>
        <v>0</v>
      </c>
      <c r="AD50" s="78"/>
      <c r="AE50" s="44">
        <f t="shared" si="10"/>
        <v>0</v>
      </c>
      <c r="AF50" s="45"/>
      <c r="AG50" s="48">
        <f t="shared" si="11"/>
        <v>0</v>
      </c>
    </row>
    <row r="51" spans="2:33" x14ac:dyDescent="0.2">
      <c r="B51" s="31"/>
      <c r="C51" s="46"/>
      <c r="D51" s="45"/>
      <c r="E51" s="77"/>
      <c r="F51" s="77"/>
      <c r="G51" s="77"/>
      <c r="H51" s="77"/>
      <c r="I51" s="77"/>
      <c r="J51" s="77"/>
      <c r="K51" s="77"/>
      <c r="L51" s="77"/>
      <c r="M51" s="77"/>
      <c r="N51" s="77"/>
      <c r="O51" s="77"/>
      <c r="P51" s="77"/>
      <c r="Q51" s="77"/>
      <c r="R51" s="77"/>
      <c r="S51" s="77"/>
      <c r="T51" s="77"/>
      <c r="U51" s="77"/>
      <c r="V51" s="77"/>
      <c r="W51" s="77"/>
      <c r="X51" s="77"/>
      <c r="Y51" s="77"/>
      <c r="Z51" s="77"/>
      <c r="AA51" s="77"/>
      <c r="AB51" s="77"/>
      <c r="AC51" s="47">
        <f t="shared" si="9"/>
        <v>0</v>
      </c>
      <c r="AD51" s="78"/>
      <c r="AE51" s="44">
        <f t="shared" si="10"/>
        <v>0</v>
      </c>
      <c r="AF51" s="45"/>
      <c r="AG51" s="48">
        <f t="shared" si="11"/>
        <v>0</v>
      </c>
    </row>
    <row r="52" spans="2:33" x14ac:dyDescent="0.2">
      <c r="B52" s="31"/>
      <c r="C52" s="46"/>
      <c r="D52" s="45"/>
      <c r="E52" s="77"/>
      <c r="F52" s="77"/>
      <c r="G52" s="77"/>
      <c r="H52" s="77"/>
      <c r="I52" s="77"/>
      <c r="J52" s="77"/>
      <c r="K52" s="77"/>
      <c r="L52" s="77"/>
      <c r="M52" s="77"/>
      <c r="N52" s="77"/>
      <c r="O52" s="77"/>
      <c r="P52" s="77"/>
      <c r="Q52" s="77"/>
      <c r="R52" s="77"/>
      <c r="S52" s="77"/>
      <c r="T52" s="77"/>
      <c r="U52" s="77"/>
      <c r="V52" s="77"/>
      <c r="W52" s="77"/>
      <c r="X52" s="77"/>
      <c r="Y52" s="77"/>
      <c r="Z52" s="77"/>
      <c r="AA52" s="77"/>
      <c r="AB52" s="77"/>
      <c r="AC52" s="47">
        <f t="shared" si="9"/>
        <v>0</v>
      </c>
      <c r="AD52" s="78"/>
      <c r="AE52" s="44">
        <f t="shared" si="10"/>
        <v>0</v>
      </c>
      <c r="AF52" s="45"/>
      <c r="AG52" s="48">
        <f t="shared" si="11"/>
        <v>0</v>
      </c>
    </row>
    <row r="53" spans="2:33" x14ac:dyDescent="0.2">
      <c r="B53" s="31"/>
      <c r="C53" s="46"/>
      <c r="D53" s="45"/>
      <c r="E53" s="77"/>
      <c r="F53" s="77"/>
      <c r="G53" s="77"/>
      <c r="H53" s="77"/>
      <c r="I53" s="77"/>
      <c r="J53" s="77"/>
      <c r="K53" s="77"/>
      <c r="L53" s="77"/>
      <c r="M53" s="77"/>
      <c r="N53" s="77"/>
      <c r="O53" s="77"/>
      <c r="P53" s="77"/>
      <c r="Q53" s="77"/>
      <c r="R53" s="77"/>
      <c r="S53" s="77"/>
      <c r="T53" s="77"/>
      <c r="U53" s="77"/>
      <c r="V53" s="77"/>
      <c r="W53" s="77"/>
      <c r="X53" s="77"/>
      <c r="Y53" s="77"/>
      <c r="Z53" s="77"/>
      <c r="AA53" s="77"/>
      <c r="AB53" s="77"/>
      <c r="AC53" s="47">
        <f t="shared" si="9"/>
        <v>0</v>
      </c>
      <c r="AD53" s="78"/>
      <c r="AE53" s="44">
        <f t="shared" si="10"/>
        <v>0</v>
      </c>
      <c r="AF53" s="45"/>
      <c r="AG53" s="48">
        <f t="shared" si="11"/>
        <v>0</v>
      </c>
    </row>
    <row r="54" spans="2:33" x14ac:dyDescent="0.2">
      <c r="B54" s="31"/>
      <c r="C54" s="46"/>
      <c r="D54" s="45"/>
      <c r="E54" s="77"/>
      <c r="F54" s="77"/>
      <c r="G54" s="77"/>
      <c r="H54" s="77"/>
      <c r="I54" s="77"/>
      <c r="J54" s="77"/>
      <c r="K54" s="77"/>
      <c r="L54" s="77"/>
      <c r="M54" s="77"/>
      <c r="N54" s="77"/>
      <c r="O54" s="77"/>
      <c r="P54" s="77"/>
      <c r="Q54" s="77"/>
      <c r="R54" s="77"/>
      <c r="S54" s="77"/>
      <c r="T54" s="77"/>
      <c r="U54" s="77"/>
      <c r="V54" s="77"/>
      <c r="W54" s="77"/>
      <c r="X54" s="77"/>
      <c r="Y54" s="77"/>
      <c r="Z54" s="77"/>
      <c r="AA54" s="77"/>
      <c r="AB54" s="77"/>
      <c r="AC54" s="47">
        <f t="shared" si="9"/>
        <v>0</v>
      </c>
      <c r="AD54" s="78"/>
      <c r="AE54" s="44">
        <f t="shared" si="10"/>
        <v>0</v>
      </c>
      <c r="AF54" s="45"/>
      <c r="AG54" s="48">
        <f t="shared" si="11"/>
        <v>0</v>
      </c>
    </row>
    <row r="55" spans="2:33" x14ac:dyDescent="0.2">
      <c r="B55" s="31"/>
      <c r="C55" s="46"/>
      <c r="D55" s="45"/>
      <c r="E55" s="77"/>
      <c r="F55" s="77"/>
      <c r="G55" s="77"/>
      <c r="H55" s="77"/>
      <c r="I55" s="77"/>
      <c r="J55" s="77"/>
      <c r="K55" s="77"/>
      <c r="L55" s="77"/>
      <c r="M55" s="77"/>
      <c r="N55" s="77"/>
      <c r="O55" s="77"/>
      <c r="P55" s="77"/>
      <c r="Q55" s="77"/>
      <c r="R55" s="77"/>
      <c r="S55" s="77"/>
      <c r="T55" s="77"/>
      <c r="U55" s="77"/>
      <c r="V55" s="77"/>
      <c r="W55" s="77"/>
      <c r="X55" s="77"/>
      <c r="Y55" s="77"/>
      <c r="Z55" s="77"/>
      <c r="AA55" s="77"/>
      <c r="AB55" s="77"/>
      <c r="AC55" s="47">
        <f t="shared" si="9"/>
        <v>0</v>
      </c>
      <c r="AD55" s="78"/>
      <c r="AE55" s="44">
        <f t="shared" si="10"/>
        <v>0</v>
      </c>
      <c r="AF55" s="45"/>
      <c r="AG55" s="48">
        <f t="shared" si="11"/>
        <v>0</v>
      </c>
    </row>
    <row r="56" spans="2:33" x14ac:dyDescent="0.2">
      <c r="B56" s="31"/>
      <c r="C56" s="46"/>
      <c r="D56" s="45"/>
      <c r="E56" s="77"/>
      <c r="F56" s="77"/>
      <c r="G56" s="77"/>
      <c r="H56" s="77"/>
      <c r="I56" s="77"/>
      <c r="J56" s="77"/>
      <c r="K56" s="77"/>
      <c r="L56" s="77"/>
      <c r="M56" s="77"/>
      <c r="N56" s="77"/>
      <c r="O56" s="77"/>
      <c r="P56" s="77"/>
      <c r="Q56" s="77"/>
      <c r="R56" s="77"/>
      <c r="S56" s="77"/>
      <c r="T56" s="77"/>
      <c r="U56" s="77"/>
      <c r="V56" s="77"/>
      <c r="W56" s="77"/>
      <c r="X56" s="77"/>
      <c r="Y56" s="77"/>
      <c r="Z56" s="77"/>
      <c r="AA56" s="77"/>
      <c r="AB56" s="77"/>
      <c r="AC56" s="47">
        <f t="shared" si="9"/>
        <v>0</v>
      </c>
      <c r="AD56" s="78"/>
      <c r="AE56" s="44">
        <f t="shared" si="10"/>
        <v>0</v>
      </c>
      <c r="AF56" s="45"/>
      <c r="AG56" s="48">
        <f t="shared" si="11"/>
        <v>0</v>
      </c>
    </row>
    <row r="57" spans="2:33" x14ac:dyDescent="0.2">
      <c r="B57" s="31"/>
      <c r="C57" s="46"/>
      <c r="D57" s="45"/>
      <c r="E57" s="77"/>
      <c r="F57" s="77"/>
      <c r="G57" s="77"/>
      <c r="H57" s="77"/>
      <c r="I57" s="77"/>
      <c r="J57" s="77"/>
      <c r="K57" s="77"/>
      <c r="L57" s="77"/>
      <c r="M57" s="77"/>
      <c r="N57" s="77"/>
      <c r="O57" s="77"/>
      <c r="P57" s="77"/>
      <c r="Q57" s="77"/>
      <c r="R57" s="77"/>
      <c r="S57" s="77"/>
      <c r="T57" s="77"/>
      <c r="U57" s="77"/>
      <c r="V57" s="77"/>
      <c r="W57" s="77"/>
      <c r="X57" s="77"/>
      <c r="Y57" s="77"/>
      <c r="Z57" s="77"/>
      <c r="AA57" s="77"/>
      <c r="AB57" s="77"/>
      <c r="AC57" s="47">
        <f t="shared" si="9"/>
        <v>0</v>
      </c>
      <c r="AD57" s="78"/>
      <c r="AE57" s="44">
        <f t="shared" si="10"/>
        <v>0</v>
      </c>
      <c r="AF57" s="45"/>
      <c r="AG57" s="48">
        <f t="shared" si="11"/>
        <v>0</v>
      </c>
    </row>
    <row r="58" spans="2:33" x14ac:dyDescent="0.2">
      <c r="B58" s="31"/>
      <c r="C58" s="46"/>
      <c r="D58" s="45"/>
      <c r="E58" s="77"/>
      <c r="F58" s="77"/>
      <c r="G58" s="77"/>
      <c r="H58" s="77"/>
      <c r="I58" s="77"/>
      <c r="J58" s="77"/>
      <c r="K58" s="77"/>
      <c r="L58" s="77"/>
      <c r="M58" s="77"/>
      <c r="N58" s="77"/>
      <c r="O58" s="77"/>
      <c r="P58" s="77"/>
      <c r="Q58" s="77"/>
      <c r="R58" s="77"/>
      <c r="S58" s="77"/>
      <c r="T58" s="77"/>
      <c r="U58" s="77"/>
      <c r="V58" s="77"/>
      <c r="W58" s="77"/>
      <c r="X58" s="77"/>
      <c r="Y58" s="77"/>
      <c r="Z58" s="77"/>
      <c r="AA58" s="77"/>
      <c r="AB58" s="77"/>
      <c r="AC58" s="47">
        <f t="shared" si="9"/>
        <v>0</v>
      </c>
      <c r="AD58" s="78"/>
      <c r="AE58" s="44">
        <f t="shared" si="10"/>
        <v>0</v>
      </c>
      <c r="AF58" s="45"/>
      <c r="AG58" s="48">
        <f t="shared" si="11"/>
        <v>0</v>
      </c>
    </row>
    <row r="59" spans="2:33" x14ac:dyDescent="0.2">
      <c r="B59" s="31"/>
      <c r="C59" s="46"/>
      <c r="D59" s="45"/>
      <c r="E59" s="77"/>
      <c r="F59" s="77"/>
      <c r="G59" s="77"/>
      <c r="H59" s="77"/>
      <c r="I59" s="77"/>
      <c r="J59" s="77"/>
      <c r="K59" s="77"/>
      <c r="L59" s="77"/>
      <c r="M59" s="77"/>
      <c r="N59" s="77"/>
      <c r="O59" s="77"/>
      <c r="P59" s="77"/>
      <c r="Q59" s="77"/>
      <c r="R59" s="77"/>
      <c r="S59" s="77"/>
      <c r="T59" s="77"/>
      <c r="U59" s="77"/>
      <c r="V59" s="77"/>
      <c r="W59" s="77"/>
      <c r="X59" s="77"/>
      <c r="Y59" s="77"/>
      <c r="Z59" s="77"/>
      <c r="AA59" s="77"/>
      <c r="AB59" s="77"/>
      <c r="AC59" s="47">
        <f t="shared" si="9"/>
        <v>0</v>
      </c>
      <c r="AD59" s="78"/>
      <c r="AE59" s="44">
        <f t="shared" si="10"/>
        <v>0</v>
      </c>
      <c r="AF59" s="45"/>
      <c r="AG59" s="48">
        <f t="shared" si="11"/>
        <v>0</v>
      </c>
    </row>
    <row r="60" spans="2:33" x14ac:dyDescent="0.2">
      <c r="B60" s="31"/>
      <c r="C60" s="46"/>
      <c r="D60" s="45"/>
      <c r="E60" s="77"/>
      <c r="F60" s="77"/>
      <c r="G60" s="77"/>
      <c r="H60" s="77"/>
      <c r="I60" s="77"/>
      <c r="J60" s="77"/>
      <c r="K60" s="77"/>
      <c r="L60" s="77"/>
      <c r="M60" s="77"/>
      <c r="N60" s="77"/>
      <c r="O60" s="77"/>
      <c r="P60" s="77"/>
      <c r="Q60" s="77"/>
      <c r="R60" s="77"/>
      <c r="S60" s="77"/>
      <c r="T60" s="77"/>
      <c r="U60" s="77"/>
      <c r="V60" s="77"/>
      <c r="W60" s="77"/>
      <c r="X60" s="77"/>
      <c r="Y60" s="77"/>
      <c r="Z60" s="77"/>
      <c r="AA60" s="77"/>
      <c r="AB60" s="77"/>
      <c r="AC60" s="47">
        <f t="shared" si="9"/>
        <v>0</v>
      </c>
      <c r="AD60" s="78"/>
      <c r="AE60" s="44">
        <f t="shared" si="10"/>
        <v>0</v>
      </c>
      <c r="AF60" s="45"/>
      <c r="AG60" s="48">
        <f t="shared" si="11"/>
        <v>0</v>
      </c>
    </row>
    <row r="61" spans="2:33" x14ac:dyDescent="0.2">
      <c r="B61" s="31"/>
      <c r="C61" s="46"/>
      <c r="D61" s="45"/>
      <c r="E61" s="77"/>
      <c r="F61" s="77"/>
      <c r="G61" s="77"/>
      <c r="H61" s="77"/>
      <c r="I61" s="77"/>
      <c r="J61" s="77"/>
      <c r="K61" s="77"/>
      <c r="L61" s="77"/>
      <c r="M61" s="77"/>
      <c r="N61" s="77"/>
      <c r="O61" s="77"/>
      <c r="P61" s="77"/>
      <c r="Q61" s="77"/>
      <c r="R61" s="77"/>
      <c r="S61" s="77"/>
      <c r="T61" s="77"/>
      <c r="U61" s="77"/>
      <c r="V61" s="77"/>
      <c r="W61" s="77"/>
      <c r="X61" s="77"/>
      <c r="Y61" s="77"/>
      <c r="Z61" s="77"/>
      <c r="AA61" s="77"/>
      <c r="AB61" s="77"/>
      <c r="AC61" s="47">
        <f t="shared" si="9"/>
        <v>0</v>
      </c>
      <c r="AD61" s="78"/>
      <c r="AE61" s="44">
        <f t="shared" si="10"/>
        <v>0</v>
      </c>
      <c r="AF61" s="45"/>
      <c r="AG61" s="48">
        <f t="shared" si="11"/>
        <v>0</v>
      </c>
    </row>
    <row r="62" spans="2:33" ht="13.5" thickBot="1" x14ac:dyDescent="0.25">
      <c r="B62" s="31"/>
      <c r="C62" s="46"/>
      <c r="D62" s="45"/>
      <c r="E62" s="77"/>
      <c r="F62" s="77"/>
      <c r="G62" s="77"/>
      <c r="H62" s="77"/>
      <c r="I62" s="77"/>
      <c r="J62" s="77"/>
      <c r="K62" s="77"/>
      <c r="L62" s="77"/>
      <c r="M62" s="77"/>
      <c r="N62" s="77"/>
      <c r="O62" s="77"/>
      <c r="P62" s="77"/>
      <c r="Q62" s="77"/>
      <c r="R62" s="77"/>
      <c r="S62" s="77"/>
      <c r="T62" s="77"/>
      <c r="U62" s="77"/>
      <c r="V62" s="77"/>
      <c r="W62" s="77"/>
      <c r="X62" s="77"/>
      <c r="Y62" s="77"/>
      <c r="Z62" s="77"/>
      <c r="AA62" s="77"/>
      <c r="AB62" s="77"/>
      <c r="AC62" s="47">
        <f t="shared" si="9"/>
        <v>0</v>
      </c>
      <c r="AD62" s="78"/>
      <c r="AE62" s="44">
        <f t="shared" si="10"/>
        <v>0</v>
      </c>
      <c r="AF62" s="45"/>
      <c r="AG62" s="48">
        <f t="shared" si="11"/>
        <v>0</v>
      </c>
    </row>
    <row r="63" spans="2:33" ht="13.5" thickBot="1" x14ac:dyDescent="0.25">
      <c r="B63" s="79"/>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1" t="s">
        <v>148</v>
      </c>
      <c r="AD63" s="80"/>
      <c r="AE63" s="80">
        <f>SUM(AE45:AE62)</f>
        <v>0</v>
      </c>
      <c r="AF63" s="80"/>
      <c r="AG63" s="83">
        <f>SUM(AG45:AG62)</f>
        <v>0</v>
      </c>
    </row>
    <row r="64" spans="2:33" ht="13.5" thickBot="1" x14ac:dyDescent="0.25">
      <c r="B64" s="86"/>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41" t="s">
        <v>149</v>
      </c>
      <c r="AD64" s="87"/>
      <c r="AE64" s="87"/>
      <c r="AF64" s="87"/>
      <c r="AG64" s="88">
        <f>AG43+AG63</f>
        <v>0</v>
      </c>
    </row>
    <row r="65" spans="2:33" ht="13.5" thickBot="1"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2:33" ht="15.75" x14ac:dyDescent="0.25">
      <c r="B66" s="65" t="str">
        <f>B34</f>
        <v>Venue 2</v>
      </c>
      <c r="C66" s="66" t="s">
        <v>111</v>
      </c>
      <c r="D66" s="66">
        <f>D34+1</f>
        <v>2025</v>
      </c>
      <c r="E66" s="66"/>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7"/>
    </row>
    <row r="67" spans="2:33" ht="38.25" x14ac:dyDescent="0.2">
      <c r="B67" s="68" t="s">
        <v>112</v>
      </c>
      <c r="C67" s="69" t="s">
        <v>113</v>
      </c>
      <c r="D67" s="69" t="s">
        <v>114</v>
      </c>
      <c r="E67" s="379" t="s">
        <v>115</v>
      </c>
      <c r="F67" s="380"/>
      <c r="G67" s="380"/>
      <c r="H67" s="380"/>
      <c r="I67" s="380"/>
      <c r="J67" s="380"/>
      <c r="K67" s="380"/>
      <c r="L67" s="380"/>
      <c r="M67" s="380"/>
      <c r="N67" s="380"/>
      <c r="O67" s="380"/>
      <c r="P67" s="380"/>
      <c r="Q67" s="380"/>
      <c r="R67" s="380"/>
      <c r="S67" s="380"/>
      <c r="T67" s="380"/>
      <c r="U67" s="380"/>
      <c r="V67" s="380"/>
      <c r="W67" s="380"/>
      <c r="X67" s="380"/>
      <c r="Y67" s="380"/>
      <c r="Z67" s="380"/>
      <c r="AA67" s="380"/>
      <c r="AB67" s="381"/>
      <c r="AC67" s="69" t="s">
        <v>116</v>
      </c>
      <c r="AD67" s="69" t="s">
        <v>117</v>
      </c>
      <c r="AE67" s="69" t="s">
        <v>118</v>
      </c>
      <c r="AF67" s="69" t="s">
        <v>119</v>
      </c>
      <c r="AG67" s="239" t="s">
        <v>120</v>
      </c>
    </row>
    <row r="68" spans="2:33" ht="24" x14ac:dyDescent="0.2">
      <c r="B68" s="70" t="s">
        <v>121</v>
      </c>
      <c r="C68" s="71"/>
      <c r="D68" s="71"/>
      <c r="E68" s="302" t="s">
        <v>122</v>
      </c>
      <c r="F68" s="302" t="s">
        <v>123</v>
      </c>
      <c r="G68" s="302" t="s">
        <v>124</v>
      </c>
      <c r="H68" s="302" t="s">
        <v>125</v>
      </c>
      <c r="I68" s="302" t="s">
        <v>126</v>
      </c>
      <c r="J68" s="302" t="s">
        <v>127</v>
      </c>
      <c r="K68" s="302" t="s">
        <v>128</v>
      </c>
      <c r="L68" s="302" t="s">
        <v>129</v>
      </c>
      <c r="M68" s="302" t="s">
        <v>130</v>
      </c>
      <c r="N68" s="302" t="s">
        <v>131</v>
      </c>
      <c r="O68" s="302" t="s">
        <v>132</v>
      </c>
      <c r="P68" s="302" t="s">
        <v>133</v>
      </c>
      <c r="Q68" s="302" t="s">
        <v>134</v>
      </c>
      <c r="R68" s="302" t="s">
        <v>135</v>
      </c>
      <c r="S68" s="302" t="s">
        <v>136</v>
      </c>
      <c r="T68" s="302" t="s">
        <v>137</v>
      </c>
      <c r="U68" s="302" t="s">
        <v>138</v>
      </c>
      <c r="V68" s="302" t="s">
        <v>139</v>
      </c>
      <c r="W68" s="302" t="s">
        <v>140</v>
      </c>
      <c r="X68" s="302" t="s">
        <v>141</v>
      </c>
      <c r="Y68" s="302" t="s">
        <v>142</v>
      </c>
      <c r="Z68" s="302" t="s">
        <v>143</v>
      </c>
      <c r="AA68" s="302" t="s">
        <v>144</v>
      </c>
      <c r="AB68" s="302" t="s">
        <v>145</v>
      </c>
      <c r="AC68" s="71"/>
      <c r="AD68" s="71"/>
      <c r="AE68" s="71"/>
      <c r="AF68" s="75"/>
      <c r="AG68" s="76"/>
    </row>
    <row r="69" spans="2:33" x14ac:dyDescent="0.2">
      <c r="B69" s="31"/>
      <c r="C69" s="46"/>
      <c r="D69" s="45"/>
      <c r="E69" s="77"/>
      <c r="F69" s="77"/>
      <c r="G69" s="77"/>
      <c r="H69" s="77"/>
      <c r="I69" s="77"/>
      <c r="J69" s="77"/>
      <c r="K69" s="77"/>
      <c r="L69" s="77"/>
      <c r="M69" s="77"/>
      <c r="N69" s="77"/>
      <c r="O69" s="77"/>
      <c r="P69" s="77"/>
      <c r="Q69" s="77"/>
      <c r="R69" s="77"/>
      <c r="S69" s="77"/>
      <c r="T69" s="77"/>
      <c r="U69" s="77"/>
      <c r="V69" s="77"/>
      <c r="W69" s="77"/>
      <c r="X69" s="77"/>
      <c r="Y69" s="77"/>
      <c r="Z69" s="77"/>
      <c r="AA69" s="77"/>
      <c r="AB69" s="77"/>
      <c r="AC69" s="47">
        <f t="shared" ref="AC69:AC74" si="12">SUM(E69:AB69)</f>
        <v>0</v>
      </c>
      <c r="AD69" s="78"/>
      <c r="AE69" s="44">
        <f t="shared" ref="AE69:AE74" si="13">(AD69*AC69)/40</f>
        <v>0</v>
      </c>
      <c r="AF69" s="45"/>
      <c r="AG69" s="48">
        <f t="shared" ref="AG69:AG74" si="14">AF69*AD69*AC69*C69</f>
        <v>0</v>
      </c>
    </row>
    <row r="70" spans="2:33" x14ac:dyDescent="0.2">
      <c r="B70" s="31"/>
      <c r="C70" s="46"/>
      <c r="D70" s="45"/>
      <c r="E70" s="77"/>
      <c r="F70" s="77"/>
      <c r="G70" s="77"/>
      <c r="H70" s="77"/>
      <c r="I70" s="77"/>
      <c r="J70" s="77"/>
      <c r="K70" s="77"/>
      <c r="L70" s="77"/>
      <c r="M70" s="77"/>
      <c r="N70" s="77"/>
      <c r="O70" s="77"/>
      <c r="P70" s="77"/>
      <c r="Q70" s="77"/>
      <c r="R70" s="77"/>
      <c r="S70" s="77"/>
      <c r="T70" s="77"/>
      <c r="U70" s="77"/>
      <c r="V70" s="77"/>
      <c r="W70" s="77"/>
      <c r="X70" s="77"/>
      <c r="Y70" s="77"/>
      <c r="Z70" s="77"/>
      <c r="AA70" s="77"/>
      <c r="AB70" s="77"/>
      <c r="AC70" s="47">
        <f t="shared" si="12"/>
        <v>0</v>
      </c>
      <c r="AD70" s="78"/>
      <c r="AE70" s="44">
        <f t="shared" si="13"/>
        <v>0</v>
      </c>
      <c r="AF70" s="45"/>
      <c r="AG70" s="48">
        <f t="shared" si="14"/>
        <v>0</v>
      </c>
    </row>
    <row r="71" spans="2:33" x14ac:dyDescent="0.2">
      <c r="B71" s="31"/>
      <c r="C71" s="46"/>
      <c r="D71" s="45"/>
      <c r="E71" s="77"/>
      <c r="F71" s="77"/>
      <c r="G71" s="77"/>
      <c r="H71" s="77"/>
      <c r="I71" s="77"/>
      <c r="J71" s="77"/>
      <c r="K71" s="77"/>
      <c r="L71" s="77"/>
      <c r="M71" s="77"/>
      <c r="N71" s="77"/>
      <c r="O71" s="77"/>
      <c r="P71" s="77"/>
      <c r="Q71" s="77"/>
      <c r="R71" s="77"/>
      <c r="S71" s="77"/>
      <c r="T71" s="77"/>
      <c r="U71" s="77"/>
      <c r="V71" s="77"/>
      <c r="W71" s="77"/>
      <c r="X71" s="77"/>
      <c r="Y71" s="77"/>
      <c r="Z71" s="77"/>
      <c r="AA71" s="77"/>
      <c r="AB71" s="77"/>
      <c r="AC71" s="47">
        <f t="shared" si="12"/>
        <v>0</v>
      </c>
      <c r="AD71" s="78"/>
      <c r="AE71" s="44">
        <f t="shared" si="13"/>
        <v>0</v>
      </c>
      <c r="AF71" s="45"/>
      <c r="AG71" s="48">
        <f t="shared" si="14"/>
        <v>0</v>
      </c>
    </row>
    <row r="72" spans="2:33" x14ac:dyDescent="0.2">
      <c r="B72" s="31"/>
      <c r="C72" s="46"/>
      <c r="D72" s="45"/>
      <c r="E72" s="77"/>
      <c r="F72" s="77"/>
      <c r="G72" s="77"/>
      <c r="H72" s="77"/>
      <c r="I72" s="77"/>
      <c r="J72" s="77"/>
      <c r="K72" s="77"/>
      <c r="L72" s="77"/>
      <c r="M72" s="77"/>
      <c r="N72" s="77"/>
      <c r="O72" s="77"/>
      <c r="P72" s="77"/>
      <c r="Q72" s="77"/>
      <c r="R72" s="77"/>
      <c r="S72" s="77"/>
      <c r="T72" s="77"/>
      <c r="U72" s="77"/>
      <c r="V72" s="77"/>
      <c r="W72" s="77"/>
      <c r="X72" s="77"/>
      <c r="Y72" s="77"/>
      <c r="Z72" s="77"/>
      <c r="AA72" s="77"/>
      <c r="AB72" s="77"/>
      <c r="AC72" s="47">
        <f t="shared" si="12"/>
        <v>0</v>
      </c>
      <c r="AD72" s="78"/>
      <c r="AE72" s="44">
        <f t="shared" si="13"/>
        <v>0</v>
      </c>
      <c r="AF72" s="45"/>
      <c r="AG72" s="48">
        <f t="shared" si="14"/>
        <v>0</v>
      </c>
    </row>
    <row r="73" spans="2:33" x14ac:dyDescent="0.2">
      <c r="B73" s="31"/>
      <c r="C73" s="46"/>
      <c r="D73" s="45"/>
      <c r="E73" s="77"/>
      <c r="F73" s="77"/>
      <c r="G73" s="77"/>
      <c r="H73" s="77"/>
      <c r="I73" s="77"/>
      <c r="J73" s="77"/>
      <c r="K73" s="77"/>
      <c r="L73" s="77"/>
      <c r="M73" s="77"/>
      <c r="N73" s="77"/>
      <c r="O73" s="77"/>
      <c r="P73" s="77"/>
      <c r="Q73" s="77"/>
      <c r="R73" s="77"/>
      <c r="S73" s="77"/>
      <c r="T73" s="77"/>
      <c r="U73" s="77"/>
      <c r="V73" s="77"/>
      <c r="W73" s="77"/>
      <c r="X73" s="77"/>
      <c r="Y73" s="77"/>
      <c r="Z73" s="77"/>
      <c r="AA73" s="77"/>
      <c r="AB73" s="77"/>
      <c r="AC73" s="47">
        <f t="shared" si="12"/>
        <v>0</v>
      </c>
      <c r="AD73" s="78"/>
      <c r="AE73" s="44">
        <f t="shared" si="13"/>
        <v>0</v>
      </c>
      <c r="AF73" s="45"/>
      <c r="AG73" s="48">
        <f t="shared" si="14"/>
        <v>0</v>
      </c>
    </row>
    <row r="74" spans="2:33" ht="13.5" thickBot="1" x14ac:dyDescent="0.25">
      <c r="B74" s="31"/>
      <c r="C74" s="46"/>
      <c r="D74" s="45"/>
      <c r="E74" s="77"/>
      <c r="F74" s="77"/>
      <c r="G74" s="77"/>
      <c r="H74" s="77"/>
      <c r="I74" s="77"/>
      <c r="J74" s="77"/>
      <c r="K74" s="77"/>
      <c r="L74" s="77"/>
      <c r="M74" s="77"/>
      <c r="N74" s="77"/>
      <c r="O74" s="77"/>
      <c r="P74" s="77"/>
      <c r="Q74" s="77"/>
      <c r="R74" s="77"/>
      <c r="S74" s="77"/>
      <c r="T74" s="77"/>
      <c r="U74" s="77"/>
      <c r="V74" s="77"/>
      <c r="W74" s="77"/>
      <c r="X74" s="77"/>
      <c r="Y74" s="77"/>
      <c r="Z74" s="77"/>
      <c r="AA74" s="77"/>
      <c r="AB74" s="77"/>
      <c r="AC74" s="47">
        <f t="shared" si="12"/>
        <v>0</v>
      </c>
      <c r="AD74" s="78"/>
      <c r="AE74" s="44">
        <f t="shared" si="13"/>
        <v>0</v>
      </c>
      <c r="AF74" s="45"/>
      <c r="AG74" s="48">
        <f t="shared" si="14"/>
        <v>0</v>
      </c>
    </row>
    <row r="75" spans="2:33" ht="13.5" thickBot="1" x14ac:dyDescent="0.25">
      <c r="B75" s="79"/>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1" t="s">
        <v>146</v>
      </c>
      <c r="AD75" s="80"/>
      <c r="AE75" s="80">
        <f>SUM(AE69:AE74)</f>
        <v>0</v>
      </c>
      <c r="AF75" s="82"/>
      <c r="AG75" s="83">
        <f>SUM(AG69:AG74)</f>
        <v>0</v>
      </c>
    </row>
    <row r="76" spans="2:33" x14ac:dyDescent="0.2">
      <c r="B76" s="52" t="s">
        <v>147</v>
      </c>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84"/>
      <c r="AD76" s="63"/>
      <c r="AE76" s="63"/>
      <c r="AF76" s="64"/>
      <c r="AG76" s="85"/>
    </row>
    <row r="77" spans="2:33" x14ac:dyDescent="0.2">
      <c r="B77" s="31"/>
      <c r="C77" s="46"/>
      <c r="D77" s="45"/>
      <c r="E77" s="77"/>
      <c r="F77" s="77"/>
      <c r="G77" s="77"/>
      <c r="H77" s="77"/>
      <c r="I77" s="77"/>
      <c r="J77" s="77"/>
      <c r="K77" s="77"/>
      <c r="L77" s="77"/>
      <c r="M77" s="77"/>
      <c r="N77" s="77"/>
      <c r="O77" s="77"/>
      <c r="P77" s="77"/>
      <c r="Q77" s="77"/>
      <c r="R77" s="77"/>
      <c r="S77" s="77"/>
      <c r="T77" s="77"/>
      <c r="U77" s="77"/>
      <c r="V77" s="77"/>
      <c r="W77" s="77"/>
      <c r="X77" s="77"/>
      <c r="Y77" s="77"/>
      <c r="Z77" s="77"/>
      <c r="AA77" s="77"/>
      <c r="AB77" s="77"/>
      <c r="AC77" s="47">
        <f t="shared" ref="AC77:AC94" si="15">SUM(E77:AB77)</f>
        <v>0</v>
      </c>
      <c r="AD77" s="78"/>
      <c r="AE77" s="44">
        <f t="shared" ref="AE77:AE94" si="16">(AD77*AC77)/40</f>
        <v>0</v>
      </c>
      <c r="AF77" s="45"/>
      <c r="AG77" s="48">
        <f t="shared" ref="AG77:AG94" si="17">AF77*AD77*AC77*C77</f>
        <v>0</v>
      </c>
    </row>
    <row r="78" spans="2:33" x14ac:dyDescent="0.2">
      <c r="B78" s="31"/>
      <c r="C78" s="46"/>
      <c r="D78" s="45"/>
      <c r="E78" s="77"/>
      <c r="F78" s="77"/>
      <c r="G78" s="77"/>
      <c r="H78" s="77"/>
      <c r="I78" s="77"/>
      <c r="J78" s="77"/>
      <c r="K78" s="77"/>
      <c r="L78" s="77"/>
      <c r="M78" s="77"/>
      <c r="N78" s="77"/>
      <c r="O78" s="77"/>
      <c r="P78" s="77"/>
      <c r="Q78" s="77"/>
      <c r="R78" s="77"/>
      <c r="S78" s="77"/>
      <c r="T78" s="77"/>
      <c r="U78" s="77"/>
      <c r="V78" s="77"/>
      <c r="W78" s="77"/>
      <c r="X78" s="77"/>
      <c r="Y78" s="77"/>
      <c r="Z78" s="77"/>
      <c r="AA78" s="77"/>
      <c r="AB78" s="77"/>
      <c r="AC78" s="47">
        <f t="shared" si="15"/>
        <v>0</v>
      </c>
      <c r="AD78" s="78"/>
      <c r="AE78" s="44">
        <f t="shared" si="16"/>
        <v>0</v>
      </c>
      <c r="AF78" s="45"/>
      <c r="AG78" s="48">
        <f t="shared" si="17"/>
        <v>0</v>
      </c>
    </row>
    <row r="79" spans="2:33" x14ac:dyDescent="0.2">
      <c r="B79" s="31"/>
      <c r="C79" s="46"/>
      <c r="D79" s="45"/>
      <c r="E79" s="77"/>
      <c r="F79" s="77"/>
      <c r="G79" s="77"/>
      <c r="H79" s="77"/>
      <c r="I79" s="77"/>
      <c r="J79" s="77"/>
      <c r="K79" s="77"/>
      <c r="L79" s="77"/>
      <c r="M79" s="77"/>
      <c r="N79" s="77"/>
      <c r="O79" s="77"/>
      <c r="P79" s="77"/>
      <c r="Q79" s="77"/>
      <c r="R79" s="77"/>
      <c r="S79" s="77"/>
      <c r="T79" s="77"/>
      <c r="U79" s="77"/>
      <c r="V79" s="77"/>
      <c r="W79" s="77"/>
      <c r="X79" s="77"/>
      <c r="Y79" s="77"/>
      <c r="Z79" s="77"/>
      <c r="AA79" s="77"/>
      <c r="AB79" s="77"/>
      <c r="AC79" s="47">
        <f t="shared" si="15"/>
        <v>0</v>
      </c>
      <c r="AD79" s="78"/>
      <c r="AE79" s="44">
        <f t="shared" si="16"/>
        <v>0</v>
      </c>
      <c r="AF79" s="45"/>
      <c r="AG79" s="48">
        <f t="shared" si="17"/>
        <v>0</v>
      </c>
    </row>
    <row r="80" spans="2:33" x14ac:dyDescent="0.2">
      <c r="B80" s="31"/>
      <c r="C80" s="46"/>
      <c r="D80" s="45"/>
      <c r="E80" s="77"/>
      <c r="F80" s="77"/>
      <c r="G80" s="77"/>
      <c r="H80" s="77"/>
      <c r="I80" s="77"/>
      <c r="J80" s="77"/>
      <c r="K80" s="77"/>
      <c r="L80" s="77"/>
      <c r="M80" s="77"/>
      <c r="N80" s="77"/>
      <c r="O80" s="77"/>
      <c r="P80" s="77"/>
      <c r="Q80" s="77"/>
      <c r="R80" s="77"/>
      <c r="S80" s="77"/>
      <c r="T80" s="77"/>
      <c r="U80" s="77"/>
      <c r="V80" s="77"/>
      <c r="W80" s="77"/>
      <c r="X80" s="77"/>
      <c r="Y80" s="77"/>
      <c r="Z80" s="77"/>
      <c r="AA80" s="77"/>
      <c r="AB80" s="77"/>
      <c r="AC80" s="47">
        <f t="shared" si="15"/>
        <v>0</v>
      </c>
      <c r="AD80" s="78"/>
      <c r="AE80" s="44">
        <f t="shared" si="16"/>
        <v>0</v>
      </c>
      <c r="AF80" s="45"/>
      <c r="AG80" s="48">
        <f t="shared" si="17"/>
        <v>0</v>
      </c>
    </row>
    <row r="81" spans="2:33" x14ac:dyDescent="0.2">
      <c r="B81" s="31"/>
      <c r="C81" s="46"/>
      <c r="D81" s="45"/>
      <c r="E81" s="77"/>
      <c r="F81" s="77"/>
      <c r="G81" s="77"/>
      <c r="H81" s="77"/>
      <c r="I81" s="77"/>
      <c r="J81" s="77"/>
      <c r="K81" s="77"/>
      <c r="L81" s="77"/>
      <c r="M81" s="77"/>
      <c r="N81" s="77"/>
      <c r="O81" s="77"/>
      <c r="P81" s="77"/>
      <c r="Q81" s="77"/>
      <c r="R81" s="77"/>
      <c r="S81" s="77"/>
      <c r="T81" s="77"/>
      <c r="U81" s="77"/>
      <c r="V81" s="77"/>
      <c r="W81" s="77"/>
      <c r="X81" s="77"/>
      <c r="Y81" s="77"/>
      <c r="Z81" s="77"/>
      <c r="AA81" s="77"/>
      <c r="AB81" s="77"/>
      <c r="AC81" s="47">
        <f t="shared" si="15"/>
        <v>0</v>
      </c>
      <c r="AD81" s="78"/>
      <c r="AE81" s="44">
        <f t="shared" si="16"/>
        <v>0</v>
      </c>
      <c r="AF81" s="45"/>
      <c r="AG81" s="48">
        <f t="shared" si="17"/>
        <v>0</v>
      </c>
    </row>
    <row r="82" spans="2:33" x14ac:dyDescent="0.2">
      <c r="B82" s="31"/>
      <c r="C82" s="46"/>
      <c r="D82" s="45"/>
      <c r="E82" s="77"/>
      <c r="F82" s="77"/>
      <c r="G82" s="77"/>
      <c r="H82" s="77"/>
      <c r="I82" s="77"/>
      <c r="J82" s="77"/>
      <c r="K82" s="77"/>
      <c r="L82" s="77"/>
      <c r="M82" s="77"/>
      <c r="N82" s="77"/>
      <c r="O82" s="77"/>
      <c r="P82" s="77"/>
      <c r="Q82" s="77"/>
      <c r="R82" s="77"/>
      <c r="S82" s="77"/>
      <c r="T82" s="77"/>
      <c r="U82" s="77"/>
      <c r="V82" s="77"/>
      <c r="W82" s="77"/>
      <c r="X82" s="77"/>
      <c r="Y82" s="77"/>
      <c r="Z82" s="77"/>
      <c r="AA82" s="77"/>
      <c r="AB82" s="77"/>
      <c r="AC82" s="47">
        <f t="shared" si="15"/>
        <v>0</v>
      </c>
      <c r="AD82" s="78"/>
      <c r="AE82" s="44">
        <f t="shared" si="16"/>
        <v>0</v>
      </c>
      <c r="AF82" s="45"/>
      <c r="AG82" s="48">
        <f t="shared" si="17"/>
        <v>0</v>
      </c>
    </row>
    <row r="83" spans="2:33" x14ac:dyDescent="0.2">
      <c r="B83" s="31"/>
      <c r="C83" s="46"/>
      <c r="D83" s="45"/>
      <c r="E83" s="77"/>
      <c r="F83" s="77"/>
      <c r="G83" s="77"/>
      <c r="H83" s="77"/>
      <c r="I83" s="77"/>
      <c r="J83" s="77"/>
      <c r="K83" s="77"/>
      <c r="L83" s="77"/>
      <c r="M83" s="77"/>
      <c r="N83" s="77"/>
      <c r="O83" s="77"/>
      <c r="P83" s="77"/>
      <c r="Q83" s="77"/>
      <c r="R83" s="77"/>
      <c r="S83" s="77"/>
      <c r="T83" s="77"/>
      <c r="U83" s="77"/>
      <c r="V83" s="77"/>
      <c r="W83" s="77"/>
      <c r="X83" s="77"/>
      <c r="Y83" s="77"/>
      <c r="Z83" s="77"/>
      <c r="AA83" s="77"/>
      <c r="AB83" s="77"/>
      <c r="AC83" s="47">
        <f t="shared" si="15"/>
        <v>0</v>
      </c>
      <c r="AD83" s="78"/>
      <c r="AE83" s="44">
        <f t="shared" si="16"/>
        <v>0</v>
      </c>
      <c r="AF83" s="45"/>
      <c r="AG83" s="48">
        <f t="shared" si="17"/>
        <v>0</v>
      </c>
    </row>
    <row r="84" spans="2:33" x14ac:dyDescent="0.2">
      <c r="B84" s="31"/>
      <c r="C84" s="46"/>
      <c r="D84" s="45"/>
      <c r="E84" s="77"/>
      <c r="F84" s="77"/>
      <c r="G84" s="77"/>
      <c r="H84" s="77"/>
      <c r="I84" s="77"/>
      <c r="J84" s="77"/>
      <c r="K84" s="77"/>
      <c r="L84" s="77"/>
      <c r="M84" s="77"/>
      <c r="N84" s="77"/>
      <c r="O84" s="77"/>
      <c r="P84" s="77"/>
      <c r="Q84" s="77"/>
      <c r="R84" s="77"/>
      <c r="S84" s="77"/>
      <c r="T84" s="77"/>
      <c r="U84" s="77"/>
      <c r="V84" s="77"/>
      <c r="W84" s="77"/>
      <c r="X84" s="77"/>
      <c r="Y84" s="77"/>
      <c r="Z84" s="77"/>
      <c r="AA84" s="77"/>
      <c r="AB84" s="77"/>
      <c r="AC84" s="47">
        <f t="shared" si="15"/>
        <v>0</v>
      </c>
      <c r="AD84" s="78"/>
      <c r="AE84" s="44">
        <f t="shared" si="16"/>
        <v>0</v>
      </c>
      <c r="AF84" s="45"/>
      <c r="AG84" s="48">
        <f t="shared" si="17"/>
        <v>0</v>
      </c>
    </row>
    <row r="85" spans="2:33" x14ac:dyDescent="0.2">
      <c r="B85" s="31"/>
      <c r="C85" s="46"/>
      <c r="D85" s="45"/>
      <c r="E85" s="77"/>
      <c r="F85" s="77"/>
      <c r="G85" s="77"/>
      <c r="H85" s="77"/>
      <c r="I85" s="77"/>
      <c r="J85" s="77"/>
      <c r="K85" s="77"/>
      <c r="L85" s="77"/>
      <c r="M85" s="77"/>
      <c r="N85" s="77"/>
      <c r="O85" s="77"/>
      <c r="P85" s="77"/>
      <c r="Q85" s="77"/>
      <c r="R85" s="77"/>
      <c r="S85" s="77"/>
      <c r="T85" s="77"/>
      <c r="U85" s="77"/>
      <c r="V85" s="77"/>
      <c r="W85" s="77"/>
      <c r="X85" s="77"/>
      <c r="Y85" s="77"/>
      <c r="Z85" s="77"/>
      <c r="AA85" s="77"/>
      <c r="AB85" s="77"/>
      <c r="AC85" s="47">
        <f t="shared" si="15"/>
        <v>0</v>
      </c>
      <c r="AD85" s="78"/>
      <c r="AE85" s="44">
        <f t="shared" si="16"/>
        <v>0</v>
      </c>
      <c r="AF85" s="45"/>
      <c r="AG85" s="48">
        <f t="shared" si="17"/>
        <v>0</v>
      </c>
    </row>
    <row r="86" spans="2:33" x14ac:dyDescent="0.2">
      <c r="B86" s="31"/>
      <c r="C86" s="46"/>
      <c r="D86" s="45"/>
      <c r="E86" s="77"/>
      <c r="F86" s="77"/>
      <c r="G86" s="77"/>
      <c r="H86" s="77"/>
      <c r="I86" s="77"/>
      <c r="J86" s="77"/>
      <c r="K86" s="77"/>
      <c r="L86" s="77"/>
      <c r="M86" s="77"/>
      <c r="N86" s="77"/>
      <c r="O86" s="77"/>
      <c r="P86" s="77"/>
      <c r="Q86" s="77"/>
      <c r="R86" s="77"/>
      <c r="S86" s="77"/>
      <c r="T86" s="77"/>
      <c r="U86" s="77"/>
      <c r="V86" s="77"/>
      <c r="W86" s="77"/>
      <c r="X86" s="77"/>
      <c r="Y86" s="77"/>
      <c r="Z86" s="77"/>
      <c r="AA86" s="77"/>
      <c r="AB86" s="77"/>
      <c r="AC86" s="47">
        <f t="shared" si="15"/>
        <v>0</v>
      </c>
      <c r="AD86" s="78"/>
      <c r="AE86" s="44">
        <f t="shared" si="16"/>
        <v>0</v>
      </c>
      <c r="AF86" s="45"/>
      <c r="AG86" s="48">
        <f t="shared" si="17"/>
        <v>0</v>
      </c>
    </row>
    <row r="87" spans="2:33" x14ac:dyDescent="0.2">
      <c r="B87" s="31"/>
      <c r="C87" s="46"/>
      <c r="D87" s="45"/>
      <c r="E87" s="77"/>
      <c r="F87" s="77"/>
      <c r="G87" s="77"/>
      <c r="H87" s="77"/>
      <c r="I87" s="77"/>
      <c r="J87" s="77"/>
      <c r="K87" s="77"/>
      <c r="L87" s="77"/>
      <c r="M87" s="77"/>
      <c r="N87" s="77"/>
      <c r="O87" s="77"/>
      <c r="P87" s="77"/>
      <c r="Q87" s="77"/>
      <c r="R87" s="77"/>
      <c r="S87" s="77"/>
      <c r="T87" s="77"/>
      <c r="U87" s="77"/>
      <c r="V87" s="77"/>
      <c r="W87" s="77"/>
      <c r="X87" s="77"/>
      <c r="Y87" s="77"/>
      <c r="Z87" s="77"/>
      <c r="AA87" s="77"/>
      <c r="AB87" s="77"/>
      <c r="AC87" s="47">
        <f t="shared" si="15"/>
        <v>0</v>
      </c>
      <c r="AD87" s="78"/>
      <c r="AE87" s="44">
        <f t="shared" si="16"/>
        <v>0</v>
      </c>
      <c r="AF87" s="45"/>
      <c r="AG87" s="48">
        <f t="shared" si="17"/>
        <v>0</v>
      </c>
    </row>
    <row r="88" spans="2:33" x14ac:dyDescent="0.2">
      <c r="B88" s="31"/>
      <c r="C88" s="46"/>
      <c r="D88" s="45"/>
      <c r="E88" s="77"/>
      <c r="F88" s="77"/>
      <c r="G88" s="77"/>
      <c r="H88" s="77"/>
      <c r="I88" s="77"/>
      <c r="J88" s="77"/>
      <c r="K88" s="77"/>
      <c r="L88" s="77"/>
      <c r="M88" s="77"/>
      <c r="N88" s="77"/>
      <c r="O88" s="77"/>
      <c r="P88" s="77"/>
      <c r="Q88" s="77"/>
      <c r="R88" s="77"/>
      <c r="S88" s="77"/>
      <c r="T88" s="77"/>
      <c r="U88" s="77"/>
      <c r="V88" s="77"/>
      <c r="W88" s="77"/>
      <c r="X88" s="77"/>
      <c r="Y88" s="77"/>
      <c r="Z88" s="77"/>
      <c r="AA88" s="77"/>
      <c r="AB88" s="77"/>
      <c r="AC88" s="47">
        <f t="shared" si="15"/>
        <v>0</v>
      </c>
      <c r="AD88" s="78"/>
      <c r="AE88" s="44">
        <f t="shared" si="16"/>
        <v>0</v>
      </c>
      <c r="AF88" s="45"/>
      <c r="AG88" s="48">
        <f t="shared" si="17"/>
        <v>0</v>
      </c>
    </row>
    <row r="89" spans="2:33" x14ac:dyDescent="0.2">
      <c r="B89" s="31"/>
      <c r="C89" s="46"/>
      <c r="D89" s="45"/>
      <c r="E89" s="77"/>
      <c r="F89" s="77"/>
      <c r="G89" s="77"/>
      <c r="H89" s="77"/>
      <c r="I89" s="77"/>
      <c r="J89" s="77"/>
      <c r="K89" s="77"/>
      <c r="L89" s="77"/>
      <c r="M89" s="77"/>
      <c r="N89" s="77"/>
      <c r="O89" s="77"/>
      <c r="P89" s="77"/>
      <c r="Q89" s="77"/>
      <c r="R89" s="77"/>
      <c r="S89" s="77"/>
      <c r="T89" s="77"/>
      <c r="U89" s="77"/>
      <c r="V89" s="77"/>
      <c r="W89" s="77"/>
      <c r="X89" s="77"/>
      <c r="Y89" s="77"/>
      <c r="Z89" s="77"/>
      <c r="AA89" s="77"/>
      <c r="AB89" s="77"/>
      <c r="AC89" s="47">
        <f t="shared" si="15"/>
        <v>0</v>
      </c>
      <c r="AD89" s="78"/>
      <c r="AE89" s="44">
        <f t="shared" si="16"/>
        <v>0</v>
      </c>
      <c r="AF89" s="45"/>
      <c r="AG89" s="48">
        <f t="shared" si="17"/>
        <v>0</v>
      </c>
    </row>
    <row r="90" spans="2:33" x14ac:dyDescent="0.2">
      <c r="B90" s="31"/>
      <c r="C90" s="46"/>
      <c r="D90" s="45"/>
      <c r="E90" s="77"/>
      <c r="F90" s="77"/>
      <c r="G90" s="77"/>
      <c r="H90" s="77"/>
      <c r="I90" s="77"/>
      <c r="J90" s="77"/>
      <c r="K90" s="77"/>
      <c r="L90" s="77"/>
      <c r="M90" s="77"/>
      <c r="N90" s="77"/>
      <c r="O90" s="77"/>
      <c r="P90" s="77"/>
      <c r="Q90" s="77"/>
      <c r="R90" s="77"/>
      <c r="S90" s="77"/>
      <c r="T90" s="77"/>
      <c r="U90" s="77"/>
      <c r="V90" s="77"/>
      <c r="W90" s="77"/>
      <c r="X90" s="77"/>
      <c r="Y90" s="77"/>
      <c r="Z90" s="77"/>
      <c r="AA90" s="77"/>
      <c r="AB90" s="77"/>
      <c r="AC90" s="47">
        <f t="shared" si="15"/>
        <v>0</v>
      </c>
      <c r="AD90" s="78"/>
      <c r="AE90" s="44">
        <f t="shared" si="16"/>
        <v>0</v>
      </c>
      <c r="AF90" s="45"/>
      <c r="AG90" s="48">
        <f t="shared" si="17"/>
        <v>0</v>
      </c>
    </row>
    <row r="91" spans="2:33" x14ac:dyDescent="0.2">
      <c r="B91" s="31"/>
      <c r="C91" s="46"/>
      <c r="D91" s="45"/>
      <c r="E91" s="77"/>
      <c r="F91" s="77"/>
      <c r="G91" s="77"/>
      <c r="H91" s="77"/>
      <c r="I91" s="77"/>
      <c r="J91" s="77"/>
      <c r="K91" s="77"/>
      <c r="L91" s="77"/>
      <c r="M91" s="77"/>
      <c r="N91" s="77"/>
      <c r="O91" s="77"/>
      <c r="P91" s="77"/>
      <c r="Q91" s="77"/>
      <c r="R91" s="77"/>
      <c r="S91" s="77"/>
      <c r="T91" s="77"/>
      <c r="U91" s="77"/>
      <c r="V91" s="77"/>
      <c r="W91" s="77"/>
      <c r="X91" s="77"/>
      <c r="Y91" s="77"/>
      <c r="Z91" s="77"/>
      <c r="AA91" s="77"/>
      <c r="AB91" s="77"/>
      <c r="AC91" s="47">
        <f t="shared" si="15"/>
        <v>0</v>
      </c>
      <c r="AD91" s="78"/>
      <c r="AE91" s="44">
        <f t="shared" si="16"/>
        <v>0</v>
      </c>
      <c r="AF91" s="45"/>
      <c r="AG91" s="48">
        <f t="shared" si="17"/>
        <v>0</v>
      </c>
    </row>
    <row r="92" spans="2:33" x14ac:dyDescent="0.2">
      <c r="B92" s="31"/>
      <c r="C92" s="46"/>
      <c r="D92" s="45"/>
      <c r="E92" s="77"/>
      <c r="F92" s="77"/>
      <c r="G92" s="77"/>
      <c r="H92" s="77"/>
      <c r="I92" s="77"/>
      <c r="J92" s="77"/>
      <c r="K92" s="77"/>
      <c r="L92" s="77"/>
      <c r="M92" s="77"/>
      <c r="N92" s="77"/>
      <c r="O92" s="77"/>
      <c r="P92" s="77"/>
      <c r="Q92" s="77"/>
      <c r="R92" s="77"/>
      <c r="S92" s="77"/>
      <c r="T92" s="77"/>
      <c r="U92" s="77"/>
      <c r="V92" s="77"/>
      <c r="W92" s="77"/>
      <c r="X92" s="77"/>
      <c r="Y92" s="77"/>
      <c r="Z92" s="77"/>
      <c r="AA92" s="77"/>
      <c r="AB92" s="77"/>
      <c r="AC92" s="47">
        <f t="shared" si="15"/>
        <v>0</v>
      </c>
      <c r="AD92" s="78"/>
      <c r="AE92" s="44">
        <f t="shared" si="16"/>
        <v>0</v>
      </c>
      <c r="AF92" s="45"/>
      <c r="AG92" s="48">
        <f t="shared" si="17"/>
        <v>0</v>
      </c>
    </row>
    <row r="93" spans="2:33" x14ac:dyDescent="0.2">
      <c r="B93" s="31"/>
      <c r="C93" s="46"/>
      <c r="D93" s="45"/>
      <c r="E93" s="77"/>
      <c r="F93" s="77"/>
      <c r="G93" s="77"/>
      <c r="H93" s="77"/>
      <c r="I93" s="77"/>
      <c r="J93" s="77"/>
      <c r="K93" s="77"/>
      <c r="L93" s="77"/>
      <c r="M93" s="77"/>
      <c r="N93" s="77"/>
      <c r="O93" s="77"/>
      <c r="P93" s="77"/>
      <c r="Q93" s="77"/>
      <c r="R93" s="77"/>
      <c r="S93" s="77"/>
      <c r="T93" s="77"/>
      <c r="U93" s="77"/>
      <c r="V93" s="77"/>
      <c r="W93" s="77"/>
      <c r="X93" s="77"/>
      <c r="Y93" s="77"/>
      <c r="Z93" s="77"/>
      <c r="AA93" s="77"/>
      <c r="AB93" s="77"/>
      <c r="AC93" s="47">
        <f t="shared" si="15"/>
        <v>0</v>
      </c>
      <c r="AD93" s="78"/>
      <c r="AE93" s="44">
        <f t="shared" si="16"/>
        <v>0</v>
      </c>
      <c r="AF93" s="45"/>
      <c r="AG93" s="48">
        <f t="shared" si="17"/>
        <v>0</v>
      </c>
    </row>
    <row r="94" spans="2:33" ht="13.5" thickBot="1" x14ac:dyDescent="0.25">
      <c r="B94" s="31"/>
      <c r="C94" s="46"/>
      <c r="D94" s="45"/>
      <c r="E94" s="77"/>
      <c r="F94" s="77"/>
      <c r="G94" s="77"/>
      <c r="H94" s="77"/>
      <c r="I94" s="77"/>
      <c r="J94" s="77"/>
      <c r="K94" s="77"/>
      <c r="L94" s="77"/>
      <c r="M94" s="77"/>
      <c r="N94" s="77"/>
      <c r="O94" s="77"/>
      <c r="P94" s="77"/>
      <c r="Q94" s="77"/>
      <c r="R94" s="77"/>
      <c r="S94" s="77"/>
      <c r="T94" s="77"/>
      <c r="U94" s="77"/>
      <c r="V94" s="77"/>
      <c r="W94" s="77"/>
      <c r="X94" s="77"/>
      <c r="Y94" s="77"/>
      <c r="Z94" s="77"/>
      <c r="AA94" s="77"/>
      <c r="AB94" s="77"/>
      <c r="AC94" s="47">
        <f t="shared" si="15"/>
        <v>0</v>
      </c>
      <c r="AD94" s="78"/>
      <c r="AE94" s="44">
        <f t="shared" si="16"/>
        <v>0</v>
      </c>
      <c r="AF94" s="45"/>
      <c r="AG94" s="48">
        <f t="shared" si="17"/>
        <v>0</v>
      </c>
    </row>
    <row r="95" spans="2:33" ht="13.5" thickBot="1" x14ac:dyDescent="0.25">
      <c r="B95" s="79"/>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1" t="s">
        <v>148</v>
      </c>
      <c r="AD95" s="80"/>
      <c r="AE95" s="80">
        <f>SUM(AE77:AE94)</f>
        <v>0</v>
      </c>
      <c r="AF95" s="80"/>
      <c r="AG95" s="83">
        <f>SUM(AG77:AG94)</f>
        <v>0</v>
      </c>
    </row>
    <row r="96" spans="2:33" ht="13.5" thickBot="1" x14ac:dyDescent="0.25">
      <c r="B96" s="86"/>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41" t="s">
        <v>149</v>
      </c>
      <c r="AD96" s="87"/>
      <c r="AE96" s="87"/>
      <c r="AF96" s="87"/>
      <c r="AG96" s="88">
        <f>AG75+AG95</f>
        <v>0</v>
      </c>
    </row>
    <row r="97" spans="2:33" ht="13.5" thickBot="1"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2:33" ht="15.75" x14ac:dyDescent="0.25">
      <c r="B98" s="65" t="str">
        <f>B66</f>
        <v>Venue 2</v>
      </c>
      <c r="C98" s="66" t="s">
        <v>111</v>
      </c>
      <c r="D98" s="66">
        <f>D66+1</f>
        <v>2026</v>
      </c>
      <c r="E98" s="66"/>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7"/>
    </row>
    <row r="99" spans="2:33" ht="38.25" x14ac:dyDescent="0.2">
      <c r="B99" s="68" t="s">
        <v>112</v>
      </c>
      <c r="C99" s="69" t="s">
        <v>113</v>
      </c>
      <c r="D99" s="69" t="s">
        <v>114</v>
      </c>
      <c r="E99" s="379" t="s">
        <v>115</v>
      </c>
      <c r="F99" s="380"/>
      <c r="G99" s="380"/>
      <c r="H99" s="380"/>
      <c r="I99" s="380"/>
      <c r="J99" s="380"/>
      <c r="K99" s="380"/>
      <c r="L99" s="380"/>
      <c r="M99" s="380"/>
      <c r="N99" s="380"/>
      <c r="O99" s="380"/>
      <c r="P99" s="380"/>
      <c r="Q99" s="380"/>
      <c r="R99" s="380"/>
      <c r="S99" s="380"/>
      <c r="T99" s="380"/>
      <c r="U99" s="380"/>
      <c r="V99" s="380"/>
      <c r="W99" s="380"/>
      <c r="X99" s="380"/>
      <c r="Y99" s="380"/>
      <c r="Z99" s="380"/>
      <c r="AA99" s="380"/>
      <c r="AB99" s="381"/>
      <c r="AC99" s="69" t="s">
        <v>116</v>
      </c>
      <c r="AD99" s="69" t="s">
        <v>117</v>
      </c>
      <c r="AE99" s="69" t="s">
        <v>118</v>
      </c>
      <c r="AF99" s="69" t="s">
        <v>119</v>
      </c>
      <c r="AG99" s="239" t="s">
        <v>120</v>
      </c>
    </row>
    <row r="100" spans="2:33" ht="24" x14ac:dyDescent="0.2">
      <c r="B100" s="70" t="s">
        <v>121</v>
      </c>
      <c r="C100" s="71"/>
      <c r="D100" s="71"/>
      <c r="E100" s="72" t="s">
        <v>122</v>
      </c>
      <c r="F100" s="73" t="s">
        <v>123</v>
      </c>
      <c r="G100" s="73" t="s">
        <v>124</v>
      </c>
      <c r="H100" s="73" t="s">
        <v>125</v>
      </c>
      <c r="I100" s="73" t="s">
        <v>126</v>
      </c>
      <c r="J100" s="73" t="s">
        <v>127</v>
      </c>
      <c r="K100" s="73" t="s">
        <v>128</v>
      </c>
      <c r="L100" s="73" t="s">
        <v>129</v>
      </c>
      <c r="M100" s="73" t="s">
        <v>130</v>
      </c>
      <c r="N100" s="73" t="s">
        <v>131</v>
      </c>
      <c r="O100" s="73" t="s">
        <v>132</v>
      </c>
      <c r="P100" s="73" t="s">
        <v>133</v>
      </c>
      <c r="Q100" s="73" t="s">
        <v>134</v>
      </c>
      <c r="R100" s="73" t="s">
        <v>135</v>
      </c>
      <c r="S100" s="73" t="s">
        <v>136</v>
      </c>
      <c r="T100" s="73" t="s">
        <v>137</v>
      </c>
      <c r="U100" s="73" t="s">
        <v>138</v>
      </c>
      <c r="V100" s="73" t="s">
        <v>139</v>
      </c>
      <c r="W100" s="73" t="s">
        <v>140</v>
      </c>
      <c r="X100" s="73" t="s">
        <v>141</v>
      </c>
      <c r="Y100" s="73" t="s">
        <v>142</v>
      </c>
      <c r="Z100" s="74" t="s">
        <v>143</v>
      </c>
      <c r="AA100" s="73" t="s">
        <v>144</v>
      </c>
      <c r="AB100" s="74" t="s">
        <v>145</v>
      </c>
      <c r="AC100" s="71"/>
      <c r="AD100" s="71"/>
      <c r="AE100" s="71"/>
      <c r="AF100" s="75"/>
      <c r="AG100" s="76"/>
    </row>
    <row r="101" spans="2:33" x14ac:dyDescent="0.2">
      <c r="B101" s="31"/>
      <c r="C101" s="46"/>
      <c r="D101" s="45"/>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47">
        <f t="shared" ref="AC101:AC106" si="18">SUM(E101:AB101)</f>
        <v>0</v>
      </c>
      <c r="AD101" s="78"/>
      <c r="AE101" s="44">
        <f t="shared" ref="AE101:AE106" si="19">(AD101*AC101)/40</f>
        <v>0</v>
      </c>
      <c r="AF101" s="45"/>
      <c r="AG101" s="48">
        <f t="shared" ref="AG101:AG106" si="20">AF101*AD101*AC101*C101</f>
        <v>0</v>
      </c>
    </row>
    <row r="102" spans="2:33" x14ac:dyDescent="0.2">
      <c r="B102" s="31"/>
      <c r="C102" s="46"/>
      <c r="D102" s="45"/>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47">
        <f t="shared" si="18"/>
        <v>0</v>
      </c>
      <c r="AD102" s="78"/>
      <c r="AE102" s="44">
        <f t="shared" si="19"/>
        <v>0</v>
      </c>
      <c r="AF102" s="45"/>
      <c r="AG102" s="48">
        <f t="shared" si="20"/>
        <v>0</v>
      </c>
    </row>
    <row r="103" spans="2:33" x14ac:dyDescent="0.2">
      <c r="B103" s="31"/>
      <c r="C103" s="46"/>
      <c r="D103" s="45"/>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47">
        <f t="shared" si="18"/>
        <v>0</v>
      </c>
      <c r="AD103" s="78"/>
      <c r="AE103" s="44">
        <f t="shared" si="19"/>
        <v>0</v>
      </c>
      <c r="AF103" s="45"/>
      <c r="AG103" s="48">
        <f t="shared" si="20"/>
        <v>0</v>
      </c>
    </row>
    <row r="104" spans="2:33" x14ac:dyDescent="0.2">
      <c r="B104" s="31"/>
      <c r="C104" s="46"/>
      <c r="D104" s="45"/>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47">
        <f t="shared" si="18"/>
        <v>0</v>
      </c>
      <c r="AD104" s="78"/>
      <c r="AE104" s="44">
        <f t="shared" si="19"/>
        <v>0</v>
      </c>
      <c r="AF104" s="45"/>
      <c r="AG104" s="48">
        <f t="shared" si="20"/>
        <v>0</v>
      </c>
    </row>
    <row r="105" spans="2:33" x14ac:dyDescent="0.2">
      <c r="B105" s="31"/>
      <c r="C105" s="46"/>
      <c r="D105" s="45"/>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47">
        <f t="shared" si="18"/>
        <v>0</v>
      </c>
      <c r="AD105" s="78"/>
      <c r="AE105" s="44">
        <f t="shared" si="19"/>
        <v>0</v>
      </c>
      <c r="AF105" s="45"/>
      <c r="AG105" s="48">
        <f t="shared" si="20"/>
        <v>0</v>
      </c>
    </row>
    <row r="106" spans="2:33" ht="13.5" thickBot="1" x14ac:dyDescent="0.25">
      <c r="B106" s="31"/>
      <c r="C106" s="46"/>
      <c r="D106" s="45"/>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47">
        <f t="shared" si="18"/>
        <v>0</v>
      </c>
      <c r="AD106" s="78"/>
      <c r="AE106" s="44">
        <f t="shared" si="19"/>
        <v>0</v>
      </c>
      <c r="AF106" s="45"/>
      <c r="AG106" s="48">
        <f t="shared" si="20"/>
        <v>0</v>
      </c>
    </row>
    <row r="107" spans="2:33" ht="13.5" thickBot="1" x14ac:dyDescent="0.25">
      <c r="B107" s="79"/>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1" t="s">
        <v>146</v>
      </c>
      <c r="AD107" s="80"/>
      <c r="AE107" s="80">
        <f>SUM(AE101:AE106)</f>
        <v>0</v>
      </c>
      <c r="AF107" s="82"/>
      <c r="AG107" s="83">
        <f>SUM(AG101:AG106)</f>
        <v>0</v>
      </c>
    </row>
    <row r="108" spans="2:33" x14ac:dyDescent="0.2">
      <c r="B108" s="52" t="s">
        <v>147</v>
      </c>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84"/>
      <c r="AD108" s="63"/>
      <c r="AE108" s="63"/>
      <c r="AF108" s="64"/>
      <c r="AG108" s="85"/>
    </row>
    <row r="109" spans="2:33" x14ac:dyDescent="0.2">
      <c r="B109" s="31"/>
      <c r="C109" s="46"/>
      <c r="D109" s="45"/>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47">
        <f t="shared" ref="AC109:AC126" si="21">SUM(E109:AB109)</f>
        <v>0</v>
      </c>
      <c r="AD109" s="78"/>
      <c r="AE109" s="44">
        <f t="shared" ref="AE109:AE126" si="22">(AD109*AC109)/40</f>
        <v>0</v>
      </c>
      <c r="AF109" s="45"/>
      <c r="AG109" s="48">
        <f t="shared" ref="AG109:AG126" si="23">AF109*AD109*AC109*C109</f>
        <v>0</v>
      </c>
    </row>
    <row r="110" spans="2:33" x14ac:dyDescent="0.2">
      <c r="B110" s="31"/>
      <c r="C110" s="46"/>
      <c r="D110" s="45"/>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47">
        <f t="shared" si="21"/>
        <v>0</v>
      </c>
      <c r="AD110" s="78"/>
      <c r="AE110" s="44">
        <f t="shared" si="22"/>
        <v>0</v>
      </c>
      <c r="AF110" s="45"/>
      <c r="AG110" s="48">
        <f t="shared" si="23"/>
        <v>0</v>
      </c>
    </row>
    <row r="111" spans="2:33" x14ac:dyDescent="0.2">
      <c r="B111" s="31"/>
      <c r="C111" s="46"/>
      <c r="D111" s="45"/>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47">
        <f t="shared" si="21"/>
        <v>0</v>
      </c>
      <c r="AD111" s="78"/>
      <c r="AE111" s="44">
        <f t="shared" si="22"/>
        <v>0</v>
      </c>
      <c r="AF111" s="45"/>
      <c r="AG111" s="48">
        <f t="shared" si="23"/>
        <v>0</v>
      </c>
    </row>
    <row r="112" spans="2:33" x14ac:dyDescent="0.2">
      <c r="B112" s="31"/>
      <c r="C112" s="46"/>
      <c r="D112" s="45"/>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47">
        <f t="shared" si="21"/>
        <v>0</v>
      </c>
      <c r="AD112" s="78"/>
      <c r="AE112" s="44">
        <f t="shared" si="22"/>
        <v>0</v>
      </c>
      <c r="AF112" s="45"/>
      <c r="AG112" s="48">
        <f t="shared" si="23"/>
        <v>0</v>
      </c>
    </row>
    <row r="113" spans="2:33" x14ac:dyDescent="0.2">
      <c r="B113" s="31"/>
      <c r="C113" s="46"/>
      <c r="D113" s="45"/>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47">
        <f t="shared" si="21"/>
        <v>0</v>
      </c>
      <c r="AD113" s="78"/>
      <c r="AE113" s="44">
        <f t="shared" si="22"/>
        <v>0</v>
      </c>
      <c r="AF113" s="45"/>
      <c r="AG113" s="48">
        <f t="shared" si="23"/>
        <v>0</v>
      </c>
    </row>
    <row r="114" spans="2:33" x14ac:dyDescent="0.2">
      <c r="B114" s="31"/>
      <c r="C114" s="46"/>
      <c r="D114" s="45"/>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47">
        <f t="shared" si="21"/>
        <v>0</v>
      </c>
      <c r="AD114" s="78"/>
      <c r="AE114" s="44">
        <f t="shared" si="22"/>
        <v>0</v>
      </c>
      <c r="AF114" s="45"/>
      <c r="AG114" s="48">
        <f t="shared" si="23"/>
        <v>0</v>
      </c>
    </row>
    <row r="115" spans="2:33" x14ac:dyDescent="0.2">
      <c r="B115" s="31"/>
      <c r="C115" s="46"/>
      <c r="D115" s="45"/>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47">
        <f t="shared" si="21"/>
        <v>0</v>
      </c>
      <c r="AD115" s="78"/>
      <c r="AE115" s="44">
        <f t="shared" si="22"/>
        <v>0</v>
      </c>
      <c r="AF115" s="45"/>
      <c r="AG115" s="48">
        <f t="shared" si="23"/>
        <v>0</v>
      </c>
    </row>
    <row r="116" spans="2:33" x14ac:dyDescent="0.2">
      <c r="B116" s="31"/>
      <c r="C116" s="46"/>
      <c r="D116" s="45"/>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47">
        <f t="shared" si="21"/>
        <v>0</v>
      </c>
      <c r="AD116" s="78"/>
      <c r="AE116" s="44">
        <f t="shared" si="22"/>
        <v>0</v>
      </c>
      <c r="AF116" s="45"/>
      <c r="AG116" s="48">
        <f t="shared" si="23"/>
        <v>0</v>
      </c>
    </row>
    <row r="117" spans="2:33" x14ac:dyDescent="0.2">
      <c r="B117" s="31"/>
      <c r="C117" s="46"/>
      <c r="D117" s="45"/>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47">
        <f t="shared" si="21"/>
        <v>0</v>
      </c>
      <c r="AD117" s="78"/>
      <c r="AE117" s="44">
        <f t="shared" si="22"/>
        <v>0</v>
      </c>
      <c r="AF117" s="45"/>
      <c r="AG117" s="48">
        <f t="shared" si="23"/>
        <v>0</v>
      </c>
    </row>
    <row r="118" spans="2:33" x14ac:dyDescent="0.2">
      <c r="B118" s="31"/>
      <c r="C118" s="46"/>
      <c r="D118" s="45"/>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47">
        <f t="shared" si="21"/>
        <v>0</v>
      </c>
      <c r="AD118" s="78"/>
      <c r="AE118" s="44">
        <f t="shared" si="22"/>
        <v>0</v>
      </c>
      <c r="AF118" s="45"/>
      <c r="AG118" s="48">
        <f t="shared" si="23"/>
        <v>0</v>
      </c>
    </row>
    <row r="119" spans="2:33" x14ac:dyDescent="0.2">
      <c r="B119" s="31"/>
      <c r="C119" s="46"/>
      <c r="D119" s="45"/>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47">
        <f t="shared" si="21"/>
        <v>0</v>
      </c>
      <c r="AD119" s="78"/>
      <c r="AE119" s="44">
        <f t="shared" si="22"/>
        <v>0</v>
      </c>
      <c r="AF119" s="45"/>
      <c r="AG119" s="48">
        <f t="shared" si="23"/>
        <v>0</v>
      </c>
    </row>
    <row r="120" spans="2:33" x14ac:dyDescent="0.2">
      <c r="B120" s="31"/>
      <c r="C120" s="46"/>
      <c r="D120" s="45"/>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47">
        <f t="shared" si="21"/>
        <v>0</v>
      </c>
      <c r="AD120" s="78"/>
      <c r="AE120" s="44">
        <f t="shared" si="22"/>
        <v>0</v>
      </c>
      <c r="AF120" s="45"/>
      <c r="AG120" s="48">
        <f t="shared" si="23"/>
        <v>0</v>
      </c>
    </row>
    <row r="121" spans="2:33" x14ac:dyDescent="0.2">
      <c r="B121" s="31"/>
      <c r="C121" s="46"/>
      <c r="D121" s="45"/>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47">
        <f t="shared" si="21"/>
        <v>0</v>
      </c>
      <c r="AD121" s="78"/>
      <c r="AE121" s="44">
        <f t="shared" si="22"/>
        <v>0</v>
      </c>
      <c r="AF121" s="45"/>
      <c r="AG121" s="48">
        <f t="shared" si="23"/>
        <v>0</v>
      </c>
    </row>
    <row r="122" spans="2:33" x14ac:dyDescent="0.2">
      <c r="B122" s="31"/>
      <c r="C122" s="46"/>
      <c r="D122" s="45"/>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47">
        <f t="shared" si="21"/>
        <v>0</v>
      </c>
      <c r="AD122" s="78"/>
      <c r="AE122" s="44">
        <f t="shared" si="22"/>
        <v>0</v>
      </c>
      <c r="AF122" s="45"/>
      <c r="AG122" s="48">
        <f t="shared" si="23"/>
        <v>0</v>
      </c>
    </row>
    <row r="123" spans="2:33" x14ac:dyDescent="0.2">
      <c r="B123" s="31"/>
      <c r="C123" s="46"/>
      <c r="D123" s="45"/>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47">
        <f t="shared" si="21"/>
        <v>0</v>
      </c>
      <c r="AD123" s="78"/>
      <c r="AE123" s="44">
        <f t="shared" si="22"/>
        <v>0</v>
      </c>
      <c r="AF123" s="45"/>
      <c r="AG123" s="48">
        <f t="shared" si="23"/>
        <v>0</v>
      </c>
    </row>
    <row r="124" spans="2:33" x14ac:dyDescent="0.2">
      <c r="B124" s="31"/>
      <c r="C124" s="46"/>
      <c r="D124" s="45"/>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47">
        <f t="shared" si="21"/>
        <v>0</v>
      </c>
      <c r="AD124" s="78"/>
      <c r="AE124" s="44">
        <f t="shared" si="22"/>
        <v>0</v>
      </c>
      <c r="AF124" s="45"/>
      <c r="AG124" s="48">
        <f t="shared" si="23"/>
        <v>0</v>
      </c>
    </row>
    <row r="125" spans="2:33" x14ac:dyDescent="0.2">
      <c r="B125" s="31"/>
      <c r="C125" s="46"/>
      <c r="D125" s="45"/>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47">
        <f t="shared" si="21"/>
        <v>0</v>
      </c>
      <c r="AD125" s="78"/>
      <c r="AE125" s="44">
        <f t="shared" si="22"/>
        <v>0</v>
      </c>
      <c r="AF125" s="45"/>
      <c r="AG125" s="48">
        <f t="shared" si="23"/>
        <v>0</v>
      </c>
    </row>
    <row r="126" spans="2:33" ht="13.5" thickBot="1" x14ac:dyDescent="0.25">
      <c r="B126" s="31"/>
      <c r="C126" s="46"/>
      <c r="D126" s="45"/>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47">
        <f t="shared" si="21"/>
        <v>0</v>
      </c>
      <c r="AD126" s="78"/>
      <c r="AE126" s="44">
        <f t="shared" si="22"/>
        <v>0</v>
      </c>
      <c r="AF126" s="45"/>
      <c r="AG126" s="48">
        <f t="shared" si="23"/>
        <v>0</v>
      </c>
    </row>
    <row r="127" spans="2:33" ht="13.5" thickBot="1" x14ac:dyDescent="0.25">
      <c r="B127" s="7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1" t="s">
        <v>148</v>
      </c>
      <c r="AD127" s="80"/>
      <c r="AE127" s="80">
        <f>SUM(AE109:AE126)</f>
        <v>0</v>
      </c>
      <c r="AF127" s="80"/>
      <c r="AG127" s="83">
        <f>SUM(AG109:AG126)</f>
        <v>0</v>
      </c>
    </row>
    <row r="128" spans="2:33" ht="13.5" thickBot="1" x14ac:dyDescent="0.25">
      <c r="B128" s="86"/>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41" t="s">
        <v>149</v>
      </c>
      <c r="AD128" s="87"/>
      <c r="AE128" s="87"/>
      <c r="AF128" s="87"/>
      <c r="AG128" s="88">
        <f>AG107+AG127</f>
        <v>0</v>
      </c>
    </row>
    <row r="129" spans="2:33" ht="13.5" thickBot="1"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2:33" ht="15.75" x14ac:dyDescent="0.25">
      <c r="B130" s="65" t="str">
        <f>B98</f>
        <v>Venue 2</v>
      </c>
      <c r="C130" s="66" t="s">
        <v>111</v>
      </c>
      <c r="D130" s="66">
        <f>D98+1</f>
        <v>2027</v>
      </c>
      <c r="E130" s="66"/>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7"/>
    </row>
    <row r="131" spans="2:33" ht="38.25" x14ac:dyDescent="0.2">
      <c r="B131" s="68" t="s">
        <v>112</v>
      </c>
      <c r="C131" s="69" t="s">
        <v>113</v>
      </c>
      <c r="D131" s="69" t="s">
        <v>114</v>
      </c>
      <c r="E131" s="379" t="s">
        <v>115</v>
      </c>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1"/>
      <c r="AC131" s="69" t="s">
        <v>116</v>
      </c>
      <c r="AD131" s="69" t="s">
        <v>117</v>
      </c>
      <c r="AE131" s="69" t="s">
        <v>118</v>
      </c>
      <c r="AF131" s="69" t="s">
        <v>119</v>
      </c>
      <c r="AG131" s="239" t="s">
        <v>120</v>
      </c>
    </row>
    <row r="132" spans="2:33" ht="24" x14ac:dyDescent="0.2">
      <c r="B132" s="70" t="s">
        <v>121</v>
      </c>
      <c r="C132" s="71"/>
      <c r="D132" s="71"/>
      <c r="E132" s="302" t="s">
        <v>122</v>
      </c>
      <c r="F132" s="302" t="s">
        <v>123</v>
      </c>
      <c r="G132" s="302" t="s">
        <v>124</v>
      </c>
      <c r="H132" s="302" t="s">
        <v>125</v>
      </c>
      <c r="I132" s="302" t="s">
        <v>126</v>
      </c>
      <c r="J132" s="302" t="s">
        <v>127</v>
      </c>
      <c r="K132" s="302" t="s">
        <v>128</v>
      </c>
      <c r="L132" s="302" t="s">
        <v>129</v>
      </c>
      <c r="M132" s="302" t="s">
        <v>130</v>
      </c>
      <c r="N132" s="302" t="s">
        <v>131</v>
      </c>
      <c r="O132" s="302" t="s">
        <v>132</v>
      </c>
      <c r="P132" s="302" t="s">
        <v>133</v>
      </c>
      <c r="Q132" s="302" t="s">
        <v>134</v>
      </c>
      <c r="R132" s="302" t="s">
        <v>135</v>
      </c>
      <c r="S132" s="302" t="s">
        <v>136</v>
      </c>
      <c r="T132" s="302" t="s">
        <v>137</v>
      </c>
      <c r="U132" s="302" t="s">
        <v>138</v>
      </c>
      <c r="V132" s="302" t="s">
        <v>139</v>
      </c>
      <c r="W132" s="302" t="s">
        <v>140</v>
      </c>
      <c r="X132" s="302" t="s">
        <v>141</v>
      </c>
      <c r="Y132" s="302" t="s">
        <v>142</v>
      </c>
      <c r="Z132" s="302" t="s">
        <v>143</v>
      </c>
      <c r="AA132" s="302" t="s">
        <v>144</v>
      </c>
      <c r="AB132" s="302" t="s">
        <v>145</v>
      </c>
      <c r="AC132" s="71"/>
      <c r="AD132" s="71"/>
      <c r="AE132" s="71"/>
      <c r="AF132" s="75"/>
      <c r="AG132" s="76"/>
    </row>
    <row r="133" spans="2:33" x14ac:dyDescent="0.2">
      <c r="B133" s="31"/>
      <c r="C133" s="46"/>
      <c r="D133" s="45"/>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47">
        <f t="shared" ref="AC133:AC138" si="24">SUM(E133:AB133)</f>
        <v>0</v>
      </c>
      <c r="AD133" s="78"/>
      <c r="AE133" s="44">
        <f t="shared" ref="AE133:AE138" si="25">(AD133*AC133)/40</f>
        <v>0</v>
      </c>
      <c r="AF133" s="45"/>
      <c r="AG133" s="48">
        <f t="shared" ref="AG133:AG138" si="26">AF133*AD133*AC133*C133</f>
        <v>0</v>
      </c>
    </row>
    <row r="134" spans="2:33" x14ac:dyDescent="0.2">
      <c r="B134" s="31"/>
      <c r="C134" s="46"/>
      <c r="D134" s="45"/>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47">
        <f t="shared" si="24"/>
        <v>0</v>
      </c>
      <c r="AD134" s="78"/>
      <c r="AE134" s="44">
        <f t="shared" si="25"/>
        <v>0</v>
      </c>
      <c r="AF134" s="45"/>
      <c r="AG134" s="48">
        <f t="shared" si="26"/>
        <v>0</v>
      </c>
    </row>
    <row r="135" spans="2:33" x14ac:dyDescent="0.2">
      <c r="B135" s="31"/>
      <c r="C135" s="46"/>
      <c r="D135" s="45"/>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47">
        <f t="shared" si="24"/>
        <v>0</v>
      </c>
      <c r="AD135" s="78"/>
      <c r="AE135" s="44">
        <f t="shared" si="25"/>
        <v>0</v>
      </c>
      <c r="AF135" s="45"/>
      <c r="AG135" s="48">
        <f t="shared" si="26"/>
        <v>0</v>
      </c>
    </row>
    <row r="136" spans="2:33" x14ac:dyDescent="0.2">
      <c r="B136" s="31"/>
      <c r="C136" s="46"/>
      <c r="D136" s="45"/>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47">
        <f t="shared" si="24"/>
        <v>0</v>
      </c>
      <c r="AD136" s="78"/>
      <c r="AE136" s="44">
        <f t="shared" si="25"/>
        <v>0</v>
      </c>
      <c r="AF136" s="45"/>
      <c r="AG136" s="48">
        <f t="shared" si="26"/>
        <v>0</v>
      </c>
    </row>
    <row r="137" spans="2:33" x14ac:dyDescent="0.2">
      <c r="B137" s="31"/>
      <c r="C137" s="46"/>
      <c r="D137" s="45"/>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47">
        <f t="shared" si="24"/>
        <v>0</v>
      </c>
      <c r="AD137" s="78"/>
      <c r="AE137" s="44">
        <f t="shared" si="25"/>
        <v>0</v>
      </c>
      <c r="AF137" s="45"/>
      <c r="AG137" s="48">
        <f t="shared" si="26"/>
        <v>0</v>
      </c>
    </row>
    <row r="138" spans="2:33" ht="13.5" thickBot="1" x14ac:dyDescent="0.25">
      <c r="B138" s="31"/>
      <c r="C138" s="46"/>
      <c r="D138" s="45"/>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47">
        <f t="shared" si="24"/>
        <v>0</v>
      </c>
      <c r="AD138" s="78"/>
      <c r="AE138" s="44">
        <f t="shared" si="25"/>
        <v>0</v>
      </c>
      <c r="AF138" s="45"/>
      <c r="AG138" s="48">
        <f t="shared" si="26"/>
        <v>0</v>
      </c>
    </row>
    <row r="139" spans="2:33" ht="13.5" thickBot="1" x14ac:dyDescent="0.25">
      <c r="B139" s="7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1" t="s">
        <v>146</v>
      </c>
      <c r="AD139" s="80"/>
      <c r="AE139" s="80">
        <f>SUM(AE133:AE138)</f>
        <v>0</v>
      </c>
      <c r="AF139" s="82"/>
      <c r="AG139" s="83">
        <f>SUM(AG133:AG138)</f>
        <v>0</v>
      </c>
    </row>
    <row r="140" spans="2:33" x14ac:dyDescent="0.2">
      <c r="B140" s="52" t="s">
        <v>147</v>
      </c>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84"/>
      <c r="AD140" s="63"/>
      <c r="AE140" s="63"/>
      <c r="AF140" s="64"/>
      <c r="AG140" s="85"/>
    </row>
    <row r="141" spans="2:33" x14ac:dyDescent="0.2">
      <c r="B141" s="31"/>
      <c r="C141" s="46"/>
      <c r="D141" s="45"/>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47">
        <f t="shared" ref="AC141:AC158" si="27">SUM(E141:AB141)</f>
        <v>0</v>
      </c>
      <c r="AD141" s="78"/>
      <c r="AE141" s="44">
        <f t="shared" ref="AE141:AE158" si="28">(AD141*AC141)/40</f>
        <v>0</v>
      </c>
      <c r="AF141" s="45"/>
      <c r="AG141" s="48">
        <f t="shared" ref="AG141:AG158" si="29">AF141*AD141*AC141*C141</f>
        <v>0</v>
      </c>
    </row>
    <row r="142" spans="2:33" x14ac:dyDescent="0.2">
      <c r="B142" s="31"/>
      <c r="C142" s="46"/>
      <c r="D142" s="45"/>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47">
        <f t="shared" si="27"/>
        <v>0</v>
      </c>
      <c r="AD142" s="78"/>
      <c r="AE142" s="44">
        <f t="shared" si="28"/>
        <v>0</v>
      </c>
      <c r="AF142" s="45"/>
      <c r="AG142" s="48">
        <f t="shared" si="29"/>
        <v>0</v>
      </c>
    </row>
    <row r="143" spans="2:33" x14ac:dyDescent="0.2">
      <c r="B143" s="31"/>
      <c r="C143" s="46"/>
      <c r="D143" s="45"/>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47">
        <f t="shared" si="27"/>
        <v>0</v>
      </c>
      <c r="AD143" s="78"/>
      <c r="AE143" s="44">
        <f t="shared" si="28"/>
        <v>0</v>
      </c>
      <c r="AF143" s="45"/>
      <c r="AG143" s="48">
        <f t="shared" si="29"/>
        <v>0</v>
      </c>
    </row>
    <row r="144" spans="2:33" x14ac:dyDescent="0.2">
      <c r="B144" s="31"/>
      <c r="C144" s="46"/>
      <c r="D144" s="45"/>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47">
        <f t="shared" si="27"/>
        <v>0</v>
      </c>
      <c r="AD144" s="78"/>
      <c r="AE144" s="44">
        <f t="shared" si="28"/>
        <v>0</v>
      </c>
      <c r="AF144" s="45"/>
      <c r="AG144" s="48">
        <f t="shared" si="29"/>
        <v>0</v>
      </c>
    </row>
    <row r="145" spans="2:33" x14ac:dyDescent="0.2">
      <c r="B145" s="31"/>
      <c r="C145" s="46"/>
      <c r="D145" s="45"/>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47">
        <f t="shared" si="27"/>
        <v>0</v>
      </c>
      <c r="AD145" s="78"/>
      <c r="AE145" s="44">
        <f t="shared" si="28"/>
        <v>0</v>
      </c>
      <c r="AF145" s="45"/>
      <c r="AG145" s="48">
        <f t="shared" si="29"/>
        <v>0</v>
      </c>
    </row>
    <row r="146" spans="2:33" x14ac:dyDescent="0.2">
      <c r="B146" s="31"/>
      <c r="C146" s="46"/>
      <c r="D146" s="45"/>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47">
        <f t="shared" si="27"/>
        <v>0</v>
      </c>
      <c r="AD146" s="78"/>
      <c r="AE146" s="44">
        <f t="shared" si="28"/>
        <v>0</v>
      </c>
      <c r="AF146" s="45"/>
      <c r="AG146" s="48">
        <f t="shared" si="29"/>
        <v>0</v>
      </c>
    </row>
    <row r="147" spans="2:33" x14ac:dyDescent="0.2">
      <c r="B147" s="31"/>
      <c r="C147" s="46"/>
      <c r="D147" s="45"/>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47">
        <f t="shared" si="27"/>
        <v>0</v>
      </c>
      <c r="AD147" s="78"/>
      <c r="AE147" s="44">
        <f t="shared" si="28"/>
        <v>0</v>
      </c>
      <c r="AF147" s="45"/>
      <c r="AG147" s="48">
        <f t="shared" si="29"/>
        <v>0</v>
      </c>
    </row>
    <row r="148" spans="2:33" x14ac:dyDescent="0.2">
      <c r="B148" s="31"/>
      <c r="C148" s="46"/>
      <c r="D148" s="45"/>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47">
        <f t="shared" si="27"/>
        <v>0</v>
      </c>
      <c r="AD148" s="78"/>
      <c r="AE148" s="44">
        <f t="shared" si="28"/>
        <v>0</v>
      </c>
      <c r="AF148" s="45"/>
      <c r="AG148" s="48">
        <f t="shared" si="29"/>
        <v>0</v>
      </c>
    </row>
    <row r="149" spans="2:33" x14ac:dyDescent="0.2">
      <c r="B149" s="31"/>
      <c r="C149" s="46"/>
      <c r="D149" s="45"/>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47">
        <f t="shared" si="27"/>
        <v>0</v>
      </c>
      <c r="AD149" s="78"/>
      <c r="AE149" s="44">
        <f t="shared" si="28"/>
        <v>0</v>
      </c>
      <c r="AF149" s="45"/>
      <c r="AG149" s="48">
        <f t="shared" si="29"/>
        <v>0</v>
      </c>
    </row>
    <row r="150" spans="2:33" x14ac:dyDescent="0.2">
      <c r="B150" s="31"/>
      <c r="C150" s="46"/>
      <c r="D150" s="45"/>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47">
        <f t="shared" si="27"/>
        <v>0</v>
      </c>
      <c r="AD150" s="78"/>
      <c r="AE150" s="44">
        <f t="shared" si="28"/>
        <v>0</v>
      </c>
      <c r="AF150" s="45"/>
      <c r="AG150" s="48">
        <f t="shared" si="29"/>
        <v>0</v>
      </c>
    </row>
    <row r="151" spans="2:33" x14ac:dyDescent="0.2">
      <c r="B151" s="31"/>
      <c r="C151" s="46"/>
      <c r="D151" s="4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47">
        <f t="shared" si="27"/>
        <v>0</v>
      </c>
      <c r="AD151" s="78"/>
      <c r="AE151" s="44">
        <f t="shared" si="28"/>
        <v>0</v>
      </c>
      <c r="AF151" s="45"/>
      <c r="AG151" s="48">
        <f t="shared" si="29"/>
        <v>0</v>
      </c>
    </row>
    <row r="152" spans="2:33" x14ac:dyDescent="0.2">
      <c r="B152" s="31"/>
      <c r="C152" s="46"/>
      <c r="D152" s="45"/>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47">
        <f t="shared" si="27"/>
        <v>0</v>
      </c>
      <c r="AD152" s="78"/>
      <c r="AE152" s="44">
        <f t="shared" si="28"/>
        <v>0</v>
      </c>
      <c r="AF152" s="45"/>
      <c r="AG152" s="48">
        <f t="shared" si="29"/>
        <v>0</v>
      </c>
    </row>
    <row r="153" spans="2:33" x14ac:dyDescent="0.2">
      <c r="B153" s="31"/>
      <c r="C153" s="46"/>
      <c r="D153" s="45"/>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47">
        <f t="shared" si="27"/>
        <v>0</v>
      </c>
      <c r="AD153" s="78"/>
      <c r="AE153" s="44">
        <f t="shared" si="28"/>
        <v>0</v>
      </c>
      <c r="AF153" s="45"/>
      <c r="AG153" s="48">
        <f t="shared" si="29"/>
        <v>0</v>
      </c>
    </row>
    <row r="154" spans="2:33" x14ac:dyDescent="0.2">
      <c r="B154" s="31"/>
      <c r="C154" s="46"/>
      <c r="D154" s="45"/>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47">
        <f t="shared" si="27"/>
        <v>0</v>
      </c>
      <c r="AD154" s="78"/>
      <c r="AE154" s="44">
        <f t="shared" si="28"/>
        <v>0</v>
      </c>
      <c r="AF154" s="45"/>
      <c r="AG154" s="48">
        <f t="shared" si="29"/>
        <v>0</v>
      </c>
    </row>
    <row r="155" spans="2:33" x14ac:dyDescent="0.2">
      <c r="B155" s="31"/>
      <c r="C155" s="46"/>
      <c r="D155" s="45"/>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47">
        <f t="shared" si="27"/>
        <v>0</v>
      </c>
      <c r="AD155" s="78"/>
      <c r="AE155" s="44">
        <f t="shared" si="28"/>
        <v>0</v>
      </c>
      <c r="AF155" s="45"/>
      <c r="AG155" s="48">
        <f t="shared" si="29"/>
        <v>0</v>
      </c>
    </row>
    <row r="156" spans="2:33" x14ac:dyDescent="0.2">
      <c r="B156" s="31"/>
      <c r="C156" s="46"/>
      <c r="D156" s="45"/>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47">
        <f t="shared" si="27"/>
        <v>0</v>
      </c>
      <c r="AD156" s="78"/>
      <c r="AE156" s="44">
        <f t="shared" si="28"/>
        <v>0</v>
      </c>
      <c r="AF156" s="45"/>
      <c r="AG156" s="48">
        <f t="shared" si="29"/>
        <v>0</v>
      </c>
    </row>
    <row r="157" spans="2:33" x14ac:dyDescent="0.2">
      <c r="B157" s="31"/>
      <c r="C157" s="46"/>
      <c r="D157" s="45"/>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47">
        <f t="shared" si="27"/>
        <v>0</v>
      </c>
      <c r="AD157" s="78"/>
      <c r="AE157" s="44">
        <f t="shared" si="28"/>
        <v>0</v>
      </c>
      <c r="AF157" s="45"/>
      <c r="AG157" s="48">
        <f t="shared" si="29"/>
        <v>0</v>
      </c>
    </row>
    <row r="158" spans="2:33" ht="13.5" thickBot="1" x14ac:dyDescent="0.25">
      <c r="B158" s="31"/>
      <c r="C158" s="46"/>
      <c r="D158" s="45"/>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47">
        <f t="shared" si="27"/>
        <v>0</v>
      </c>
      <c r="AD158" s="78"/>
      <c r="AE158" s="44">
        <f t="shared" si="28"/>
        <v>0</v>
      </c>
      <c r="AF158" s="45"/>
      <c r="AG158" s="48">
        <f t="shared" si="29"/>
        <v>0</v>
      </c>
    </row>
    <row r="159" spans="2:33" ht="13.5" thickBot="1" x14ac:dyDescent="0.25">
      <c r="B159" s="7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1" t="s">
        <v>148</v>
      </c>
      <c r="AD159" s="80"/>
      <c r="AE159" s="80">
        <f>SUM(AE141:AE158)</f>
        <v>0</v>
      </c>
      <c r="AF159" s="80"/>
      <c r="AG159" s="83">
        <f>SUM(AG141:AG158)</f>
        <v>0</v>
      </c>
    </row>
    <row r="160" spans="2:33" ht="13.5" thickBot="1" x14ac:dyDescent="0.25">
      <c r="B160" s="86"/>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41" t="s">
        <v>149</v>
      </c>
      <c r="AD160" s="87"/>
      <c r="AE160" s="87"/>
      <c r="AF160" s="87"/>
      <c r="AG160" s="88">
        <f>AG139+AG159</f>
        <v>0</v>
      </c>
    </row>
    <row r="161" spans="2:33" ht="13.5" thickBot="1" x14ac:dyDescent="0.25">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2:33" ht="15.75" x14ac:dyDescent="0.25">
      <c r="B162" s="65" t="str">
        <f>B130</f>
        <v>Venue 2</v>
      </c>
      <c r="C162" s="66" t="s">
        <v>111</v>
      </c>
      <c r="D162" s="66">
        <f>D130+1</f>
        <v>2028</v>
      </c>
      <c r="E162" s="66"/>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7"/>
    </row>
    <row r="163" spans="2:33" ht="38.25" x14ac:dyDescent="0.2">
      <c r="B163" s="68" t="s">
        <v>112</v>
      </c>
      <c r="C163" s="69" t="s">
        <v>113</v>
      </c>
      <c r="D163" s="69" t="s">
        <v>114</v>
      </c>
      <c r="E163" s="379" t="s">
        <v>115</v>
      </c>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1"/>
      <c r="AC163" s="16" t="s">
        <v>116</v>
      </c>
      <c r="AD163" s="16" t="s">
        <v>117</v>
      </c>
      <c r="AE163" s="16" t="s">
        <v>118</v>
      </c>
      <c r="AF163" s="16" t="s">
        <v>119</v>
      </c>
      <c r="AG163" s="15" t="s">
        <v>120</v>
      </c>
    </row>
    <row r="164" spans="2:33" ht="24" x14ac:dyDescent="0.2">
      <c r="B164" s="70" t="s">
        <v>121</v>
      </c>
      <c r="C164" s="71"/>
      <c r="D164" s="71"/>
      <c r="E164" s="72" t="s">
        <v>122</v>
      </c>
      <c r="F164" s="73" t="s">
        <v>123</v>
      </c>
      <c r="G164" s="73" t="s">
        <v>124</v>
      </c>
      <c r="H164" s="73" t="s">
        <v>125</v>
      </c>
      <c r="I164" s="73" t="s">
        <v>126</v>
      </c>
      <c r="J164" s="73" t="s">
        <v>127</v>
      </c>
      <c r="K164" s="73" t="s">
        <v>128</v>
      </c>
      <c r="L164" s="73" t="s">
        <v>129</v>
      </c>
      <c r="M164" s="73" t="s">
        <v>130</v>
      </c>
      <c r="N164" s="73" t="s">
        <v>131</v>
      </c>
      <c r="O164" s="73" t="s">
        <v>132</v>
      </c>
      <c r="P164" s="73" t="s">
        <v>133</v>
      </c>
      <c r="Q164" s="73" t="s">
        <v>134</v>
      </c>
      <c r="R164" s="73" t="s">
        <v>135</v>
      </c>
      <c r="S164" s="73" t="s">
        <v>136</v>
      </c>
      <c r="T164" s="73" t="s">
        <v>137</v>
      </c>
      <c r="U164" s="73" t="s">
        <v>138</v>
      </c>
      <c r="V164" s="73" t="s">
        <v>139</v>
      </c>
      <c r="W164" s="73" t="s">
        <v>140</v>
      </c>
      <c r="X164" s="73" t="s">
        <v>141</v>
      </c>
      <c r="Y164" s="73" t="s">
        <v>142</v>
      </c>
      <c r="Z164" s="74" t="s">
        <v>143</v>
      </c>
      <c r="AA164" s="73" t="s">
        <v>144</v>
      </c>
      <c r="AB164" s="74" t="s">
        <v>145</v>
      </c>
      <c r="AC164" s="71"/>
      <c r="AD164" s="71"/>
      <c r="AE164" s="71"/>
      <c r="AF164" s="75"/>
      <c r="AG164" s="76"/>
    </row>
    <row r="165" spans="2:33" x14ac:dyDescent="0.2">
      <c r="B165" s="31"/>
      <c r="C165" s="46"/>
      <c r="D165" s="45"/>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47">
        <f t="shared" ref="AC165:AC170" si="30">SUM(E165:AB165)</f>
        <v>0</v>
      </c>
      <c r="AD165" s="78"/>
      <c r="AE165" s="44">
        <f t="shared" ref="AE165:AE170" si="31">(AD165*AC165)/40</f>
        <v>0</v>
      </c>
      <c r="AF165" s="45"/>
      <c r="AG165" s="48">
        <f t="shared" ref="AG165:AG170" si="32">AF165*AD165*AC165*C165</f>
        <v>0</v>
      </c>
    </row>
    <row r="166" spans="2:33" x14ac:dyDescent="0.2">
      <c r="B166" s="31"/>
      <c r="C166" s="46"/>
      <c r="D166" s="45"/>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47">
        <f t="shared" si="30"/>
        <v>0</v>
      </c>
      <c r="AD166" s="78"/>
      <c r="AE166" s="44">
        <f t="shared" si="31"/>
        <v>0</v>
      </c>
      <c r="AF166" s="45"/>
      <c r="AG166" s="48">
        <f t="shared" si="32"/>
        <v>0</v>
      </c>
    </row>
    <row r="167" spans="2:33" x14ac:dyDescent="0.2">
      <c r="B167" s="31"/>
      <c r="C167" s="46"/>
      <c r="D167" s="45"/>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47">
        <f t="shared" si="30"/>
        <v>0</v>
      </c>
      <c r="AD167" s="78"/>
      <c r="AE167" s="44">
        <f t="shared" si="31"/>
        <v>0</v>
      </c>
      <c r="AF167" s="45"/>
      <c r="AG167" s="48">
        <f t="shared" si="32"/>
        <v>0</v>
      </c>
    </row>
    <row r="168" spans="2:33" x14ac:dyDescent="0.2">
      <c r="B168" s="31"/>
      <c r="C168" s="46"/>
      <c r="D168" s="45"/>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47">
        <f t="shared" si="30"/>
        <v>0</v>
      </c>
      <c r="AD168" s="78"/>
      <c r="AE168" s="44">
        <f t="shared" si="31"/>
        <v>0</v>
      </c>
      <c r="AF168" s="45"/>
      <c r="AG168" s="48">
        <f t="shared" si="32"/>
        <v>0</v>
      </c>
    </row>
    <row r="169" spans="2:33" x14ac:dyDescent="0.2">
      <c r="B169" s="31"/>
      <c r="C169" s="46"/>
      <c r="D169" s="45"/>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47">
        <f t="shared" si="30"/>
        <v>0</v>
      </c>
      <c r="AD169" s="78"/>
      <c r="AE169" s="44">
        <f t="shared" si="31"/>
        <v>0</v>
      </c>
      <c r="AF169" s="45"/>
      <c r="AG169" s="48">
        <f t="shared" si="32"/>
        <v>0</v>
      </c>
    </row>
    <row r="170" spans="2:33" ht="13.5" thickBot="1" x14ac:dyDescent="0.25">
      <c r="B170" s="31"/>
      <c r="C170" s="46"/>
      <c r="D170" s="45"/>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47">
        <f t="shared" si="30"/>
        <v>0</v>
      </c>
      <c r="AD170" s="78"/>
      <c r="AE170" s="44">
        <f t="shared" si="31"/>
        <v>0</v>
      </c>
      <c r="AF170" s="45"/>
      <c r="AG170" s="48">
        <f t="shared" si="32"/>
        <v>0</v>
      </c>
    </row>
    <row r="171" spans="2:33" ht="13.5" thickBot="1" x14ac:dyDescent="0.25">
      <c r="B171" s="79"/>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1" t="s">
        <v>146</v>
      </c>
      <c r="AD171" s="80"/>
      <c r="AE171" s="80"/>
      <c r="AF171" s="82"/>
      <c r="AG171" s="83">
        <f>SUM(AG165:AG170)</f>
        <v>0</v>
      </c>
    </row>
    <row r="172" spans="2:33" x14ac:dyDescent="0.2">
      <c r="B172" s="52" t="s">
        <v>147</v>
      </c>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84"/>
      <c r="AD172" s="63"/>
      <c r="AE172" s="63"/>
      <c r="AF172" s="64"/>
      <c r="AG172" s="85"/>
    </row>
    <row r="173" spans="2:33" x14ac:dyDescent="0.2">
      <c r="B173" s="31"/>
      <c r="C173" s="46"/>
      <c r="D173" s="45"/>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47">
        <f t="shared" ref="AC173:AC190" si="33">SUM(E173:AB173)</f>
        <v>0</v>
      </c>
      <c r="AD173" s="78"/>
      <c r="AE173" s="44">
        <f t="shared" ref="AE173:AE190" si="34">(AD173*AC173)/40</f>
        <v>0</v>
      </c>
      <c r="AF173" s="45">
        <v>5</v>
      </c>
      <c r="AG173" s="48">
        <f t="shared" ref="AG173:AG190" si="35">AF173*AD173*AC173*C173</f>
        <v>0</v>
      </c>
    </row>
    <row r="174" spans="2:33" x14ac:dyDescent="0.2">
      <c r="B174" s="31"/>
      <c r="C174" s="46"/>
      <c r="D174" s="45"/>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47">
        <f t="shared" si="33"/>
        <v>0</v>
      </c>
      <c r="AD174" s="78"/>
      <c r="AE174" s="44">
        <f t="shared" si="34"/>
        <v>0</v>
      </c>
      <c r="AF174" s="45"/>
      <c r="AG174" s="48">
        <f t="shared" si="35"/>
        <v>0</v>
      </c>
    </row>
    <row r="175" spans="2:33" x14ac:dyDescent="0.2">
      <c r="B175" s="31"/>
      <c r="C175" s="46"/>
      <c r="D175" s="45"/>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47">
        <f t="shared" si="33"/>
        <v>0</v>
      </c>
      <c r="AD175" s="78"/>
      <c r="AE175" s="44">
        <f t="shared" si="34"/>
        <v>0</v>
      </c>
      <c r="AF175" s="45"/>
      <c r="AG175" s="48">
        <f t="shared" si="35"/>
        <v>0</v>
      </c>
    </row>
    <row r="176" spans="2:33" x14ac:dyDescent="0.2">
      <c r="B176" s="31"/>
      <c r="C176" s="46"/>
      <c r="D176" s="45"/>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47">
        <f t="shared" si="33"/>
        <v>0</v>
      </c>
      <c r="AD176" s="78"/>
      <c r="AE176" s="44">
        <f t="shared" si="34"/>
        <v>0</v>
      </c>
      <c r="AF176" s="45"/>
      <c r="AG176" s="48">
        <f t="shared" si="35"/>
        <v>0</v>
      </c>
    </row>
    <row r="177" spans="2:33" x14ac:dyDescent="0.2">
      <c r="B177" s="31"/>
      <c r="C177" s="46"/>
      <c r="D177" s="45"/>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47">
        <f t="shared" si="33"/>
        <v>0</v>
      </c>
      <c r="AD177" s="78"/>
      <c r="AE177" s="44">
        <f t="shared" si="34"/>
        <v>0</v>
      </c>
      <c r="AF177" s="45"/>
      <c r="AG177" s="48">
        <f t="shared" si="35"/>
        <v>0</v>
      </c>
    </row>
    <row r="178" spans="2:33" x14ac:dyDescent="0.2">
      <c r="B178" s="31"/>
      <c r="C178" s="46"/>
      <c r="D178" s="45"/>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47">
        <f t="shared" si="33"/>
        <v>0</v>
      </c>
      <c r="AD178" s="78"/>
      <c r="AE178" s="44">
        <f t="shared" si="34"/>
        <v>0</v>
      </c>
      <c r="AF178" s="45"/>
      <c r="AG178" s="48">
        <f t="shared" si="35"/>
        <v>0</v>
      </c>
    </row>
    <row r="179" spans="2:33" x14ac:dyDescent="0.2">
      <c r="B179" s="31"/>
      <c r="C179" s="46"/>
      <c r="D179" s="45"/>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47">
        <f t="shared" si="33"/>
        <v>0</v>
      </c>
      <c r="AD179" s="78"/>
      <c r="AE179" s="44">
        <f t="shared" si="34"/>
        <v>0</v>
      </c>
      <c r="AF179" s="45"/>
      <c r="AG179" s="48">
        <f t="shared" si="35"/>
        <v>0</v>
      </c>
    </row>
    <row r="180" spans="2:33" x14ac:dyDescent="0.2">
      <c r="B180" s="31"/>
      <c r="C180" s="46"/>
      <c r="D180" s="45"/>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47">
        <f t="shared" si="33"/>
        <v>0</v>
      </c>
      <c r="AD180" s="78"/>
      <c r="AE180" s="44">
        <f t="shared" si="34"/>
        <v>0</v>
      </c>
      <c r="AF180" s="45"/>
      <c r="AG180" s="48">
        <f t="shared" si="35"/>
        <v>0</v>
      </c>
    </row>
    <row r="181" spans="2:33" x14ac:dyDescent="0.2">
      <c r="B181" s="31"/>
      <c r="C181" s="46"/>
      <c r="D181" s="45"/>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47">
        <f t="shared" si="33"/>
        <v>0</v>
      </c>
      <c r="AD181" s="78"/>
      <c r="AE181" s="44">
        <f t="shared" si="34"/>
        <v>0</v>
      </c>
      <c r="AF181" s="45"/>
      <c r="AG181" s="48">
        <f t="shared" si="35"/>
        <v>0</v>
      </c>
    </row>
    <row r="182" spans="2:33" x14ac:dyDescent="0.2">
      <c r="B182" s="31"/>
      <c r="C182" s="46"/>
      <c r="D182" s="45"/>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47">
        <f t="shared" si="33"/>
        <v>0</v>
      </c>
      <c r="AD182" s="78"/>
      <c r="AE182" s="44">
        <f t="shared" si="34"/>
        <v>0</v>
      </c>
      <c r="AF182" s="45"/>
      <c r="AG182" s="48">
        <f t="shared" si="35"/>
        <v>0</v>
      </c>
    </row>
    <row r="183" spans="2:33" x14ac:dyDescent="0.2">
      <c r="B183" s="31"/>
      <c r="C183" s="46"/>
      <c r="D183" s="45"/>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47">
        <f t="shared" si="33"/>
        <v>0</v>
      </c>
      <c r="AD183" s="78"/>
      <c r="AE183" s="44">
        <f t="shared" si="34"/>
        <v>0</v>
      </c>
      <c r="AF183" s="45"/>
      <c r="AG183" s="48">
        <f t="shared" si="35"/>
        <v>0</v>
      </c>
    </row>
    <row r="184" spans="2:33" x14ac:dyDescent="0.2">
      <c r="B184" s="31"/>
      <c r="C184" s="46"/>
      <c r="D184" s="45"/>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47">
        <f t="shared" si="33"/>
        <v>0</v>
      </c>
      <c r="AD184" s="78"/>
      <c r="AE184" s="44">
        <f t="shared" si="34"/>
        <v>0</v>
      </c>
      <c r="AF184" s="45"/>
      <c r="AG184" s="48">
        <f t="shared" si="35"/>
        <v>0</v>
      </c>
    </row>
    <row r="185" spans="2:33" x14ac:dyDescent="0.2">
      <c r="B185" s="31"/>
      <c r="C185" s="46"/>
      <c r="D185" s="45"/>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47">
        <f t="shared" si="33"/>
        <v>0</v>
      </c>
      <c r="AD185" s="78"/>
      <c r="AE185" s="44">
        <f t="shared" si="34"/>
        <v>0</v>
      </c>
      <c r="AF185" s="45"/>
      <c r="AG185" s="48">
        <f t="shared" si="35"/>
        <v>0</v>
      </c>
    </row>
    <row r="186" spans="2:33" x14ac:dyDescent="0.2">
      <c r="B186" s="31"/>
      <c r="C186" s="46"/>
      <c r="D186" s="45"/>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47">
        <f t="shared" si="33"/>
        <v>0</v>
      </c>
      <c r="AD186" s="78"/>
      <c r="AE186" s="44">
        <f t="shared" si="34"/>
        <v>0</v>
      </c>
      <c r="AF186" s="45"/>
      <c r="AG186" s="48">
        <f t="shared" si="35"/>
        <v>0</v>
      </c>
    </row>
    <row r="187" spans="2:33" x14ac:dyDescent="0.2">
      <c r="B187" s="31"/>
      <c r="C187" s="46"/>
      <c r="D187" s="4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47">
        <f t="shared" si="33"/>
        <v>0</v>
      </c>
      <c r="AD187" s="78"/>
      <c r="AE187" s="44">
        <f t="shared" si="34"/>
        <v>0</v>
      </c>
      <c r="AF187" s="45"/>
      <c r="AG187" s="48">
        <f t="shared" si="35"/>
        <v>0</v>
      </c>
    </row>
    <row r="188" spans="2:33" x14ac:dyDescent="0.2">
      <c r="B188" s="31"/>
      <c r="C188" s="46"/>
      <c r="D188" s="45"/>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47">
        <f t="shared" si="33"/>
        <v>0</v>
      </c>
      <c r="AD188" s="78"/>
      <c r="AE188" s="44">
        <f t="shared" si="34"/>
        <v>0</v>
      </c>
      <c r="AF188" s="45"/>
      <c r="AG188" s="48">
        <f t="shared" si="35"/>
        <v>0</v>
      </c>
    </row>
    <row r="189" spans="2:33" x14ac:dyDescent="0.2">
      <c r="B189" s="31"/>
      <c r="C189" s="46"/>
      <c r="D189" s="45"/>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47">
        <f t="shared" si="33"/>
        <v>0</v>
      </c>
      <c r="AD189" s="78"/>
      <c r="AE189" s="44">
        <f t="shared" si="34"/>
        <v>0</v>
      </c>
      <c r="AF189" s="45"/>
      <c r="AG189" s="48">
        <f t="shared" si="35"/>
        <v>0</v>
      </c>
    </row>
    <row r="190" spans="2:33" ht="13.5" thickBot="1" x14ac:dyDescent="0.25">
      <c r="B190" s="31"/>
      <c r="C190" s="46"/>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7">
        <f t="shared" si="33"/>
        <v>0</v>
      </c>
      <c r="AD190" s="78"/>
      <c r="AE190" s="44">
        <f t="shared" si="34"/>
        <v>0</v>
      </c>
      <c r="AF190" s="45"/>
      <c r="AG190" s="48">
        <f t="shared" si="35"/>
        <v>0</v>
      </c>
    </row>
    <row r="191" spans="2:33" ht="13.5" thickBot="1" x14ac:dyDescent="0.25">
      <c r="B191" s="79"/>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1" t="s">
        <v>148</v>
      </c>
      <c r="AD191" s="80"/>
      <c r="AE191" s="80"/>
      <c r="AF191" s="80"/>
      <c r="AG191" s="83">
        <f>SUM(AG173:AG190)</f>
        <v>0</v>
      </c>
    </row>
    <row r="192" spans="2:33" ht="13.5" thickBot="1" x14ac:dyDescent="0.25">
      <c r="B192" s="86"/>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41" t="s">
        <v>149</v>
      </c>
      <c r="AD192" s="87"/>
      <c r="AE192" s="87"/>
      <c r="AF192" s="87"/>
      <c r="AG192" s="88">
        <f>AG171+AG191</f>
        <v>0</v>
      </c>
    </row>
    <row r="193" spans="2:33" ht="13.5" thickBot="1" x14ac:dyDescent="0.25"/>
    <row r="194" spans="2:33" ht="15.75" x14ac:dyDescent="0.25">
      <c r="B194" s="65" t="str">
        <f>B162</f>
        <v>Venue 2</v>
      </c>
      <c r="C194" s="66" t="s">
        <v>111</v>
      </c>
      <c r="D194" s="66">
        <f>D162+1</f>
        <v>2029</v>
      </c>
      <c r="E194" s="66"/>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7"/>
    </row>
    <row r="195" spans="2:33" ht="38.25" x14ac:dyDescent="0.2">
      <c r="B195" s="68" t="s">
        <v>112</v>
      </c>
      <c r="C195" s="69" t="s">
        <v>113</v>
      </c>
      <c r="D195" s="69" t="s">
        <v>114</v>
      </c>
      <c r="E195" s="379" t="s">
        <v>115</v>
      </c>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1"/>
      <c r="AC195" s="16" t="s">
        <v>116</v>
      </c>
      <c r="AD195" s="16" t="s">
        <v>117</v>
      </c>
      <c r="AE195" s="16" t="s">
        <v>118</v>
      </c>
      <c r="AF195" s="16" t="s">
        <v>119</v>
      </c>
      <c r="AG195" s="15" t="s">
        <v>120</v>
      </c>
    </row>
    <row r="196" spans="2:33" ht="24" x14ac:dyDescent="0.2">
      <c r="B196" s="70" t="s">
        <v>121</v>
      </c>
      <c r="C196" s="71"/>
      <c r="D196" s="71"/>
      <c r="E196" s="72" t="s">
        <v>122</v>
      </c>
      <c r="F196" s="73" t="s">
        <v>123</v>
      </c>
      <c r="G196" s="73" t="s">
        <v>124</v>
      </c>
      <c r="H196" s="73" t="s">
        <v>125</v>
      </c>
      <c r="I196" s="73" t="s">
        <v>126</v>
      </c>
      <c r="J196" s="73" t="s">
        <v>127</v>
      </c>
      <c r="K196" s="73" t="s">
        <v>128</v>
      </c>
      <c r="L196" s="73" t="s">
        <v>129</v>
      </c>
      <c r="M196" s="73" t="s">
        <v>130</v>
      </c>
      <c r="N196" s="73" t="s">
        <v>131</v>
      </c>
      <c r="O196" s="73" t="s">
        <v>132</v>
      </c>
      <c r="P196" s="73" t="s">
        <v>133</v>
      </c>
      <c r="Q196" s="73" t="s">
        <v>134</v>
      </c>
      <c r="R196" s="73" t="s">
        <v>135</v>
      </c>
      <c r="S196" s="73" t="s">
        <v>136</v>
      </c>
      <c r="T196" s="73" t="s">
        <v>137</v>
      </c>
      <c r="U196" s="73" t="s">
        <v>138</v>
      </c>
      <c r="V196" s="73" t="s">
        <v>139</v>
      </c>
      <c r="W196" s="73" t="s">
        <v>140</v>
      </c>
      <c r="X196" s="73" t="s">
        <v>141</v>
      </c>
      <c r="Y196" s="73" t="s">
        <v>142</v>
      </c>
      <c r="Z196" s="74" t="s">
        <v>143</v>
      </c>
      <c r="AA196" s="73" t="s">
        <v>144</v>
      </c>
      <c r="AB196" s="74" t="s">
        <v>145</v>
      </c>
      <c r="AC196" s="71"/>
      <c r="AD196" s="71"/>
      <c r="AE196" s="71"/>
      <c r="AF196" s="75"/>
      <c r="AG196" s="76"/>
    </row>
    <row r="197" spans="2:33" x14ac:dyDescent="0.2">
      <c r="B197" s="31"/>
      <c r="C197" s="46"/>
      <c r="D197" s="45"/>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47">
        <f t="shared" ref="AC197:AC202" si="36">SUM(E197:AB197)</f>
        <v>0</v>
      </c>
      <c r="AD197" s="78"/>
      <c r="AE197" s="44">
        <f t="shared" ref="AE197:AE202" si="37">(AD197*AC197)/40</f>
        <v>0</v>
      </c>
      <c r="AF197" s="45"/>
      <c r="AG197" s="48">
        <f t="shared" ref="AG197:AG202" si="38">AF197*AD197*AC197*C197</f>
        <v>0</v>
      </c>
    </row>
    <row r="198" spans="2:33" x14ac:dyDescent="0.2">
      <c r="B198" s="31"/>
      <c r="C198" s="46"/>
      <c r="D198" s="45"/>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47">
        <f t="shared" si="36"/>
        <v>0</v>
      </c>
      <c r="AD198" s="78"/>
      <c r="AE198" s="44">
        <f t="shared" si="37"/>
        <v>0</v>
      </c>
      <c r="AF198" s="45"/>
      <c r="AG198" s="48">
        <f t="shared" si="38"/>
        <v>0</v>
      </c>
    </row>
    <row r="199" spans="2:33" x14ac:dyDescent="0.2">
      <c r="B199" s="31"/>
      <c r="C199" s="46"/>
      <c r="D199" s="45"/>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47">
        <f t="shared" si="36"/>
        <v>0</v>
      </c>
      <c r="AD199" s="78"/>
      <c r="AE199" s="44">
        <f t="shared" si="37"/>
        <v>0</v>
      </c>
      <c r="AF199" s="45"/>
      <c r="AG199" s="48">
        <f t="shared" si="38"/>
        <v>0</v>
      </c>
    </row>
    <row r="200" spans="2:33" x14ac:dyDescent="0.2">
      <c r="B200" s="31"/>
      <c r="C200" s="46"/>
      <c r="D200" s="45"/>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47">
        <f t="shared" si="36"/>
        <v>0</v>
      </c>
      <c r="AD200" s="78"/>
      <c r="AE200" s="44">
        <f t="shared" si="37"/>
        <v>0</v>
      </c>
      <c r="AF200" s="45"/>
      <c r="AG200" s="48">
        <f t="shared" si="38"/>
        <v>0</v>
      </c>
    </row>
    <row r="201" spans="2:33" x14ac:dyDescent="0.2">
      <c r="B201" s="31"/>
      <c r="C201" s="46"/>
      <c r="D201" s="45"/>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47">
        <f t="shared" si="36"/>
        <v>0</v>
      </c>
      <c r="AD201" s="78"/>
      <c r="AE201" s="44">
        <f t="shared" si="37"/>
        <v>0</v>
      </c>
      <c r="AF201" s="45"/>
      <c r="AG201" s="48">
        <f t="shared" si="38"/>
        <v>0</v>
      </c>
    </row>
    <row r="202" spans="2:33" ht="13.5" thickBot="1" x14ac:dyDescent="0.25">
      <c r="B202" s="31"/>
      <c r="C202" s="46"/>
      <c r="D202" s="45"/>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47">
        <f t="shared" si="36"/>
        <v>0</v>
      </c>
      <c r="AD202" s="78"/>
      <c r="AE202" s="44">
        <f t="shared" si="37"/>
        <v>0</v>
      </c>
      <c r="AF202" s="45"/>
      <c r="AG202" s="48">
        <f t="shared" si="38"/>
        <v>0</v>
      </c>
    </row>
    <row r="203" spans="2:33" ht="13.5" thickBot="1" x14ac:dyDescent="0.25">
      <c r="B203" s="79"/>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1" t="s">
        <v>146</v>
      </c>
      <c r="AD203" s="80"/>
      <c r="AE203" s="80"/>
      <c r="AF203" s="82"/>
      <c r="AG203" s="83">
        <f>SUM(AG197:AG202)</f>
        <v>0</v>
      </c>
    </row>
    <row r="204" spans="2:33" x14ac:dyDescent="0.2">
      <c r="B204" s="52" t="s">
        <v>147</v>
      </c>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84"/>
      <c r="AD204" s="63"/>
      <c r="AE204" s="63"/>
      <c r="AF204" s="64"/>
      <c r="AG204" s="85"/>
    </row>
    <row r="205" spans="2:33" x14ac:dyDescent="0.2">
      <c r="B205" s="31"/>
      <c r="C205" s="46"/>
      <c r="D205" s="45"/>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47">
        <f t="shared" ref="AC205:AC222" si="39">SUM(E205:AB205)</f>
        <v>0</v>
      </c>
      <c r="AD205" s="78"/>
      <c r="AE205" s="44">
        <f t="shared" ref="AE205:AE222" si="40">(AD205*AC205)/40</f>
        <v>0</v>
      </c>
      <c r="AF205" s="45">
        <v>5</v>
      </c>
      <c r="AG205" s="48">
        <f t="shared" ref="AG205:AG222" si="41">AF205*AD205*AC205*C205</f>
        <v>0</v>
      </c>
    </row>
    <row r="206" spans="2:33" x14ac:dyDescent="0.2">
      <c r="B206" s="31"/>
      <c r="C206" s="46"/>
      <c r="D206" s="45"/>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47">
        <f t="shared" si="39"/>
        <v>0</v>
      </c>
      <c r="AD206" s="78"/>
      <c r="AE206" s="44">
        <f t="shared" si="40"/>
        <v>0</v>
      </c>
      <c r="AF206" s="45"/>
      <c r="AG206" s="48">
        <f t="shared" si="41"/>
        <v>0</v>
      </c>
    </row>
    <row r="207" spans="2:33" x14ac:dyDescent="0.2">
      <c r="B207" s="31"/>
      <c r="C207" s="46"/>
      <c r="D207" s="45"/>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47">
        <f t="shared" si="39"/>
        <v>0</v>
      </c>
      <c r="AD207" s="78"/>
      <c r="AE207" s="44">
        <f t="shared" si="40"/>
        <v>0</v>
      </c>
      <c r="AF207" s="45"/>
      <c r="AG207" s="48">
        <f t="shared" si="41"/>
        <v>0</v>
      </c>
    </row>
    <row r="208" spans="2:33" x14ac:dyDescent="0.2">
      <c r="B208" s="31"/>
      <c r="C208" s="46"/>
      <c r="D208" s="45"/>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47">
        <f t="shared" si="39"/>
        <v>0</v>
      </c>
      <c r="AD208" s="78"/>
      <c r="AE208" s="44">
        <f t="shared" si="40"/>
        <v>0</v>
      </c>
      <c r="AF208" s="45"/>
      <c r="AG208" s="48">
        <f t="shared" si="41"/>
        <v>0</v>
      </c>
    </row>
    <row r="209" spans="2:33" x14ac:dyDescent="0.2">
      <c r="B209" s="31"/>
      <c r="C209" s="46"/>
      <c r="D209" s="45"/>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47">
        <f t="shared" si="39"/>
        <v>0</v>
      </c>
      <c r="AD209" s="78"/>
      <c r="AE209" s="44">
        <f t="shared" si="40"/>
        <v>0</v>
      </c>
      <c r="AF209" s="45"/>
      <c r="AG209" s="48">
        <f t="shared" si="41"/>
        <v>0</v>
      </c>
    </row>
    <row r="210" spans="2:33" x14ac:dyDescent="0.2">
      <c r="B210" s="31"/>
      <c r="C210" s="46"/>
      <c r="D210" s="45"/>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47">
        <f t="shared" si="39"/>
        <v>0</v>
      </c>
      <c r="AD210" s="78"/>
      <c r="AE210" s="44">
        <f t="shared" si="40"/>
        <v>0</v>
      </c>
      <c r="AF210" s="45"/>
      <c r="AG210" s="48">
        <f t="shared" si="41"/>
        <v>0</v>
      </c>
    </row>
    <row r="211" spans="2:33" x14ac:dyDescent="0.2">
      <c r="B211" s="31"/>
      <c r="C211" s="46"/>
      <c r="D211" s="45"/>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47">
        <f t="shared" si="39"/>
        <v>0</v>
      </c>
      <c r="AD211" s="78"/>
      <c r="AE211" s="44">
        <f t="shared" si="40"/>
        <v>0</v>
      </c>
      <c r="AF211" s="45"/>
      <c r="AG211" s="48">
        <f t="shared" si="41"/>
        <v>0</v>
      </c>
    </row>
    <row r="212" spans="2:33" x14ac:dyDescent="0.2">
      <c r="B212" s="31"/>
      <c r="C212" s="46"/>
      <c r="D212" s="45"/>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47">
        <f t="shared" si="39"/>
        <v>0</v>
      </c>
      <c r="AD212" s="78"/>
      <c r="AE212" s="44">
        <f t="shared" si="40"/>
        <v>0</v>
      </c>
      <c r="AF212" s="45"/>
      <c r="AG212" s="48">
        <f t="shared" si="41"/>
        <v>0</v>
      </c>
    </row>
    <row r="213" spans="2:33" x14ac:dyDescent="0.2">
      <c r="B213" s="31"/>
      <c r="C213" s="46"/>
      <c r="D213" s="45"/>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47">
        <f t="shared" si="39"/>
        <v>0</v>
      </c>
      <c r="AD213" s="78"/>
      <c r="AE213" s="44">
        <f t="shared" si="40"/>
        <v>0</v>
      </c>
      <c r="AF213" s="45"/>
      <c r="AG213" s="48">
        <f t="shared" si="41"/>
        <v>0</v>
      </c>
    </row>
    <row r="214" spans="2:33" x14ac:dyDescent="0.2">
      <c r="B214" s="31"/>
      <c r="C214" s="46"/>
      <c r="D214" s="45"/>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47">
        <f t="shared" si="39"/>
        <v>0</v>
      </c>
      <c r="AD214" s="78"/>
      <c r="AE214" s="44">
        <f t="shared" si="40"/>
        <v>0</v>
      </c>
      <c r="AF214" s="45"/>
      <c r="AG214" s="48">
        <f t="shared" si="41"/>
        <v>0</v>
      </c>
    </row>
    <row r="215" spans="2:33" x14ac:dyDescent="0.2">
      <c r="B215" s="31"/>
      <c r="C215" s="46"/>
      <c r="D215" s="45"/>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47">
        <f t="shared" si="39"/>
        <v>0</v>
      </c>
      <c r="AD215" s="78"/>
      <c r="AE215" s="44">
        <f t="shared" si="40"/>
        <v>0</v>
      </c>
      <c r="AF215" s="45"/>
      <c r="AG215" s="48">
        <f t="shared" si="41"/>
        <v>0</v>
      </c>
    </row>
    <row r="216" spans="2:33" x14ac:dyDescent="0.2">
      <c r="B216" s="31"/>
      <c r="C216" s="46"/>
      <c r="D216" s="45"/>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47">
        <f t="shared" si="39"/>
        <v>0</v>
      </c>
      <c r="AD216" s="78"/>
      <c r="AE216" s="44">
        <f t="shared" si="40"/>
        <v>0</v>
      </c>
      <c r="AF216" s="45"/>
      <c r="AG216" s="48">
        <f t="shared" si="41"/>
        <v>0</v>
      </c>
    </row>
    <row r="217" spans="2:33" x14ac:dyDescent="0.2">
      <c r="B217" s="31"/>
      <c r="C217" s="46"/>
      <c r="D217" s="45"/>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47">
        <f t="shared" si="39"/>
        <v>0</v>
      </c>
      <c r="AD217" s="78"/>
      <c r="AE217" s="44">
        <f t="shared" si="40"/>
        <v>0</v>
      </c>
      <c r="AF217" s="45"/>
      <c r="AG217" s="48">
        <f t="shared" si="41"/>
        <v>0</v>
      </c>
    </row>
    <row r="218" spans="2:33" x14ac:dyDescent="0.2">
      <c r="B218" s="31"/>
      <c r="C218" s="46"/>
      <c r="D218" s="45"/>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47">
        <f t="shared" si="39"/>
        <v>0</v>
      </c>
      <c r="AD218" s="78"/>
      <c r="AE218" s="44">
        <f t="shared" si="40"/>
        <v>0</v>
      </c>
      <c r="AF218" s="45"/>
      <c r="AG218" s="48">
        <f t="shared" si="41"/>
        <v>0</v>
      </c>
    </row>
    <row r="219" spans="2:33" x14ac:dyDescent="0.2">
      <c r="B219" s="31"/>
      <c r="C219" s="46"/>
      <c r="D219" s="45"/>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47">
        <f t="shared" si="39"/>
        <v>0</v>
      </c>
      <c r="AD219" s="78"/>
      <c r="AE219" s="44">
        <f t="shared" si="40"/>
        <v>0</v>
      </c>
      <c r="AF219" s="45"/>
      <c r="AG219" s="48">
        <f t="shared" si="41"/>
        <v>0</v>
      </c>
    </row>
    <row r="220" spans="2:33" x14ac:dyDescent="0.2">
      <c r="B220" s="31"/>
      <c r="C220" s="46"/>
      <c r="D220" s="45"/>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47">
        <f t="shared" si="39"/>
        <v>0</v>
      </c>
      <c r="AD220" s="78"/>
      <c r="AE220" s="44">
        <f t="shared" si="40"/>
        <v>0</v>
      </c>
      <c r="AF220" s="45"/>
      <c r="AG220" s="48">
        <f t="shared" si="41"/>
        <v>0</v>
      </c>
    </row>
    <row r="221" spans="2:33" x14ac:dyDescent="0.2">
      <c r="B221" s="31"/>
      <c r="C221" s="46"/>
      <c r="D221" s="45"/>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47">
        <f t="shared" si="39"/>
        <v>0</v>
      </c>
      <c r="AD221" s="78"/>
      <c r="AE221" s="44">
        <f t="shared" si="40"/>
        <v>0</v>
      </c>
      <c r="AF221" s="45"/>
      <c r="AG221" s="48">
        <f t="shared" si="41"/>
        <v>0</v>
      </c>
    </row>
    <row r="222" spans="2:33" ht="13.5" thickBot="1" x14ac:dyDescent="0.25">
      <c r="B222" s="31"/>
      <c r="C222" s="46"/>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7">
        <f t="shared" si="39"/>
        <v>0</v>
      </c>
      <c r="AD222" s="78"/>
      <c r="AE222" s="44">
        <f t="shared" si="40"/>
        <v>0</v>
      </c>
      <c r="AF222" s="45"/>
      <c r="AG222" s="48">
        <f t="shared" si="41"/>
        <v>0</v>
      </c>
    </row>
    <row r="223" spans="2:33" ht="13.5" thickBot="1" x14ac:dyDescent="0.25">
      <c r="B223" s="79"/>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1" t="s">
        <v>148</v>
      </c>
      <c r="AD223" s="80"/>
      <c r="AE223" s="80"/>
      <c r="AF223" s="80"/>
      <c r="AG223" s="83">
        <f>SUM(AG205:AG222)</f>
        <v>0</v>
      </c>
    </row>
    <row r="224" spans="2:33" ht="13.5" thickBot="1" x14ac:dyDescent="0.25">
      <c r="B224" s="86"/>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41" t="s">
        <v>149</v>
      </c>
      <c r="AD224" s="87"/>
      <c r="AE224" s="87"/>
      <c r="AF224" s="87"/>
      <c r="AG224" s="88">
        <f>AG203+AG223</f>
        <v>0</v>
      </c>
    </row>
    <row r="225" spans="2:33" ht="13.5" thickBot="1" x14ac:dyDescent="0.25"/>
    <row r="226" spans="2:33" ht="15.75" x14ac:dyDescent="0.25">
      <c r="B226" s="65" t="str">
        <f>B194</f>
        <v>Venue 2</v>
      </c>
      <c r="C226" s="66" t="s">
        <v>111</v>
      </c>
      <c r="D226" s="66">
        <f>D194+1</f>
        <v>2030</v>
      </c>
      <c r="E226" s="66"/>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7"/>
    </row>
    <row r="227" spans="2:33" ht="38.25" x14ac:dyDescent="0.2">
      <c r="B227" s="68" t="s">
        <v>112</v>
      </c>
      <c r="C227" s="69" t="s">
        <v>113</v>
      </c>
      <c r="D227" s="69" t="s">
        <v>114</v>
      </c>
      <c r="E227" s="379" t="s">
        <v>115</v>
      </c>
      <c r="F227" s="380"/>
      <c r="G227" s="380"/>
      <c r="H227" s="380"/>
      <c r="I227" s="380"/>
      <c r="J227" s="380"/>
      <c r="K227" s="380"/>
      <c r="L227" s="380"/>
      <c r="M227" s="380"/>
      <c r="N227" s="380"/>
      <c r="O227" s="380"/>
      <c r="P227" s="380"/>
      <c r="Q227" s="380"/>
      <c r="R227" s="380"/>
      <c r="S227" s="380"/>
      <c r="T227" s="380"/>
      <c r="U227" s="380"/>
      <c r="V227" s="380"/>
      <c r="W227" s="380"/>
      <c r="X227" s="380"/>
      <c r="Y227" s="380"/>
      <c r="Z227" s="380"/>
      <c r="AA227" s="380"/>
      <c r="AB227" s="381"/>
      <c r="AC227" s="16" t="s">
        <v>116</v>
      </c>
      <c r="AD227" s="16" t="s">
        <v>117</v>
      </c>
      <c r="AE227" s="16" t="s">
        <v>118</v>
      </c>
      <c r="AF227" s="16" t="s">
        <v>119</v>
      </c>
      <c r="AG227" s="15" t="s">
        <v>120</v>
      </c>
    </row>
    <row r="228" spans="2:33" ht="24" x14ac:dyDescent="0.2">
      <c r="B228" s="70" t="s">
        <v>121</v>
      </c>
      <c r="C228" s="71"/>
      <c r="D228" s="71"/>
      <c r="E228" s="72" t="s">
        <v>122</v>
      </c>
      <c r="F228" s="73" t="s">
        <v>123</v>
      </c>
      <c r="G228" s="73" t="s">
        <v>124</v>
      </c>
      <c r="H228" s="73" t="s">
        <v>125</v>
      </c>
      <c r="I228" s="73" t="s">
        <v>126</v>
      </c>
      <c r="J228" s="73" t="s">
        <v>127</v>
      </c>
      <c r="K228" s="73" t="s">
        <v>128</v>
      </c>
      <c r="L228" s="73" t="s">
        <v>129</v>
      </c>
      <c r="M228" s="73" t="s">
        <v>130</v>
      </c>
      <c r="N228" s="73" t="s">
        <v>131</v>
      </c>
      <c r="O228" s="73" t="s">
        <v>132</v>
      </c>
      <c r="P228" s="73" t="s">
        <v>133</v>
      </c>
      <c r="Q228" s="73" t="s">
        <v>134</v>
      </c>
      <c r="R228" s="73" t="s">
        <v>135</v>
      </c>
      <c r="S228" s="73" t="s">
        <v>136</v>
      </c>
      <c r="T228" s="73" t="s">
        <v>137</v>
      </c>
      <c r="U228" s="73" t="s">
        <v>138</v>
      </c>
      <c r="V228" s="73" t="s">
        <v>139</v>
      </c>
      <c r="W228" s="73" t="s">
        <v>140</v>
      </c>
      <c r="X228" s="73" t="s">
        <v>141</v>
      </c>
      <c r="Y228" s="73" t="s">
        <v>142</v>
      </c>
      <c r="Z228" s="74" t="s">
        <v>143</v>
      </c>
      <c r="AA228" s="73" t="s">
        <v>144</v>
      </c>
      <c r="AB228" s="74" t="s">
        <v>145</v>
      </c>
      <c r="AC228" s="71"/>
      <c r="AD228" s="71"/>
      <c r="AE228" s="71"/>
      <c r="AF228" s="75"/>
      <c r="AG228" s="76"/>
    </row>
    <row r="229" spans="2:33" x14ac:dyDescent="0.2">
      <c r="B229" s="31"/>
      <c r="C229" s="46"/>
      <c r="D229" s="45"/>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47">
        <f t="shared" ref="AC229:AC234" si="42">SUM(E229:AB229)</f>
        <v>0</v>
      </c>
      <c r="AD229" s="78"/>
      <c r="AE229" s="44">
        <f t="shared" ref="AE229:AE234" si="43">(AD229*AC229)/40</f>
        <v>0</v>
      </c>
      <c r="AF229" s="45"/>
      <c r="AG229" s="48">
        <f t="shared" ref="AG229:AG234" si="44">AF229*AD229*AC229*C229</f>
        <v>0</v>
      </c>
    </row>
    <row r="230" spans="2:33" x14ac:dyDescent="0.2">
      <c r="B230" s="31"/>
      <c r="C230" s="46"/>
      <c r="D230" s="45"/>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47">
        <f t="shared" si="42"/>
        <v>0</v>
      </c>
      <c r="AD230" s="78"/>
      <c r="AE230" s="44">
        <f t="shared" si="43"/>
        <v>0</v>
      </c>
      <c r="AF230" s="45"/>
      <c r="AG230" s="48">
        <f t="shared" si="44"/>
        <v>0</v>
      </c>
    </row>
    <row r="231" spans="2:33" x14ac:dyDescent="0.2">
      <c r="B231" s="31"/>
      <c r="C231" s="46"/>
      <c r="D231" s="45"/>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47">
        <f t="shared" si="42"/>
        <v>0</v>
      </c>
      <c r="AD231" s="78"/>
      <c r="AE231" s="44">
        <f t="shared" si="43"/>
        <v>0</v>
      </c>
      <c r="AF231" s="45"/>
      <c r="AG231" s="48">
        <f t="shared" si="44"/>
        <v>0</v>
      </c>
    </row>
    <row r="232" spans="2:33" x14ac:dyDescent="0.2">
      <c r="B232" s="31"/>
      <c r="C232" s="46"/>
      <c r="D232" s="45"/>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47">
        <f t="shared" si="42"/>
        <v>0</v>
      </c>
      <c r="AD232" s="78"/>
      <c r="AE232" s="44">
        <f t="shared" si="43"/>
        <v>0</v>
      </c>
      <c r="AF232" s="45"/>
      <c r="AG232" s="48">
        <f t="shared" si="44"/>
        <v>0</v>
      </c>
    </row>
    <row r="233" spans="2:33" x14ac:dyDescent="0.2">
      <c r="B233" s="31"/>
      <c r="C233" s="46"/>
      <c r="D233" s="45"/>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47">
        <f t="shared" si="42"/>
        <v>0</v>
      </c>
      <c r="AD233" s="78"/>
      <c r="AE233" s="44">
        <f t="shared" si="43"/>
        <v>0</v>
      </c>
      <c r="AF233" s="45"/>
      <c r="AG233" s="48">
        <f t="shared" si="44"/>
        <v>0</v>
      </c>
    </row>
    <row r="234" spans="2:33" ht="13.5" thickBot="1" x14ac:dyDescent="0.25">
      <c r="B234" s="31"/>
      <c r="C234" s="46"/>
      <c r="D234" s="45"/>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47">
        <f t="shared" si="42"/>
        <v>0</v>
      </c>
      <c r="AD234" s="78"/>
      <c r="AE234" s="44">
        <f t="shared" si="43"/>
        <v>0</v>
      </c>
      <c r="AF234" s="45"/>
      <c r="AG234" s="48">
        <f t="shared" si="44"/>
        <v>0</v>
      </c>
    </row>
    <row r="235" spans="2:33" ht="13.5" thickBot="1" x14ac:dyDescent="0.25">
      <c r="B235" s="79"/>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1" t="s">
        <v>146</v>
      </c>
      <c r="AD235" s="80"/>
      <c r="AE235" s="80"/>
      <c r="AF235" s="82"/>
      <c r="AG235" s="83">
        <f>SUM(AG229:AG234)</f>
        <v>0</v>
      </c>
    </row>
    <row r="236" spans="2:33" x14ac:dyDescent="0.2">
      <c r="B236" s="52" t="s">
        <v>147</v>
      </c>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84"/>
      <c r="AD236" s="63"/>
      <c r="AE236" s="63"/>
      <c r="AF236" s="64"/>
      <c r="AG236" s="85"/>
    </row>
    <row r="237" spans="2:33" x14ac:dyDescent="0.2">
      <c r="B237" s="31"/>
      <c r="C237" s="46"/>
      <c r="D237" s="45"/>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47">
        <f t="shared" ref="AC237:AC254" si="45">SUM(E237:AB237)</f>
        <v>0</v>
      </c>
      <c r="AD237" s="78"/>
      <c r="AE237" s="44">
        <f t="shared" ref="AE237:AE254" si="46">(AD237*AC237)/40</f>
        <v>0</v>
      </c>
      <c r="AF237" s="45">
        <v>5</v>
      </c>
      <c r="AG237" s="48">
        <f t="shared" ref="AG237:AG254" si="47">AF237*AD237*AC237*C237</f>
        <v>0</v>
      </c>
    </row>
    <row r="238" spans="2:33" x14ac:dyDescent="0.2">
      <c r="B238" s="31"/>
      <c r="C238" s="46"/>
      <c r="D238" s="45"/>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47">
        <f t="shared" si="45"/>
        <v>0</v>
      </c>
      <c r="AD238" s="78"/>
      <c r="AE238" s="44">
        <f t="shared" si="46"/>
        <v>0</v>
      </c>
      <c r="AF238" s="45"/>
      <c r="AG238" s="48">
        <f t="shared" si="47"/>
        <v>0</v>
      </c>
    </row>
    <row r="239" spans="2:33" x14ac:dyDescent="0.2">
      <c r="B239" s="31"/>
      <c r="C239" s="46"/>
      <c r="D239" s="45"/>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47">
        <f t="shared" si="45"/>
        <v>0</v>
      </c>
      <c r="AD239" s="78"/>
      <c r="AE239" s="44">
        <f t="shared" si="46"/>
        <v>0</v>
      </c>
      <c r="AF239" s="45"/>
      <c r="AG239" s="48">
        <f t="shared" si="47"/>
        <v>0</v>
      </c>
    </row>
    <row r="240" spans="2:33" x14ac:dyDescent="0.2">
      <c r="B240" s="31"/>
      <c r="C240" s="46"/>
      <c r="D240" s="45"/>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47">
        <f t="shared" si="45"/>
        <v>0</v>
      </c>
      <c r="AD240" s="78"/>
      <c r="AE240" s="44">
        <f t="shared" si="46"/>
        <v>0</v>
      </c>
      <c r="AF240" s="45"/>
      <c r="AG240" s="48">
        <f t="shared" si="47"/>
        <v>0</v>
      </c>
    </row>
    <row r="241" spans="2:33" x14ac:dyDescent="0.2">
      <c r="B241" s="31"/>
      <c r="C241" s="46"/>
      <c r="D241" s="45"/>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47">
        <f t="shared" si="45"/>
        <v>0</v>
      </c>
      <c r="AD241" s="78"/>
      <c r="AE241" s="44">
        <f t="shared" si="46"/>
        <v>0</v>
      </c>
      <c r="AF241" s="45"/>
      <c r="AG241" s="48">
        <f t="shared" si="47"/>
        <v>0</v>
      </c>
    </row>
    <row r="242" spans="2:33" x14ac:dyDescent="0.2">
      <c r="B242" s="31"/>
      <c r="C242" s="46"/>
      <c r="D242" s="45"/>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47">
        <f t="shared" si="45"/>
        <v>0</v>
      </c>
      <c r="AD242" s="78"/>
      <c r="AE242" s="44">
        <f t="shared" si="46"/>
        <v>0</v>
      </c>
      <c r="AF242" s="45"/>
      <c r="AG242" s="48">
        <f t="shared" si="47"/>
        <v>0</v>
      </c>
    </row>
    <row r="243" spans="2:33" x14ac:dyDescent="0.2">
      <c r="B243" s="31"/>
      <c r="C243" s="46"/>
      <c r="D243" s="45"/>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47">
        <f t="shared" si="45"/>
        <v>0</v>
      </c>
      <c r="AD243" s="78"/>
      <c r="AE243" s="44">
        <f t="shared" si="46"/>
        <v>0</v>
      </c>
      <c r="AF243" s="45"/>
      <c r="AG243" s="48">
        <f t="shared" si="47"/>
        <v>0</v>
      </c>
    </row>
    <row r="244" spans="2:33" x14ac:dyDescent="0.2">
      <c r="B244" s="31"/>
      <c r="C244" s="46"/>
      <c r="D244" s="45"/>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47">
        <f t="shared" si="45"/>
        <v>0</v>
      </c>
      <c r="AD244" s="78"/>
      <c r="AE244" s="44">
        <f t="shared" si="46"/>
        <v>0</v>
      </c>
      <c r="AF244" s="45"/>
      <c r="AG244" s="48">
        <f t="shared" si="47"/>
        <v>0</v>
      </c>
    </row>
    <row r="245" spans="2:33" x14ac:dyDescent="0.2">
      <c r="B245" s="31"/>
      <c r="C245" s="46"/>
      <c r="D245" s="45"/>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47">
        <f t="shared" si="45"/>
        <v>0</v>
      </c>
      <c r="AD245" s="78"/>
      <c r="AE245" s="44">
        <f t="shared" si="46"/>
        <v>0</v>
      </c>
      <c r="AF245" s="45"/>
      <c r="AG245" s="48">
        <f t="shared" si="47"/>
        <v>0</v>
      </c>
    </row>
    <row r="246" spans="2:33" x14ac:dyDescent="0.2">
      <c r="B246" s="31"/>
      <c r="C246" s="46"/>
      <c r="D246" s="45"/>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47">
        <f t="shared" si="45"/>
        <v>0</v>
      </c>
      <c r="AD246" s="78"/>
      <c r="AE246" s="44">
        <f t="shared" si="46"/>
        <v>0</v>
      </c>
      <c r="AF246" s="45"/>
      <c r="AG246" s="48">
        <f t="shared" si="47"/>
        <v>0</v>
      </c>
    </row>
    <row r="247" spans="2:33" x14ac:dyDescent="0.2">
      <c r="B247" s="31"/>
      <c r="C247" s="46"/>
      <c r="D247" s="45"/>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47">
        <f t="shared" si="45"/>
        <v>0</v>
      </c>
      <c r="AD247" s="78"/>
      <c r="AE247" s="44">
        <f t="shared" si="46"/>
        <v>0</v>
      </c>
      <c r="AF247" s="45"/>
      <c r="AG247" s="48">
        <f t="shared" si="47"/>
        <v>0</v>
      </c>
    </row>
    <row r="248" spans="2:33" x14ac:dyDescent="0.2">
      <c r="B248" s="31"/>
      <c r="C248" s="46"/>
      <c r="D248" s="45"/>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47">
        <f t="shared" si="45"/>
        <v>0</v>
      </c>
      <c r="AD248" s="78"/>
      <c r="AE248" s="44">
        <f t="shared" si="46"/>
        <v>0</v>
      </c>
      <c r="AF248" s="45"/>
      <c r="AG248" s="48">
        <f t="shared" si="47"/>
        <v>0</v>
      </c>
    </row>
    <row r="249" spans="2:33" x14ac:dyDescent="0.2">
      <c r="B249" s="31"/>
      <c r="C249" s="46"/>
      <c r="D249" s="45"/>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47">
        <f t="shared" si="45"/>
        <v>0</v>
      </c>
      <c r="AD249" s="78"/>
      <c r="AE249" s="44">
        <f t="shared" si="46"/>
        <v>0</v>
      </c>
      <c r="AF249" s="45"/>
      <c r="AG249" s="48">
        <f t="shared" si="47"/>
        <v>0</v>
      </c>
    </row>
    <row r="250" spans="2:33" x14ac:dyDescent="0.2">
      <c r="B250" s="31"/>
      <c r="C250" s="46"/>
      <c r="D250" s="45"/>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47">
        <f t="shared" si="45"/>
        <v>0</v>
      </c>
      <c r="AD250" s="78"/>
      <c r="AE250" s="44">
        <f t="shared" si="46"/>
        <v>0</v>
      </c>
      <c r="AF250" s="45"/>
      <c r="AG250" s="48">
        <f t="shared" si="47"/>
        <v>0</v>
      </c>
    </row>
    <row r="251" spans="2:33" x14ac:dyDescent="0.2">
      <c r="B251" s="31"/>
      <c r="C251" s="46"/>
      <c r="D251" s="45"/>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47">
        <f t="shared" si="45"/>
        <v>0</v>
      </c>
      <c r="AD251" s="78"/>
      <c r="AE251" s="44">
        <f t="shared" si="46"/>
        <v>0</v>
      </c>
      <c r="AF251" s="45"/>
      <c r="AG251" s="48">
        <f t="shared" si="47"/>
        <v>0</v>
      </c>
    </row>
    <row r="252" spans="2:33" x14ac:dyDescent="0.2">
      <c r="B252" s="31"/>
      <c r="C252" s="46"/>
      <c r="D252" s="45"/>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47">
        <f t="shared" si="45"/>
        <v>0</v>
      </c>
      <c r="AD252" s="78"/>
      <c r="AE252" s="44">
        <f t="shared" si="46"/>
        <v>0</v>
      </c>
      <c r="AF252" s="45"/>
      <c r="AG252" s="48">
        <f t="shared" si="47"/>
        <v>0</v>
      </c>
    </row>
    <row r="253" spans="2:33" x14ac:dyDescent="0.2">
      <c r="B253" s="31"/>
      <c r="C253" s="46"/>
      <c r="D253" s="45"/>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47">
        <f t="shared" si="45"/>
        <v>0</v>
      </c>
      <c r="AD253" s="78"/>
      <c r="AE253" s="44">
        <f t="shared" si="46"/>
        <v>0</v>
      </c>
      <c r="AF253" s="45"/>
      <c r="AG253" s="48">
        <f t="shared" si="47"/>
        <v>0</v>
      </c>
    </row>
    <row r="254" spans="2:33" ht="13.5" thickBot="1" x14ac:dyDescent="0.25">
      <c r="B254" s="31"/>
      <c r="C254" s="46"/>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7">
        <f t="shared" si="45"/>
        <v>0</v>
      </c>
      <c r="AD254" s="78"/>
      <c r="AE254" s="44">
        <f t="shared" si="46"/>
        <v>0</v>
      </c>
      <c r="AF254" s="45"/>
      <c r="AG254" s="48">
        <f t="shared" si="47"/>
        <v>0</v>
      </c>
    </row>
    <row r="255" spans="2:33" ht="13.5" thickBot="1" x14ac:dyDescent="0.25">
      <c r="B255" s="79"/>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1" t="s">
        <v>148</v>
      </c>
      <c r="AD255" s="80"/>
      <c r="AE255" s="80"/>
      <c r="AF255" s="80"/>
      <c r="AG255" s="83">
        <f>SUM(AG237:AG254)</f>
        <v>0</v>
      </c>
    </row>
    <row r="256" spans="2:33" ht="13.5" thickBot="1" x14ac:dyDescent="0.25">
      <c r="B256" s="86"/>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41" t="s">
        <v>149</v>
      </c>
      <c r="AD256" s="87"/>
      <c r="AE256" s="87"/>
      <c r="AF256" s="87"/>
      <c r="AG256" s="88">
        <f>AG235+AG255</f>
        <v>0</v>
      </c>
    </row>
    <row r="257" spans="2:33" ht="13.5" thickBot="1" x14ac:dyDescent="0.25"/>
    <row r="258" spans="2:33" ht="15.75" x14ac:dyDescent="0.25">
      <c r="B258" s="65" t="str">
        <f>B226</f>
        <v>Venue 2</v>
      </c>
      <c r="C258" s="66" t="s">
        <v>111</v>
      </c>
      <c r="D258" s="66">
        <f>D226+1</f>
        <v>2031</v>
      </c>
      <c r="E258" s="66"/>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7"/>
    </row>
    <row r="259" spans="2:33" ht="38.25" x14ac:dyDescent="0.2">
      <c r="B259" s="68" t="s">
        <v>112</v>
      </c>
      <c r="C259" s="69" t="s">
        <v>113</v>
      </c>
      <c r="D259" s="69" t="s">
        <v>114</v>
      </c>
      <c r="E259" s="379" t="s">
        <v>115</v>
      </c>
      <c r="F259" s="380"/>
      <c r="G259" s="380"/>
      <c r="H259" s="380"/>
      <c r="I259" s="380"/>
      <c r="J259" s="380"/>
      <c r="K259" s="380"/>
      <c r="L259" s="380"/>
      <c r="M259" s="380"/>
      <c r="N259" s="380"/>
      <c r="O259" s="380"/>
      <c r="P259" s="380"/>
      <c r="Q259" s="380"/>
      <c r="R259" s="380"/>
      <c r="S259" s="380"/>
      <c r="T259" s="380"/>
      <c r="U259" s="380"/>
      <c r="V259" s="380"/>
      <c r="W259" s="380"/>
      <c r="X259" s="380"/>
      <c r="Y259" s="380"/>
      <c r="Z259" s="380"/>
      <c r="AA259" s="380"/>
      <c r="AB259" s="381"/>
      <c r="AC259" s="16" t="s">
        <v>116</v>
      </c>
      <c r="AD259" s="16" t="s">
        <v>117</v>
      </c>
      <c r="AE259" s="16" t="s">
        <v>118</v>
      </c>
      <c r="AF259" s="16" t="s">
        <v>119</v>
      </c>
      <c r="AG259" s="15" t="s">
        <v>120</v>
      </c>
    </row>
    <row r="260" spans="2:33" ht="24" x14ac:dyDescent="0.2">
      <c r="B260" s="70" t="s">
        <v>121</v>
      </c>
      <c r="C260" s="71"/>
      <c r="D260" s="71"/>
      <c r="E260" s="72" t="s">
        <v>122</v>
      </c>
      <c r="F260" s="73" t="s">
        <v>123</v>
      </c>
      <c r="G260" s="73" t="s">
        <v>124</v>
      </c>
      <c r="H260" s="73" t="s">
        <v>125</v>
      </c>
      <c r="I260" s="73" t="s">
        <v>126</v>
      </c>
      <c r="J260" s="73" t="s">
        <v>127</v>
      </c>
      <c r="K260" s="73" t="s">
        <v>128</v>
      </c>
      <c r="L260" s="73" t="s">
        <v>129</v>
      </c>
      <c r="M260" s="73" t="s">
        <v>130</v>
      </c>
      <c r="N260" s="73" t="s">
        <v>131</v>
      </c>
      <c r="O260" s="73" t="s">
        <v>132</v>
      </c>
      <c r="P260" s="73" t="s">
        <v>133</v>
      </c>
      <c r="Q260" s="73" t="s">
        <v>134</v>
      </c>
      <c r="R260" s="73" t="s">
        <v>135</v>
      </c>
      <c r="S260" s="73" t="s">
        <v>136</v>
      </c>
      <c r="T260" s="73" t="s">
        <v>137</v>
      </c>
      <c r="U260" s="73" t="s">
        <v>138</v>
      </c>
      <c r="V260" s="73" t="s">
        <v>139</v>
      </c>
      <c r="W260" s="73" t="s">
        <v>140</v>
      </c>
      <c r="X260" s="73" t="s">
        <v>141</v>
      </c>
      <c r="Y260" s="73" t="s">
        <v>142</v>
      </c>
      <c r="Z260" s="74" t="s">
        <v>143</v>
      </c>
      <c r="AA260" s="73" t="s">
        <v>144</v>
      </c>
      <c r="AB260" s="74" t="s">
        <v>145</v>
      </c>
      <c r="AC260" s="71"/>
      <c r="AD260" s="71"/>
      <c r="AE260" s="71"/>
      <c r="AF260" s="75"/>
      <c r="AG260" s="76"/>
    </row>
    <row r="261" spans="2:33" x14ac:dyDescent="0.2">
      <c r="B261" s="31"/>
      <c r="C261" s="46"/>
      <c r="D261" s="45"/>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47">
        <f t="shared" ref="AC261:AC266" si="48">SUM(E261:AB261)</f>
        <v>0</v>
      </c>
      <c r="AD261" s="78"/>
      <c r="AE261" s="44">
        <f t="shared" ref="AE261:AE266" si="49">(AD261*AC261)/40</f>
        <v>0</v>
      </c>
      <c r="AF261" s="45"/>
      <c r="AG261" s="48">
        <f t="shared" ref="AG261:AG266" si="50">AF261*AD261*AC261*C261</f>
        <v>0</v>
      </c>
    </row>
    <row r="262" spans="2:33" x14ac:dyDescent="0.2">
      <c r="B262" s="31"/>
      <c r="C262" s="46"/>
      <c r="D262" s="45"/>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47">
        <f t="shared" si="48"/>
        <v>0</v>
      </c>
      <c r="AD262" s="78"/>
      <c r="AE262" s="44">
        <f t="shared" si="49"/>
        <v>0</v>
      </c>
      <c r="AF262" s="45"/>
      <c r="AG262" s="48">
        <f t="shared" si="50"/>
        <v>0</v>
      </c>
    </row>
    <row r="263" spans="2:33" x14ac:dyDescent="0.2">
      <c r="B263" s="31"/>
      <c r="C263" s="46"/>
      <c r="D263" s="45"/>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47">
        <f t="shared" si="48"/>
        <v>0</v>
      </c>
      <c r="AD263" s="78"/>
      <c r="AE263" s="44">
        <f t="shared" si="49"/>
        <v>0</v>
      </c>
      <c r="AF263" s="45"/>
      <c r="AG263" s="48">
        <f t="shared" si="50"/>
        <v>0</v>
      </c>
    </row>
    <row r="264" spans="2:33" x14ac:dyDescent="0.2">
      <c r="B264" s="31"/>
      <c r="C264" s="46"/>
      <c r="D264" s="45"/>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47">
        <f t="shared" si="48"/>
        <v>0</v>
      </c>
      <c r="AD264" s="78"/>
      <c r="AE264" s="44">
        <f t="shared" si="49"/>
        <v>0</v>
      </c>
      <c r="AF264" s="45"/>
      <c r="AG264" s="48">
        <f t="shared" si="50"/>
        <v>0</v>
      </c>
    </row>
    <row r="265" spans="2:33" x14ac:dyDescent="0.2">
      <c r="B265" s="31"/>
      <c r="C265" s="46"/>
      <c r="D265" s="45"/>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47">
        <f t="shared" si="48"/>
        <v>0</v>
      </c>
      <c r="AD265" s="78"/>
      <c r="AE265" s="44">
        <f t="shared" si="49"/>
        <v>0</v>
      </c>
      <c r="AF265" s="45"/>
      <c r="AG265" s="48">
        <f t="shared" si="50"/>
        <v>0</v>
      </c>
    </row>
    <row r="266" spans="2:33" ht="13.5" thickBot="1" x14ac:dyDescent="0.25">
      <c r="B266" s="31"/>
      <c r="C266" s="46"/>
      <c r="D266" s="45"/>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47">
        <f t="shared" si="48"/>
        <v>0</v>
      </c>
      <c r="AD266" s="78"/>
      <c r="AE266" s="44">
        <f t="shared" si="49"/>
        <v>0</v>
      </c>
      <c r="AF266" s="45"/>
      <c r="AG266" s="48">
        <f t="shared" si="50"/>
        <v>0</v>
      </c>
    </row>
    <row r="267" spans="2:33" ht="13.5" thickBot="1" x14ac:dyDescent="0.25">
      <c r="B267" s="79"/>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1" t="s">
        <v>146</v>
      </c>
      <c r="AD267" s="80"/>
      <c r="AE267" s="80"/>
      <c r="AF267" s="82"/>
      <c r="AG267" s="83">
        <f>SUM(AG261:AG266)</f>
        <v>0</v>
      </c>
    </row>
    <row r="268" spans="2:33" x14ac:dyDescent="0.2">
      <c r="B268" s="52" t="s">
        <v>147</v>
      </c>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84"/>
      <c r="AD268" s="63"/>
      <c r="AE268" s="63"/>
      <c r="AF268" s="64"/>
      <c r="AG268" s="85"/>
    </row>
    <row r="269" spans="2:33" x14ac:dyDescent="0.2">
      <c r="B269" s="31"/>
      <c r="C269" s="46"/>
      <c r="D269" s="45"/>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47">
        <f t="shared" ref="AC269:AC286" si="51">SUM(E269:AB269)</f>
        <v>0</v>
      </c>
      <c r="AD269" s="78"/>
      <c r="AE269" s="44">
        <f t="shared" ref="AE269:AE286" si="52">(AD269*AC269)/40</f>
        <v>0</v>
      </c>
      <c r="AF269" s="45">
        <v>5</v>
      </c>
      <c r="AG269" s="48">
        <f t="shared" ref="AG269:AG286" si="53">AF269*AD269*AC269*C269</f>
        <v>0</v>
      </c>
    </row>
    <row r="270" spans="2:33" x14ac:dyDescent="0.2">
      <c r="B270" s="31"/>
      <c r="C270" s="46"/>
      <c r="D270" s="45"/>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47">
        <f t="shared" si="51"/>
        <v>0</v>
      </c>
      <c r="AD270" s="78"/>
      <c r="AE270" s="44">
        <f t="shared" si="52"/>
        <v>0</v>
      </c>
      <c r="AF270" s="45"/>
      <c r="AG270" s="48">
        <f t="shared" si="53"/>
        <v>0</v>
      </c>
    </row>
    <row r="271" spans="2:33" x14ac:dyDescent="0.2">
      <c r="B271" s="31"/>
      <c r="C271" s="46"/>
      <c r="D271" s="45"/>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47">
        <f t="shared" si="51"/>
        <v>0</v>
      </c>
      <c r="AD271" s="78"/>
      <c r="AE271" s="44">
        <f t="shared" si="52"/>
        <v>0</v>
      </c>
      <c r="AF271" s="45"/>
      <c r="AG271" s="48">
        <f t="shared" si="53"/>
        <v>0</v>
      </c>
    </row>
    <row r="272" spans="2:33" x14ac:dyDescent="0.2">
      <c r="B272" s="31"/>
      <c r="C272" s="46"/>
      <c r="D272" s="45"/>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47">
        <f t="shared" si="51"/>
        <v>0</v>
      </c>
      <c r="AD272" s="78"/>
      <c r="AE272" s="44">
        <f t="shared" si="52"/>
        <v>0</v>
      </c>
      <c r="AF272" s="45"/>
      <c r="AG272" s="48">
        <f t="shared" si="53"/>
        <v>0</v>
      </c>
    </row>
    <row r="273" spans="2:33" x14ac:dyDescent="0.2">
      <c r="B273" s="31"/>
      <c r="C273" s="46"/>
      <c r="D273" s="45"/>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47">
        <f t="shared" si="51"/>
        <v>0</v>
      </c>
      <c r="AD273" s="78"/>
      <c r="AE273" s="44">
        <f t="shared" si="52"/>
        <v>0</v>
      </c>
      <c r="AF273" s="45"/>
      <c r="AG273" s="48">
        <f t="shared" si="53"/>
        <v>0</v>
      </c>
    </row>
    <row r="274" spans="2:33" x14ac:dyDescent="0.2">
      <c r="B274" s="31"/>
      <c r="C274" s="46"/>
      <c r="D274" s="45"/>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47">
        <f t="shared" si="51"/>
        <v>0</v>
      </c>
      <c r="AD274" s="78"/>
      <c r="AE274" s="44">
        <f t="shared" si="52"/>
        <v>0</v>
      </c>
      <c r="AF274" s="45"/>
      <c r="AG274" s="48">
        <f t="shared" si="53"/>
        <v>0</v>
      </c>
    </row>
    <row r="275" spans="2:33" x14ac:dyDescent="0.2">
      <c r="B275" s="31"/>
      <c r="C275" s="46"/>
      <c r="D275" s="45"/>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47">
        <f t="shared" si="51"/>
        <v>0</v>
      </c>
      <c r="AD275" s="78"/>
      <c r="AE275" s="44">
        <f t="shared" si="52"/>
        <v>0</v>
      </c>
      <c r="AF275" s="45"/>
      <c r="AG275" s="48">
        <f t="shared" si="53"/>
        <v>0</v>
      </c>
    </row>
    <row r="276" spans="2:33" x14ac:dyDescent="0.2">
      <c r="B276" s="31"/>
      <c r="C276" s="46"/>
      <c r="D276" s="45"/>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47">
        <f t="shared" si="51"/>
        <v>0</v>
      </c>
      <c r="AD276" s="78"/>
      <c r="AE276" s="44">
        <f t="shared" si="52"/>
        <v>0</v>
      </c>
      <c r="AF276" s="45"/>
      <c r="AG276" s="48">
        <f t="shared" si="53"/>
        <v>0</v>
      </c>
    </row>
    <row r="277" spans="2:33" x14ac:dyDescent="0.2">
      <c r="B277" s="31"/>
      <c r="C277" s="46"/>
      <c r="D277" s="45"/>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47">
        <f t="shared" si="51"/>
        <v>0</v>
      </c>
      <c r="AD277" s="78"/>
      <c r="AE277" s="44">
        <f t="shared" si="52"/>
        <v>0</v>
      </c>
      <c r="AF277" s="45"/>
      <c r="AG277" s="48">
        <f t="shared" si="53"/>
        <v>0</v>
      </c>
    </row>
    <row r="278" spans="2:33" x14ac:dyDescent="0.2">
      <c r="B278" s="31"/>
      <c r="C278" s="46"/>
      <c r="D278" s="45"/>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47">
        <f t="shared" si="51"/>
        <v>0</v>
      </c>
      <c r="AD278" s="78"/>
      <c r="AE278" s="44">
        <f t="shared" si="52"/>
        <v>0</v>
      </c>
      <c r="AF278" s="45"/>
      <c r="AG278" s="48">
        <f t="shared" si="53"/>
        <v>0</v>
      </c>
    </row>
    <row r="279" spans="2:33" x14ac:dyDescent="0.2">
      <c r="B279" s="31"/>
      <c r="C279" s="46"/>
      <c r="D279" s="45"/>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47">
        <f t="shared" si="51"/>
        <v>0</v>
      </c>
      <c r="AD279" s="78"/>
      <c r="AE279" s="44">
        <f t="shared" si="52"/>
        <v>0</v>
      </c>
      <c r="AF279" s="45"/>
      <c r="AG279" s="48">
        <f t="shared" si="53"/>
        <v>0</v>
      </c>
    </row>
    <row r="280" spans="2:33" x14ac:dyDescent="0.2">
      <c r="B280" s="31"/>
      <c r="C280" s="46"/>
      <c r="D280" s="45"/>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47">
        <f t="shared" si="51"/>
        <v>0</v>
      </c>
      <c r="AD280" s="78"/>
      <c r="AE280" s="44">
        <f t="shared" si="52"/>
        <v>0</v>
      </c>
      <c r="AF280" s="45"/>
      <c r="AG280" s="48">
        <f t="shared" si="53"/>
        <v>0</v>
      </c>
    </row>
    <row r="281" spans="2:33" x14ac:dyDescent="0.2">
      <c r="B281" s="31"/>
      <c r="C281" s="46"/>
      <c r="D281" s="45"/>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47">
        <f t="shared" si="51"/>
        <v>0</v>
      </c>
      <c r="AD281" s="78"/>
      <c r="AE281" s="44">
        <f t="shared" si="52"/>
        <v>0</v>
      </c>
      <c r="AF281" s="45"/>
      <c r="AG281" s="48">
        <f t="shared" si="53"/>
        <v>0</v>
      </c>
    </row>
    <row r="282" spans="2:33" x14ac:dyDescent="0.2">
      <c r="B282" s="31"/>
      <c r="C282" s="46"/>
      <c r="D282" s="45"/>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47">
        <f t="shared" si="51"/>
        <v>0</v>
      </c>
      <c r="AD282" s="78"/>
      <c r="AE282" s="44">
        <f t="shared" si="52"/>
        <v>0</v>
      </c>
      <c r="AF282" s="45"/>
      <c r="AG282" s="48">
        <f t="shared" si="53"/>
        <v>0</v>
      </c>
    </row>
    <row r="283" spans="2:33" x14ac:dyDescent="0.2">
      <c r="B283" s="31"/>
      <c r="C283" s="46"/>
      <c r="D283" s="45"/>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47">
        <f t="shared" si="51"/>
        <v>0</v>
      </c>
      <c r="AD283" s="78"/>
      <c r="AE283" s="44">
        <f t="shared" si="52"/>
        <v>0</v>
      </c>
      <c r="AF283" s="45"/>
      <c r="AG283" s="48">
        <f t="shared" si="53"/>
        <v>0</v>
      </c>
    </row>
    <row r="284" spans="2:33" x14ac:dyDescent="0.2">
      <c r="B284" s="31"/>
      <c r="C284" s="46"/>
      <c r="D284" s="45"/>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47">
        <f t="shared" si="51"/>
        <v>0</v>
      </c>
      <c r="AD284" s="78"/>
      <c r="AE284" s="44">
        <f t="shared" si="52"/>
        <v>0</v>
      </c>
      <c r="AF284" s="45"/>
      <c r="AG284" s="48">
        <f t="shared" si="53"/>
        <v>0</v>
      </c>
    </row>
    <row r="285" spans="2:33" x14ac:dyDescent="0.2">
      <c r="B285" s="31"/>
      <c r="C285" s="46"/>
      <c r="D285" s="45"/>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47">
        <f t="shared" si="51"/>
        <v>0</v>
      </c>
      <c r="AD285" s="78"/>
      <c r="AE285" s="44">
        <f t="shared" si="52"/>
        <v>0</v>
      </c>
      <c r="AF285" s="45"/>
      <c r="AG285" s="48">
        <f t="shared" si="53"/>
        <v>0</v>
      </c>
    </row>
    <row r="286" spans="2:33" ht="13.5" thickBot="1" x14ac:dyDescent="0.25">
      <c r="B286" s="31"/>
      <c r="C286" s="46"/>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7">
        <f t="shared" si="51"/>
        <v>0</v>
      </c>
      <c r="AD286" s="78"/>
      <c r="AE286" s="44">
        <f t="shared" si="52"/>
        <v>0</v>
      </c>
      <c r="AF286" s="45"/>
      <c r="AG286" s="48">
        <f t="shared" si="53"/>
        <v>0</v>
      </c>
    </row>
    <row r="287" spans="2:33" ht="13.5" thickBot="1" x14ac:dyDescent="0.25">
      <c r="B287" s="79"/>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1" t="s">
        <v>148</v>
      </c>
      <c r="AD287" s="80"/>
      <c r="AE287" s="80"/>
      <c r="AF287" s="80"/>
      <c r="AG287" s="83">
        <f>SUM(AG269:AG286)</f>
        <v>0</v>
      </c>
    </row>
    <row r="288" spans="2:33" ht="13.5" thickBot="1" x14ac:dyDescent="0.25">
      <c r="B288" s="86"/>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41" t="s">
        <v>149</v>
      </c>
      <c r="AD288" s="87"/>
      <c r="AE288" s="87"/>
      <c r="AF288" s="87"/>
      <c r="AG288" s="88">
        <f>AG267+AG287</f>
        <v>0</v>
      </c>
    </row>
    <row r="289" spans="2:33" ht="13.5" thickBot="1" x14ac:dyDescent="0.25"/>
    <row r="290" spans="2:33" ht="15.75" x14ac:dyDescent="0.25">
      <c r="B290" s="65" t="str">
        <f>B258</f>
        <v>Venue 2</v>
      </c>
      <c r="C290" s="66" t="s">
        <v>111</v>
      </c>
      <c r="D290" s="66">
        <f>D258+1</f>
        <v>2032</v>
      </c>
      <c r="E290" s="66"/>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7"/>
    </row>
    <row r="291" spans="2:33" ht="38.25" x14ac:dyDescent="0.2">
      <c r="B291" s="68" t="s">
        <v>112</v>
      </c>
      <c r="C291" s="69" t="s">
        <v>113</v>
      </c>
      <c r="D291" s="69" t="s">
        <v>114</v>
      </c>
      <c r="E291" s="379" t="s">
        <v>115</v>
      </c>
      <c r="F291" s="380"/>
      <c r="G291" s="380"/>
      <c r="H291" s="380"/>
      <c r="I291" s="380"/>
      <c r="J291" s="380"/>
      <c r="K291" s="380"/>
      <c r="L291" s="380"/>
      <c r="M291" s="380"/>
      <c r="N291" s="380"/>
      <c r="O291" s="380"/>
      <c r="P291" s="380"/>
      <c r="Q291" s="380"/>
      <c r="R291" s="380"/>
      <c r="S291" s="380"/>
      <c r="T291" s="380"/>
      <c r="U291" s="380"/>
      <c r="V291" s="380"/>
      <c r="W291" s="380"/>
      <c r="X291" s="380"/>
      <c r="Y291" s="380"/>
      <c r="Z291" s="380"/>
      <c r="AA291" s="380"/>
      <c r="AB291" s="381"/>
      <c r="AC291" s="16" t="s">
        <v>116</v>
      </c>
      <c r="AD291" s="16" t="s">
        <v>117</v>
      </c>
      <c r="AE291" s="16" t="s">
        <v>118</v>
      </c>
      <c r="AF291" s="16" t="s">
        <v>119</v>
      </c>
      <c r="AG291" s="15" t="s">
        <v>120</v>
      </c>
    </row>
    <row r="292" spans="2:33" ht="24" x14ac:dyDescent="0.2">
      <c r="B292" s="70" t="s">
        <v>121</v>
      </c>
      <c r="C292" s="71"/>
      <c r="D292" s="71"/>
      <c r="E292" s="72" t="s">
        <v>122</v>
      </c>
      <c r="F292" s="73" t="s">
        <v>123</v>
      </c>
      <c r="G292" s="73" t="s">
        <v>124</v>
      </c>
      <c r="H292" s="73" t="s">
        <v>125</v>
      </c>
      <c r="I292" s="73" t="s">
        <v>126</v>
      </c>
      <c r="J292" s="73" t="s">
        <v>127</v>
      </c>
      <c r="K292" s="73" t="s">
        <v>128</v>
      </c>
      <c r="L292" s="73" t="s">
        <v>129</v>
      </c>
      <c r="M292" s="73" t="s">
        <v>130</v>
      </c>
      <c r="N292" s="73" t="s">
        <v>131</v>
      </c>
      <c r="O292" s="73" t="s">
        <v>132</v>
      </c>
      <c r="P292" s="73" t="s">
        <v>133</v>
      </c>
      <c r="Q292" s="73" t="s">
        <v>134</v>
      </c>
      <c r="R292" s="73" t="s">
        <v>135</v>
      </c>
      <c r="S292" s="73" t="s">
        <v>136</v>
      </c>
      <c r="T292" s="73" t="s">
        <v>137</v>
      </c>
      <c r="U292" s="73" t="s">
        <v>138</v>
      </c>
      <c r="V292" s="73" t="s">
        <v>139</v>
      </c>
      <c r="W292" s="73" t="s">
        <v>140</v>
      </c>
      <c r="X292" s="73" t="s">
        <v>141</v>
      </c>
      <c r="Y292" s="73" t="s">
        <v>142</v>
      </c>
      <c r="Z292" s="74" t="s">
        <v>143</v>
      </c>
      <c r="AA292" s="73" t="s">
        <v>144</v>
      </c>
      <c r="AB292" s="74" t="s">
        <v>145</v>
      </c>
      <c r="AC292" s="71"/>
      <c r="AD292" s="71"/>
      <c r="AE292" s="71"/>
      <c r="AF292" s="75"/>
      <c r="AG292" s="76"/>
    </row>
    <row r="293" spans="2:33" x14ac:dyDescent="0.2">
      <c r="B293" s="31"/>
      <c r="C293" s="46"/>
      <c r="D293" s="45"/>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47">
        <f t="shared" ref="AC293:AC298" si="54">SUM(E293:AB293)</f>
        <v>0</v>
      </c>
      <c r="AD293" s="78"/>
      <c r="AE293" s="44">
        <f t="shared" ref="AE293:AE298" si="55">(AD293*AC293)/40</f>
        <v>0</v>
      </c>
      <c r="AF293" s="45"/>
      <c r="AG293" s="48">
        <f t="shared" ref="AG293:AG298" si="56">AF293*AD293*AC293*C293</f>
        <v>0</v>
      </c>
    </row>
    <row r="294" spans="2:33" x14ac:dyDescent="0.2">
      <c r="B294" s="31"/>
      <c r="C294" s="46"/>
      <c r="D294" s="45"/>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47">
        <f t="shared" si="54"/>
        <v>0</v>
      </c>
      <c r="AD294" s="78"/>
      <c r="AE294" s="44">
        <f t="shared" si="55"/>
        <v>0</v>
      </c>
      <c r="AF294" s="45"/>
      <c r="AG294" s="48">
        <f t="shared" si="56"/>
        <v>0</v>
      </c>
    </row>
    <row r="295" spans="2:33" x14ac:dyDescent="0.2">
      <c r="B295" s="31"/>
      <c r="C295" s="46"/>
      <c r="D295" s="45"/>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47">
        <f t="shared" si="54"/>
        <v>0</v>
      </c>
      <c r="AD295" s="78"/>
      <c r="AE295" s="44">
        <f t="shared" si="55"/>
        <v>0</v>
      </c>
      <c r="AF295" s="45"/>
      <c r="AG295" s="48">
        <f t="shared" si="56"/>
        <v>0</v>
      </c>
    </row>
    <row r="296" spans="2:33" x14ac:dyDescent="0.2">
      <c r="B296" s="31"/>
      <c r="C296" s="46"/>
      <c r="D296" s="45"/>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47">
        <f t="shared" si="54"/>
        <v>0</v>
      </c>
      <c r="AD296" s="78"/>
      <c r="AE296" s="44">
        <f t="shared" si="55"/>
        <v>0</v>
      </c>
      <c r="AF296" s="45"/>
      <c r="AG296" s="48">
        <f t="shared" si="56"/>
        <v>0</v>
      </c>
    </row>
    <row r="297" spans="2:33" x14ac:dyDescent="0.2">
      <c r="B297" s="31"/>
      <c r="C297" s="46"/>
      <c r="D297" s="45"/>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47">
        <f t="shared" si="54"/>
        <v>0</v>
      </c>
      <c r="AD297" s="78"/>
      <c r="AE297" s="44">
        <f t="shared" si="55"/>
        <v>0</v>
      </c>
      <c r="AF297" s="45"/>
      <c r="AG297" s="48">
        <f t="shared" si="56"/>
        <v>0</v>
      </c>
    </row>
    <row r="298" spans="2:33" ht="13.5" thickBot="1" x14ac:dyDescent="0.25">
      <c r="B298" s="31"/>
      <c r="C298" s="46"/>
      <c r="D298" s="45"/>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47">
        <f t="shared" si="54"/>
        <v>0</v>
      </c>
      <c r="AD298" s="78"/>
      <c r="AE298" s="44">
        <f t="shared" si="55"/>
        <v>0</v>
      </c>
      <c r="AF298" s="45"/>
      <c r="AG298" s="48">
        <f t="shared" si="56"/>
        <v>0</v>
      </c>
    </row>
    <row r="299" spans="2:33" ht="13.5" thickBot="1" x14ac:dyDescent="0.25">
      <c r="B299" s="7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1" t="s">
        <v>146</v>
      </c>
      <c r="AD299" s="80"/>
      <c r="AE299" s="80"/>
      <c r="AF299" s="82"/>
      <c r="AG299" s="83">
        <f>SUM(AG293:AG298)</f>
        <v>0</v>
      </c>
    </row>
    <row r="300" spans="2:33" x14ac:dyDescent="0.2">
      <c r="B300" s="52" t="s">
        <v>147</v>
      </c>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84"/>
      <c r="AD300" s="63"/>
      <c r="AE300" s="63"/>
      <c r="AF300" s="64"/>
      <c r="AG300" s="85"/>
    </row>
    <row r="301" spans="2:33" x14ac:dyDescent="0.2">
      <c r="B301" s="31"/>
      <c r="C301" s="46"/>
      <c r="D301" s="45"/>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47">
        <f t="shared" ref="AC301:AC318" si="57">SUM(E301:AB301)</f>
        <v>0</v>
      </c>
      <c r="AD301" s="78"/>
      <c r="AE301" s="44">
        <f t="shared" ref="AE301:AE318" si="58">(AD301*AC301)/40</f>
        <v>0</v>
      </c>
      <c r="AF301" s="45">
        <v>5</v>
      </c>
      <c r="AG301" s="48">
        <f t="shared" ref="AG301:AG318" si="59">AF301*AD301*AC301*C301</f>
        <v>0</v>
      </c>
    </row>
    <row r="302" spans="2:33" x14ac:dyDescent="0.2">
      <c r="B302" s="31"/>
      <c r="C302" s="46"/>
      <c r="D302" s="45"/>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47">
        <f t="shared" si="57"/>
        <v>0</v>
      </c>
      <c r="AD302" s="78"/>
      <c r="AE302" s="44">
        <f t="shared" si="58"/>
        <v>0</v>
      </c>
      <c r="AF302" s="45"/>
      <c r="AG302" s="48">
        <f t="shared" si="59"/>
        <v>0</v>
      </c>
    </row>
    <row r="303" spans="2:33" x14ac:dyDescent="0.2">
      <c r="B303" s="31"/>
      <c r="C303" s="46"/>
      <c r="D303" s="45"/>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47">
        <f t="shared" si="57"/>
        <v>0</v>
      </c>
      <c r="AD303" s="78"/>
      <c r="AE303" s="44">
        <f t="shared" si="58"/>
        <v>0</v>
      </c>
      <c r="AF303" s="45"/>
      <c r="AG303" s="48">
        <f t="shared" si="59"/>
        <v>0</v>
      </c>
    </row>
    <row r="304" spans="2:33" x14ac:dyDescent="0.2">
      <c r="B304" s="31"/>
      <c r="C304" s="46"/>
      <c r="D304" s="45"/>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47">
        <f t="shared" si="57"/>
        <v>0</v>
      </c>
      <c r="AD304" s="78"/>
      <c r="AE304" s="44">
        <f t="shared" si="58"/>
        <v>0</v>
      </c>
      <c r="AF304" s="45"/>
      <c r="AG304" s="48">
        <f t="shared" si="59"/>
        <v>0</v>
      </c>
    </row>
    <row r="305" spans="2:33" x14ac:dyDescent="0.2">
      <c r="B305" s="31"/>
      <c r="C305" s="46"/>
      <c r="D305" s="45"/>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47">
        <f t="shared" si="57"/>
        <v>0</v>
      </c>
      <c r="AD305" s="78"/>
      <c r="AE305" s="44">
        <f t="shared" si="58"/>
        <v>0</v>
      </c>
      <c r="AF305" s="45"/>
      <c r="AG305" s="48">
        <f t="shared" si="59"/>
        <v>0</v>
      </c>
    </row>
    <row r="306" spans="2:33" x14ac:dyDescent="0.2">
      <c r="B306" s="31"/>
      <c r="C306" s="46"/>
      <c r="D306" s="45"/>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47">
        <f t="shared" si="57"/>
        <v>0</v>
      </c>
      <c r="AD306" s="78"/>
      <c r="AE306" s="44">
        <f t="shared" si="58"/>
        <v>0</v>
      </c>
      <c r="AF306" s="45"/>
      <c r="AG306" s="48">
        <f t="shared" si="59"/>
        <v>0</v>
      </c>
    </row>
    <row r="307" spans="2:33" x14ac:dyDescent="0.2">
      <c r="B307" s="31"/>
      <c r="C307" s="46"/>
      <c r="D307" s="45"/>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47">
        <f t="shared" si="57"/>
        <v>0</v>
      </c>
      <c r="AD307" s="78"/>
      <c r="AE307" s="44">
        <f t="shared" si="58"/>
        <v>0</v>
      </c>
      <c r="AF307" s="45"/>
      <c r="AG307" s="48">
        <f t="shared" si="59"/>
        <v>0</v>
      </c>
    </row>
    <row r="308" spans="2:33" x14ac:dyDescent="0.2">
      <c r="B308" s="31"/>
      <c r="C308" s="46"/>
      <c r="D308" s="45"/>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47">
        <f t="shared" si="57"/>
        <v>0</v>
      </c>
      <c r="AD308" s="78"/>
      <c r="AE308" s="44">
        <f t="shared" si="58"/>
        <v>0</v>
      </c>
      <c r="AF308" s="45"/>
      <c r="AG308" s="48">
        <f t="shared" si="59"/>
        <v>0</v>
      </c>
    </row>
    <row r="309" spans="2:33" x14ac:dyDescent="0.2">
      <c r="B309" s="31"/>
      <c r="C309" s="46"/>
      <c r="D309" s="45"/>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47">
        <f t="shared" si="57"/>
        <v>0</v>
      </c>
      <c r="AD309" s="78"/>
      <c r="AE309" s="44">
        <f t="shared" si="58"/>
        <v>0</v>
      </c>
      <c r="AF309" s="45"/>
      <c r="AG309" s="48">
        <f t="shared" si="59"/>
        <v>0</v>
      </c>
    </row>
    <row r="310" spans="2:33" x14ac:dyDescent="0.2">
      <c r="B310" s="31"/>
      <c r="C310" s="46"/>
      <c r="D310" s="45"/>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47">
        <f t="shared" si="57"/>
        <v>0</v>
      </c>
      <c r="AD310" s="78"/>
      <c r="AE310" s="44">
        <f t="shared" si="58"/>
        <v>0</v>
      </c>
      <c r="AF310" s="45"/>
      <c r="AG310" s="48">
        <f t="shared" si="59"/>
        <v>0</v>
      </c>
    </row>
    <row r="311" spans="2:33" x14ac:dyDescent="0.2">
      <c r="B311" s="31"/>
      <c r="C311" s="46"/>
      <c r="D311" s="45"/>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47">
        <f t="shared" si="57"/>
        <v>0</v>
      </c>
      <c r="AD311" s="78"/>
      <c r="AE311" s="44">
        <f t="shared" si="58"/>
        <v>0</v>
      </c>
      <c r="AF311" s="45"/>
      <c r="AG311" s="48">
        <f t="shared" si="59"/>
        <v>0</v>
      </c>
    </row>
    <row r="312" spans="2:33" x14ac:dyDescent="0.2">
      <c r="B312" s="31"/>
      <c r="C312" s="46"/>
      <c r="D312" s="45"/>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47">
        <f t="shared" si="57"/>
        <v>0</v>
      </c>
      <c r="AD312" s="78"/>
      <c r="AE312" s="44">
        <f t="shared" si="58"/>
        <v>0</v>
      </c>
      <c r="AF312" s="45"/>
      <c r="AG312" s="48">
        <f t="shared" si="59"/>
        <v>0</v>
      </c>
    </row>
    <row r="313" spans="2:33" x14ac:dyDescent="0.2">
      <c r="B313" s="31"/>
      <c r="C313" s="46"/>
      <c r="D313" s="45"/>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47">
        <f t="shared" si="57"/>
        <v>0</v>
      </c>
      <c r="AD313" s="78"/>
      <c r="AE313" s="44">
        <f t="shared" si="58"/>
        <v>0</v>
      </c>
      <c r="AF313" s="45"/>
      <c r="AG313" s="48">
        <f t="shared" si="59"/>
        <v>0</v>
      </c>
    </row>
    <row r="314" spans="2:33" x14ac:dyDescent="0.2">
      <c r="B314" s="31"/>
      <c r="C314" s="46"/>
      <c r="D314" s="45"/>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47">
        <f t="shared" si="57"/>
        <v>0</v>
      </c>
      <c r="AD314" s="78"/>
      <c r="AE314" s="44">
        <f t="shared" si="58"/>
        <v>0</v>
      </c>
      <c r="AF314" s="45"/>
      <c r="AG314" s="48">
        <f t="shared" si="59"/>
        <v>0</v>
      </c>
    </row>
    <row r="315" spans="2:33" x14ac:dyDescent="0.2">
      <c r="B315" s="31"/>
      <c r="C315" s="46"/>
      <c r="D315" s="45"/>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47">
        <f t="shared" si="57"/>
        <v>0</v>
      </c>
      <c r="AD315" s="78"/>
      <c r="AE315" s="44">
        <f t="shared" si="58"/>
        <v>0</v>
      </c>
      <c r="AF315" s="45"/>
      <c r="AG315" s="48">
        <f t="shared" si="59"/>
        <v>0</v>
      </c>
    </row>
    <row r="316" spans="2:33" x14ac:dyDescent="0.2">
      <c r="B316" s="31"/>
      <c r="C316" s="46"/>
      <c r="D316" s="45"/>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47">
        <f t="shared" si="57"/>
        <v>0</v>
      </c>
      <c r="AD316" s="78"/>
      <c r="AE316" s="44">
        <f t="shared" si="58"/>
        <v>0</v>
      </c>
      <c r="AF316" s="45"/>
      <c r="AG316" s="48">
        <f t="shared" si="59"/>
        <v>0</v>
      </c>
    </row>
    <row r="317" spans="2:33" x14ac:dyDescent="0.2">
      <c r="B317" s="31"/>
      <c r="C317" s="46"/>
      <c r="D317" s="45"/>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47">
        <f t="shared" si="57"/>
        <v>0</v>
      </c>
      <c r="AD317" s="78"/>
      <c r="AE317" s="44">
        <f t="shared" si="58"/>
        <v>0</v>
      </c>
      <c r="AF317" s="45"/>
      <c r="AG317" s="48">
        <f t="shared" si="59"/>
        <v>0</v>
      </c>
    </row>
    <row r="318" spans="2:33" ht="13.5" thickBot="1" x14ac:dyDescent="0.25">
      <c r="B318" s="31"/>
      <c r="C318" s="46"/>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7">
        <f t="shared" si="57"/>
        <v>0</v>
      </c>
      <c r="AD318" s="78"/>
      <c r="AE318" s="44">
        <f t="shared" si="58"/>
        <v>0</v>
      </c>
      <c r="AF318" s="45"/>
      <c r="AG318" s="48">
        <f t="shared" si="59"/>
        <v>0</v>
      </c>
    </row>
    <row r="319" spans="2:33" ht="13.5" thickBot="1" x14ac:dyDescent="0.25">
      <c r="B319" s="7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1" t="s">
        <v>148</v>
      </c>
      <c r="AD319" s="80"/>
      <c r="AE319" s="80"/>
      <c r="AF319" s="80"/>
      <c r="AG319" s="83">
        <f>SUM(AG301:AG318)</f>
        <v>0</v>
      </c>
    </row>
    <row r="320" spans="2:33" ht="13.5" thickBot="1" x14ac:dyDescent="0.25">
      <c r="B320" s="86"/>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41" t="s">
        <v>149</v>
      </c>
      <c r="AD320" s="87"/>
      <c r="AE320" s="87"/>
      <c r="AF320" s="87"/>
      <c r="AG320" s="88">
        <f>AG299+AG319</f>
        <v>0</v>
      </c>
    </row>
    <row r="321" spans="2:33" ht="13.5" thickBot="1" x14ac:dyDescent="0.25"/>
    <row r="322" spans="2:33" ht="15.75" x14ac:dyDescent="0.25">
      <c r="B322" s="65" t="str">
        <f>B290</f>
        <v>Venue 2</v>
      </c>
      <c r="C322" s="66" t="s">
        <v>111</v>
      </c>
      <c r="D322" s="66">
        <f>D290+1</f>
        <v>2033</v>
      </c>
      <c r="E322" s="66"/>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7"/>
    </row>
    <row r="323" spans="2:33" ht="38.25" x14ac:dyDescent="0.2">
      <c r="B323" s="68" t="s">
        <v>112</v>
      </c>
      <c r="C323" s="69" t="s">
        <v>113</v>
      </c>
      <c r="D323" s="69" t="s">
        <v>114</v>
      </c>
      <c r="E323" s="379" t="s">
        <v>115</v>
      </c>
      <c r="F323" s="380"/>
      <c r="G323" s="380"/>
      <c r="H323" s="380"/>
      <c r="I323" s="380"/>
      <c r="J323" s="380"/>
      <c r="K323" s="380"/>
      <c r="L323" s="380"/>
      <c r="M323" s="380"/>
      <c r="N323" s="380"/>
      <c r="O323" s="380"/>
      <c r="P323" s="380"/>
      <c r="Q323" s="380"/>
      <c r="R323" s="380"/>
      <c r="S323" s="380"/>
      <c r="T323" s="380"/>
      <c r="U323" s="380"/>
      <c r="V323" s="380"/>
      <c r="W323" s="380"/>
      <c r="X323" s="380"/>
      <c r="Y323" s="380"/>
      <c r="Z323" s="380"/>
      <c r="AA323" s="380"/>
      <c r="AB323" s="381"/>
      <c r="AC323" s="16" t="s">
        <v>116</v>
      </c>
      <c r="AD323" s="16" t="s">
        <v>117</v>
      </c>
      <c r="AE323" s="16" t="s">
        <v>118</v>
      </c>
      <c r="AF323" s="16" t="s">
        <v>119</v>
      </c>
      <c r="AG323" s="15" t="s">
        <v>120</v>
      </c>
    </row>
    <row r="324" spans="2:33" ht="24" x14ac:dyDescent="0.2">
      <c r="B324" s="70" t="s">
        <v>121</v>
      </c>
      <c r="C324" s="71"/>
      <c r="D324" s="71"/>
      <c r="E324" s="72" t="s">
        <v>122</v>
      </c>
      <c r="F324" s="73" t="s">
        <v>123</v>
      </c>
      <c r="G324" s="73" t="s">
        <v>124</v>
      </c>
      <c r="H324" s="73" t="s">
        <v>125</v>
      </c>
      <c r="I324" s="73" t="s">
        <v>126</v>
      </c>
      <c r="J324" s="73" t="s">
        <v>127</v>
      </c>
      <c r="K324" s="73" t="s">
        <v>128</v>
      </c>
      <c r="L324" s="73" t="s">
        <v>129</v>
      </c>
      <c r="M324" s="73" t="s">
        <v>130</v>
      </c>
      <c r="N324" s="73" t="s">
        <v>131</v>
      </c>
      <c r="O324" s="73" t="s">
        <v>132</v>
      </c>
      <c r="P324" s="73" t="s">
        <v>133</v>
      </c>
      <c r="Q324" s="73" t="s">
        <v>134</v>
      </c>
      <c r="R324" s="73" t="s">
        <v>135</v>
      </c>
      <c r="S324" s="73" t="s">
        <v>136</v>
      </c>
      <c r="T324" s="73" t="s">
        <v>137</v>
      </c>
      <c r="U324" s="73" t="s">
        <v>138</v>
      </c>
      <c r="V324" s="73" t="s">
        <v>139</v>
      </c>
      <c r="W324" s="73" t="s">
        <v>140</v>
      </c>
      <c r="X324" s="73" t="s">
        <v>141</v>
      </c>
      <c r="Y324" s="73" t="s">
        <v>142</v>
      </c>
      <c r="Z324" s="74" t="s">
        <v>143</v>
      </c>
      <c r="AA324" s="73" t="s">
        <v>144</v>
      </c>
      <c r="AB324" s="74" t="s">
        <v>145</v>
      </c>
      <c r="AC324" s="71"/>
      <c r="AD324" s="71"/>
      <c r="AE324" s="71"/>
      <c r="AF324" s="75"/>
      <c r="AG324" s="76"/>
    </row>
    <row r="325" spans="2:33" x14ac:dyDescent="0.2">
      <c r="B325" s="31"/>
      <c r="C325" s="46"/>
      <c r="D325" s="45"/>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47">
        <f t="shared" ref="AC325:AC330" si="60">SUM(E325:AB325)</f>
        <v>0</v>
      </c>
      <c r="AD325" s="78"/>
      <c r="AE325" s="44">
        <f t="shared" ref="AE325:AE330" si="61">(AD325*AC325)/40</f>
        <v>0</v>
      </c>
      <c r="AF325" s="45"/>
      <c r="AG325" s="48">
        <f t="shared" ref="AG325:AG330" si="62">AF325*AD325*AC325*C325</f>
        <v>0</v>
      </c>
    </row>
    <row r="326" spans="2:33" x14ac:dyDescent="0.2">
      <c r="B326" s="31"/>
      <c r="C326" s="46"/>
      <c r="D326" s="45"/>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47">
        <f t="shared" si="60"/>
        <v>0</v>
      </c>
      <c r="AD326" s="78"/>
      <c r="AE326" s="44">
        <f t="shared" si="61"/>
        <v>0</v>
      </c>
      <c r="AF326" s="45"/>
      <c r="AG326" s="48">
        <f t="shared" si="62"/>
        <v>0</v>
      </c>
    </row>
    <row r="327" spans="2:33" x14ac:dyDescent="0.2">
      <c r="B327" s="31"/>
      <c r="C327" s="46"/>
      <c r="D327" s="45"/>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47">
        <f t="shared" si="60"/>
        <v>0</v>
      </c>
      <c r="AD327" s="78"/>
      <c r="AE327" s="44">
        <f t="shared" si="61"/>
        <v>0</v>
      </c>
      <c r="AF327" s="45"/>
      <c r="AG327" s="48">
        <f t="shared" si="62"/>
        <v>0</v>
      </c>
    </row>
    <row r="328" spans="2:33" x14ac:dyDescent="0.2">
      <c r="B328" s="31"/>
      <c r="C328" s="46"/>
      <c r="D328" s="45"/>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47">
        <f t="shared" si="60"/>
        <v>0</v>
      </c>
      <c r="AD328" s="78"/>
      <c r="AE328" s="44">
        <f t="shared" si="61"/>
        <v>0</v>
      </c>
      <c r="AF328" s="45"/>
      <c r="AG328" s="48">
        <f t="shared" si="62"/>
        <v>0</v>
      </c>
    </row>
    <row r="329" spans="2:33" x14ac:dyDescent="0.2">
      <c r="B329" s="31"/>
      <c r="C329" s="46"/>
      <c r="D329" s="45"/>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47">
        <f t="shared" si="60"/>
        <v>0</v>
      </c>
      <c r="AD329" s="78"/>
      <c r="AE329" s="44">
        <f t="shared" si="61"/>
        <v>0</v>
      </c>
      <c r="AF329" s="45"/>
      <c r="AG329" s="48">
        <f t="shared" si="62"/>
        <v>0</v>
      </c>
    </row>
    <row r="330" spans="2:33" ht="13.5" thickBot="1" x14ac:dyDescent="0.25">
      <c r="B330" s="31"/>
      <c r="C330" s="46"/>
      <c r="D330" s="45"/>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47">
        <f t="shared" si="60"/>
        <v>0</v>
      </c>
      <c r="AD330" s="78"/>
      <c r="AE330" s="44">
        <f t="shared" si="61"/>
        <v>0</v>
      </c>
      <c r="AF330" s="45"/>
      <c r="AG330" s="48">
        <f t="shared" si="62"/>
        <v>0</v>
      </c>
    </row>
    <row r="331" spans="2:33" ht="13.5" thickBot="1" x14ac:dyDescent="0.25">
      <c r="B331" s="79"/>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1" t="s">
        <v>146</v>
      </c>
      <c r="AD331" s="80"/>
      <c r="AE331" s="80"/>
      <c r="AF331" s="82"/>
      <c r="AG331" s="83">
        <f>SUM(AG325:AG330)</f>
        <v>0</v>
      </c>
    </row>
    <row r="332" spans="2:33" x14ac:dyDescent="0.2">
      <c r="B332" s="52" t="s">
        <v>147</v>
      </c>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84"/>
      <c r="AD332" s="63"/>
      <c r="AE332" s="63"/>
      <c r="AF332" s="64"/>
      <c r="AG332" s="85"/>
    </row>
    <row r="333" spans="2:33" x14ac:dyDescent="0.2">
      <c r="B333" s="31"/>
      <c r="C333" s="46"/>
      <c r="D333" s="45"/>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47">
        <f t="shared" ref="AC333:AC350" si="63">SUM(E333:AB333)</f>
        <v>0</v>
      </c>
      <c r="AD333" s="78"/>
      <c r="AE333" s="44">
        <f t="shared" ref="AE333:AE350" si="64">(AD333*AC333)/40</f>
        <v>0</v>
      </c>
      <c r="AF333" s="45">
        <v>5</v>
      </c>
      <c r="AG333" s="48">
        <f t="shared" ref="AG333:AG350" si="65">AF333*AD333*AC333*C333</f>
        <v>0</v>
      </c>
    </row>
    <row r="334" spans="2:33" x14ac:dyDescent="0.2">
      <c r="B334" s="31"/>
      <c r="C334" s="46"/>
      <c r="D334" s="45"/>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47">
        <f t="shared" si="63"/>
        <v>0</v>
      </c>
      <c r="AD334" s="78"/>
      <c r="AE334" s="44">
        <f t="shared" si="64"/>
        <v>0</v>
      </c>
      <c r="AF334" s="45"/>
      <c r="AG334" s="48">
        <f t="shared" si="65"/>
        <v>0</v>
      </c>
    </row>
    <row r="335" spans="2:33" x14ac:dyDescent="0.2">
      <c r="B335" s="31"/>
      <c r="C335" s="46"/>
      <c r="D335" s="45"/>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47">
        <f t="shared" si="63"/>
        <v>0</v>
      </c>
      <c r="AD335" s="78"/>
      <c r="AE335" s="44">
        <f t="shared" si="64"/>
        <v>0</v>
      </c>
      <c r="AF335" s="45"/>
      <c r="AG335" s="48">
        <f t="shared" si="65"/>
        <v>0</v>
      </c>
    </row>
    <row r="336" spans="2:33" x14ac:dyDescent="0.2">
      <c r="B336" s="31"/>
      <c r="C336" s="46"/>
      <c r="D336" s="45"/>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47">
        <f t="shared" si="63"/>
        <v>0</v>
      </c>
      <c r="AD336" s="78"/>
      <c r="AE336" s="44">
        <f t="shared" si="64"/>
        <v>0</v>
      </c>
      <c r="AF336" s="45"/>
      <c r="AG336" s="48">
        <f t="shared" si="65"/>
        <v>0</v>
      </c>
    </row>
    <row r="337" spans="2:33" x14ac:dyDescent="0.2">
      <c r="B337" s="31"/>
      <c r="C337" s="46"/>
      <c r="D337" s="45"/>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47">
        <f t="shared" si="63"/>
        <v>0</v>
      </c>
      <c r="AD337" s="78"/>
      <c r="AE337" s="44">
        <f t="shared" si="64"/>
        <v>0</v>
      </c>
      <c r="AF337" s="45"/>
      <c r="AG337" s="48">
        <f t="shared" si="65"/>
        <v>0</v>
      </c>
    </row>
    <row r="338" spans="2:33" x14ac:dyDescent="0.2">
      <c r="B338" s="31"/>
      <c r="C338" s="46"/>
      <c r="D338" s="45"/>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47">
        <f t="shared" si="63"/>
        <v>0</v>
      </c>
      <c r="AD338" s="78"/>
      <c r="AE338" s="44">
        <f t="shared" si="64"/>
        <v>0</v>
      </c>
      <c r="AF338" s="45"/>
      <c r="AG338" s="48">
        <f t="shared" si="65"/>
        <v>0</v>
      </c>
    </row>
    <row r="339" spans="2:33" x14ac:dyDescent="0.2">
      <c r="B339" s="31"/>
      <c r="C339" s="46"/>
      <c r="D339" s="45"/>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47">
        <f t="shared" si="63"/>
        <v>0</v>
      </c>
      <c r="AD339" s="78"/>
      <c r="AE339" s="44">
        <f t="shared" si="64"/>
        <v>0</v>
      </c>
      <c r="AF339" s="45"/>
      <c r="AG339" s="48">
        <f t="shared" si="65"/>
        <v>0</v>
      </c>
    </row>
    <row r="340" spans="2:33" x14ac:dyDescent="0.2">
      <c r="B340" s="31"/>
      <c r="C340" s="46"/>
      <c r="D340" s="45"/>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47">
        <f t="shared" si="63"/>
        <v>0</v>
      </c>
      <c r="AD340" s="78"/>
      <c r="AE340" s="44">
        <f t="shared" si="64"/>
        <v>0</v>
      </c>
      <c r="AF340" s="45"/>
      <c r="AG340" s="48">
        <f t="shared" si="65"/>
        <v>0</v>
      </c>
    </row>
    <row r="341" spans="2:33" x14ac:dyDescent="0.2">
      <c r="B341" s="31"/>
      <c r="C341" s="46"/>
      <c r="D341" s="45"/>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47">
        <f t="shared" si="63"/>
        <v>0</v>
      </c>
      <c r="AD341" s="78"/>
      <c r="AE341" s="44">
        <f t="shared" si="64"/>
        <v>0</v>
      </c>
      <c r="AF341" s="45"/>
      <c r="AG341" s="48">
        <f t="shared" si="65"/>
        <v>0</v>
      </c>
    </row>
    <row r="342" spans="2:33" x14ac:dyDescent="0.2">
      <c r="B342" s="31"/>
      <c r="C342" s="46"/>
      <c r="D342" s="45"/>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47">
        <f t="shared" si="63"/>
        <v>0</v>
      </c>
      <c r="AD342" s="78"/>
      <c r="AE342" s="44">
        <f t="shared" si="64"/>
        <v>0</v>
      </c>
      <c r="AF342" s="45"/>
      <c r="AG342" s="48">
        <f t="shared" si="65"/>
        <v>0</v>
      </c>
    </row>
    <row r="343" spans="2:33" x14ac:dyDescent="0.2">
      <c r="B343" s="31"/>
      <c r="C343" s="46"/>
      <c r="D343" s="45"/>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47">
        <f t="shared" si="63"/>
        <v>0</v>
      </c>
      <c r="AD343" s="78"/>
      <c r="AE343" s="44">
        <f t="shared" si="64"/>
        <v>0</v>
      </c>
      <c r="AF343" s="45"/>
      <c r="AG343" s="48">
        <f t="shared" si="65"/>
        <v>0</v>
      </c>
    </row>
    <row r="344" spans="2:33" x14ac:dyDescent="0.2">
      <c r="B344" s="31"/>
      <c r="C344" s="46"/>
      <c r="D344" s="45"/>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47">
        <f t="shared" si="63"/>
        <v>0</v>
      </c>
      <c r="AD344" s="78"/>
      <c r="AE344" s="44">
        <f t="shared" si="64"/>
        <v>0</v>
      </c>
      <c r="AF344" s="45"/>
      <c r="AG344" s="48">
        <f t="shared" si="65"/>
        <v>0</v>
      </c>
    </row>
    <row r="345" spans="2:33" x14ac:dyDescent="0.2">
      <c r="B345" s="31"/>
      <c r="C345" s="46"/>
      <c r="D345" s="45"/>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47">
        <f t="shared" si="63"/>
        <v>0</v>
      </c>
      <c r="AD345" s="78"/>
      <c r="AE345" s="44">
        <f t="shared" si="64"/>
        <v>0</v>
      </c>
      <c r="AF345" s="45"/>
      <c r="AG345" s="48">
        <f t="shared" si="65"/>
        <v>0</v>
      </c>
    </row>
    <row r="346" spans="2:33" x14ac:dyDescent="0.2">
      <c r="B346" s="31"/>
      <c r="C346" s="46"/>
      <c r="D346" s="45"/>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47">
        <f t="shared" si="63"/>
        <v>0</v>
      </c>
      <c r="AD346" s="78"/>
      <c r="AE346" s="44">
        <f t="shared" si="64"/>
        <v>0</v>
      </c>
      <c r="AF346" s="45"/>
      <c r="AG346" s="48">
        <f t="shared" si="65"/>
        <v>0</v>
      </c>
    </row>
    <row r="347" spans="2:33" x14ac:dyDescent="0.2">
      <c r="B347" s="31"/>
      <c r="C347" s="46"/>
      <c r="D347" s="45"/>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47">
        <f t="shared" si="63"/>
        <v>0</v>
      </c>
      <c r="AD347" s="78"/>
      <c r="AE347" s="44">
        <f t="shared" si="64"/>
        <v>0</v>
      </c>
      <c r="AF347" s="45"/>
      <c r="AG347" s="48">
        <f t="shared" si="65"/>
        <v>0</v>
      </c>
    </row>
    <row r="348" spans="2:33" x14ac:dyDescent="0.2">
      <c r="B348" s="31"/>
      <c r="C348" s="46"/>
      <c r="D348" s="45"/>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47">
        <f t="shared" si="63"/>
        <v>0</v>
      </c>
      <c r="AD348" s="78"/>
      <c r="AE348" s="44">
        <f t="shared" si="64"/>
        <v>0</v>
      </c>
      <c r="AF348" s="45"/>
      <c r="AG348" s="48">
        <f t="shared" si="65"/>
        <v>0</v>
      </c>
    </row>
    <row r="349" spans="2:33" x14ac:dyDescent="0.2">
      <c r="B349" s="31"/>
      <c r="C349" s="46"/>
      <c r="D349" s="45"/>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47">
        <f t="shared" si="63"/>
        <v>0</v>
      </c>
      <c r="AD349" s="78"/>
      <c r="AE349" s="44">
        <f t="shared" si="64"/>
        <v>0</v>
      </c>
      <c r="AF349" s="45"/>
      <c r="AG349" s="48">
        <f t="shared" si="65"/>
        <v>0</v>
      </c>
    </row>
    <row r="350" spans="2:33" ht="13.5" thickBot="1" x14ac:dyDescent="0.25">
      <c r="B350" s="31"/>
      <c r="C350" s="46"/>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7">
        <f t="shared" si="63"/>
        <v>0</v>
      </c>
      <c r="AD350" s="78"/>
      <c r="AE350" s="44">
        <f t="shared" si="64"/>
        <v>0</v>
      </c>
      <c r="AF350" s="45"/>
      <c r="AG350" s="48">
        <f t="shared" si="65"/>
        <v>0</v>
      </c>
    </row>
    <row r="351" spans="2:33" ht="13.5" thickBot="1" x14ac:dyDescent="0.25">
      <c r="B351" s="79"/>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1" t="s">
        <v>148</v>
      </c>
      <c r="AD351" s="80"/>
      <c r="AE351" s="80"/>
      <c r="AF351" s="80"/>
      <c r="AG351" s="83">
        <f>SUM(AG333:AG350)</f>
        <v>0</v>
      </c>
    </row>
    <row r="352" spans="2:33" ht="13.5" thickBot="1" x14ac:dyDescent="0.25">
      <c r="B352" s="86"/>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41" t="s">
        <v>149</v>
      </c>
      <c r="AD352" s="87"/>
      <c r="AE352" s="87"/>
      <c r="AF352" s="87"/>
      <c r="AG352" s="88">
        <f>AG331+AG351</f>
        <v>0</v>
      </c>
    </row>
    <row r="353" spans="2:33" ht="13.5" thickBot="1" x14ac:dyDescent="0.25"/>
    <row r="354" spans="2:33" ht="15.75" x14ac:dyDescent="0.25">
      <c r="B354" s="65" t="str">
        <f>B322</f>
        <v>Venue 2</v>
      </c>
      <c r="C354" s="66" t="s">
        <v>111</v>
      </c>
      <c r="D354" s="66">
        <f>D322+1</f>
        <v>2034</v>
      </c>
      <c r="E354" s="66"/>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7"/>
    </row>
    <row r="355" spans="2:33" ht="38.25" x14ac:dyDescent="0.2">
      <c r="B355" s="68" t="s">
        <v>112</v>
      </c>
      <c r="C355" s="69" t="s">
        <v>113</v>
      </c>
      <c r="D355" s="69" t="s">
        <v>114</v>
      </c>
      <c r="E355" s="379" t="s">
        <v>115</v>
      </c>
      <c r="F355" s="380"/>
      <c r="G355" s="380"/>
      <c r="H355" s="380"/>
      <c r="I355" s="380"/>
      <c r="J355" s="380"/>
      <c r="K355" s="380"/>
      <c r="L355" s="380"/>
      <c r="M355" s="380"/>
      <c r="N355" s="380"/>
      <c r="O355" s="380"/>
      <c r="P355" s="380"/>
      <c r="Q355" s="380"/>
      <c r="R355" s="380"/>
      <c r="S355" s="380"/>
      <c r="T355" s="380"/>
      <c r="U355" s="380"/>
      <c r="V355" s="380"/>
      <c r="W355" s="380"/>
      <c r="X355" s="380"/>
      <c r="Y355" s="380"/>
      <c r="Z355" s="380"/>
      <c r="AA355" s="380"/>
      <c r="AB355" s="381"/>
      <c r="AC355" s="16" t="s">
        <v>116</v>
      </c>
      <c r="AD355" s="16" t="s">
        <v>117</v>
      </c>
      <c r="AE355" s="16" t="s">
        <v>118</v>
      </c>
      <c r="AF355" s="16" t="s">
        <v>119</v>
      </c>
      <c r="AG355" s="15" t="s">
        <v>120</v>
      </c>
    </row>
    <row r="356" spans="2:33" ht="24" x14ac:dyDescent="0.2">
      <c r="B356" s="70" t="s">
        <v>121</v>
      </c>
      <c r="C356" s="71"/>
      <c r="D356" s="71"/>
      <c r="E356" s="72" t="s">
        <v>122</v>
      </c>
      <c r="F356" s="73" t="s">
        <v>123</v>
      </c>
      <c r="G356" s="73" t="s">
        <v>124</v>
      </c>
      <c r="H356" s="73" t="s">
        <v>125</v>
      </c>
      <c r="I356" s="73" t="s">
        <v>126</v>
      </c>
      <c r="J356" s="73" t="s">
        <v>127</v>
      </c>
      <c r="K356" s="73" t="s">
        <v>128</v>
      </c>
      <c r="L356" s="73" t="s">
        <v>129</v>
      </c>
      <c r="M356" s="73" t="s">
        <v>130</v>
      </c>
      <c r="N356" s="73" t="s">
        <v>131</v>
      </c>
      <c r="O356" s="73" t="s">
        <v>132</v>
      </c>
      <c r="P356" s="73" t="s">
        <v>133</v>
      </c>
      <c r="Q356" s="73" t="s">
        <v>134</v>
      </c>
      <c r="R356" s="73" t="s">
        <v>135</v>
      </c>
      <c r="S356" s="73" t="s">
        <v>136</v>
      </c>
      <c r="T356" s="73" t="s">
        <v>137</v>
      </c>
      <c r="U356" s="73" t="s">
        <v>138</v>
      </c>
      <c r="V356" s="73" t="s">
        <v>139</v>
      </c>
      <c r="W356" s="73" t="s">
        <v>140</v>
      </c>
      <c r="X356" s="73" t="s">
        <v>141</v>
      </c>
      <c r="Y356" s="73" t="s">
        <v>142</v>
      </c>
      <c r="Z356" s="74" t="s">
        <v>143</v>
      </c>
      <c r="AA356" s="73" t="s">
        <v>144</v>
      </c>
      <c r="AB356" s="74" t="s">
        <v>145</v>
      </c>
      <c r="AC356" s="71"/>
      <c r="AD356" s="71"/>
      <c r="AE356" s="71"/>
      <c r="AF356" s="75"/>
      <c r="AG356" s="76"/>
    </row>
    <row r="357" spans="2:33" x14ac:dyDescent="0.2">
      <c r="B357" s="31"/>
      <c r="C357" s="46"/>
      <c r="D357" s="45"/>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47">
        <f t="shared" ref="AC357:AC362" si="66">SUM(E357:AB357)</f>
        <v>0</v>
      </c>
      <c r="AD357" s="78"/>
      <c r="AE357" s="44">
        <f t="shared" ref="AE357:AE362" si="67">(AD357*AC357)/40</f>
        <v>0</v>
      </c>
      <c r="AF357" s="45"/>
      <c r="AG357" s="48">
        <f t="shared" ref="AG357:AG362" si="68">AF357*AD357*AC357*C357</f>
        <v>0</v>
      </c>
    </row>
    <row r="358" spans="2:33" x14ac:dyDescent="0.2">
      <c r="B358" s="31"/>
      <c r="C358" s="46"/>
      <c r="D358" s="45"/>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47">
        <f t="shared" si="66"/>
        <v>0</v>
      </c>
      <c r="AD358" s="78"/>
      <c r="AE358" s="44">
        <f t="shared" si="67"/>
        <v>0</v>
      </c>
      <c r="AF358" s="45"/>
      <c r="AG358" s="48">
        <f t="shared" si="68"/>
        <v>0</v>
      </c>
    </row>
    <row r="359" spans="2:33" x14ac:dyDescent="0.2">
      <c r="B359" s="31"/>
      <c r="C359" s="46"/>
      <c r="D359" s="45"/>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47">
        <f t="shared" si="66"/>
        <v>0</v>
      </c>
      <c r="AD359" s="78"/>
      <c r="AE359" s="44">
        <f t="shared" si="67"/>
        <v>0</v>
      </c>
      <c r="AF359" s="45"/>
      <c r="AG359" s="48">
        <f t="shared" si="68"/>
        <v>0</v>
      </c>
    </row>
    <row r="360" spans="2:33" x14ac:dyDescent="0.2">
      <c r="B360" s="31"/>
      <c r="C360" s="46"/>
      <c r="D360" s="45"/>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47">
        <f t="shared" si="66"/>
        <v>0</v>
      </c>
      <c r="AD360" s="78"/>
      <c r="AE360" s="44">
        <f t="shared" si="67"/>
        <v>0</v>
      </c>
      <c r="AF360" s="45"/>
      <c r="AG360" s="48">
        <f t="shared" si="68"/>
        <v>0</v>
      </c>
    </row>
    <row r="361" spans="2:33" x14ac:dyDescent="0.2">
      <c r="B361" s="31"/>
      <c r="C361" s="46"/>
      <c r="D361" s="45"/>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47">
        <f t="shared" si="66"/>
        <v>0</v>
      </c>
      <c r="AD361" s="78"/>
      <c r="AE361" s="44">
        <f t="shared" si="67"/>
        <v>0</v>
      </c>
      <c r="AF361" s="45"/>
      <c r="AG361" s="48">
        <f t="shared" si="68"/>
        <v>0</v>
      </c>
    </row>
    <row r="362" spans="2:33" ht="13.5" thickBot="1" x14ac:dyDescent="0.25">
      <c r="B362" s="31"/>
      <c r="C362" s="46"/>
      <c r="D362" s="45"/>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47">
        <f t="shared" si="66"/>
        <v>0</v>
      </c>
      <c r="AD362" s="78"/>
      <c r="AE362" s="44">
        <f t="shared" si="67"/>
        <v>0</v>
      </c>
      <c r="AF362" s="45"/>
      <c r="AG362" s="48">
        <f t="shared" si="68"/>
        <v>0</v>
      </c>
    </row>
    <row r="363" spans="2:33" ht="13.5" thickBot="1" x14ac:dyDescent="0.25">
      <c r="B363" s="79"/>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1" t="s">
        <v>146</v>
      </c>
      <c r="AD363" s="80"/>
      <c r="AE363" s="80"/>
      <c r="AF363" s="82"/>
      <c r="AG363" s="83">
        <f>SUM(AG357:AG362)</f>
        <v>0</v>
      </c>
    </row>
    <row r="364" spans="2:33" x14ac:dyDescent="0.2">
      <c r="B364" s="52" t="s">
        <v>147</v>
      </c>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84"/>
      <c r="AD364" s="63"/>
      <c r="AE364" s="63"/>
      <c r="AF364" s="64"/>
      <c r="AG364" s="85"/>
    </row>
    <row r="365" spans="2:33" x14ac:dyDescent="0.2">
      <c r="B365" s="31"/>
      <c r="C365" s="46"/>
      <c r="D365" s="45"/>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47">
        <f t="shared" ref="AC365:AC382" si="69">SUM(E365:AB365)</f>
        <v>0</v>
      </c>
      <c r="AD365" s="78"/>
      <c r="AE365" s="44">
        <f t="shared" ref="AE365:AE382" si="70">(AD365*AC365)/40</f>
        <v>0</v>
      </c>
      <c r="AF365" s="45">
        <v>5</v>
      </c>
      <c r="AG365" s="48">
        <f t="shared" ref="AG365:AG382" si="71">AF365*AD365*AC365*C365</f>
        <v>0</v>
      </c>
    </row>
    <row r="366" spans="2:33" x14ac:dyDescent="0.2">
      <c r="B366" s="31"/>
      <c r="C366" s="46"/>
      <c r="D366" s="45"/>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47">
        <f t="shared" si="69"/>
        <v>0</v>
      </c>
      <c r="AD366" s="78"/>
      <c r="AE366" s="44">
        <f t="shared" si="70"/>
        <v>0</v>
      </c>
      <c r="AF366" s="45"/>
      <c r="AG366" s="48">
        <f t="shared" si="71"/>
        <v>0</v>
      </c>
    </row>
    <row r="367" spans="2:33" x14ac:dyDescent="0.2">
      <c r="B367" s="31"/>
      <c r="C367" s="46"/>
      <c r="D367" s="45"/>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47">
        <f t="shared" si="69"/>
        <v>0</v>
      </c>
      <c r="AD367" s="78"/>
      <c r="AE367" s="44">
        <f t="shared" si="70"/>
        <v>0</v>
      </c>
      <c r="AF367" s="45"/>
      <c r="AG367" s="48">
        <f t="shared" si="71"/>
        <v>0</v>
      </c>
    </row>
    <row r="368" spans="2:33" x14ac:dyDescent="0.2">
      <c r="B368" s="31"/>
      <c r="C368" s="46"/>
      <c r="D368" s="45"/>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47">
        <f t="shared" si="69"/>
        <v>0</v>
      </c>
      <c r="AD368" s="78"/>
      <c r="AE368" s="44">
        <f t="shared" si="70"/>
        <v>0</v>
      </c>
      <c r="AF368" s="45"/>
      <c r="AG368" s="48">
        <f t="shared" si="71"/>
        <v>0</v>
      </c>
    </row>
    <row r="369" spans="2:33" x14ac:dyDescent="0.2">
      <c r="B369" s="31"/>
      <c r="C369" s="46"/>
      <c r="D369" s="45"/>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47">
        <f t="shared" si="69"/>
        <v>0</v>
      </c>
      <c r="AD369" s="78"/>
      <c r="AE369" s="44">
        <f t="shared" si="70"/>
        <v>0</v>
      </c>
      <c r="AF369" s="45"/>
      <c r="AG369" s="48">
        <f t="shared" si="71"/>
        <v>0</v>
      </c>
    </row>
    <row r="370" spans="2:33" x14ac:dyDescent="0.2">
      <c r="B370" s="31"/>
      <c r="C370" s="46"/>
      <c r="D370" s="45"/>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47">
        <f t="shared" si="69"/>
        <v>0</v>
      </c>
      <c r="AD370" s="78"/>
      <c r="AE370" s="44">
        <f t="shared" si="70"/>
        <v>0</v>
      </c>
      <c r="AF370" s="45"/>
      <c r="AG370" s="48">
        <f t="shared" si="71"/>
        <v>0</v>
      </c>
    </row>
    <row r="371" spans="2:33" x14ac:dyDescent="0.2">
      <c r="B371" s="31"/>
      <c r="C371" s="46"/>
      <c r="D371" s="45"/>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47">
        <f t="shared" si="69"/>
        <v>0</v>
      </c>
      <c r="AD371" s="78"/>
      <c r="AE371" s="44">
        <f t="shared" si="70"/>
        <v>0</v>
      </c>
      <c r="AF371" s="45"/>
      <c r="AG371" s="48">
        <f t="shared" si="71"/>
        <v>0</v>
      </c>
    </row>
    <row r="372" spans="2:33" x14ac:dyDescent="0.2">
      <c r="B372" s="31"/>
      <c r="C372" s="46"/>
      <c r="D372" s="45"/>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47">
        <f t="shared" si="69"/>
        <v>0</v>
      </c>
      <c r="AD372" s="78"/>
      <c r="AE372" s="44">
        <f t="shared" si="70"/>
        <v>0</v>
      </c>
      <c r="AF372" s="45"/>
      <c r="AG372" s="48">
        <f t="shared" si="71"/>
        <v>0</v>
      </c>
    </row>
    <row r="373" spans="2:33" x14ac:dyDescent="0.2">
      <c r="B373" s="31"/>
      <c r="C373" s="46"/>
      <c r="D373" s="45"/>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47">
        <f t="shared" si="69"/>
        <v>0</v>
      </c>
      <c r="AD373" s="78"/>
      <c r="AE373" s="44">
        <f t="shared" si="70"/>
        <v>0</v>
      </c>
      <c r="AF373" s="45"/>
      <c r="AG373" s="48">
        <f t="shared" si="71"/>
        <v>0</v>
      </c>
    </row>
    <row r="374" spans="2:33" x14ac:dyDescent="0.2">
      <c r="B374" s="31"/>
      <c r="C374" s="46"/>
      <c r="D374" s="45"/>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47">
        <f t="shared" si="69"/>
        <v>0</v>
      </c>
      <c r="AD374" s="78"/>
      <c r="AE374" s="44">
        <f t="shared" si="70"/>
        <v>0</v>
      </c>
      <c r="AF374" s="45"/>
      <c r="AG374" s="48">
        <f t="shared" si="71"/>
        <v>0</v>
      </c>
    </row>
    <row r="375" spans="2:33" x14ac:dyDescent="0.2">
      <c r="B375" s="31"/>
      <c r="C375" s="46"/>
      <c r="D375" s="45"/>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47">
        <f t="shared" si="69"/>
        <v>0</v>
      </c>
      <c r="AD375" s="78"/>
      <c r="AE375" s="44">
        <f t="shared" si="70"/>
        <v>0</v>
      </c>
      <c r="AF375" s="45"/>
      <c r="AG375" s="48">
        <f t="shared" si="71"/>
        <v>0</v>
      </c>
    </row>
    <row r="376" spans="2:33" x14ac:dyDescent="0.2">
      <c r="B376" s="31"/>
      <c r="C376" s="46"/>
      <c r="D376" s="45"/>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47">
        <f t="shared" si="69"/>
        <v>0</v>
      </c>
      <c r="AD376" s="78"/>
      <c r="AE376" s="44">
        <f t="shared" si="70"/>
        <v>0</v>
      </c>
      <c r="AF376" s="45"/>
      <c r="AG376" s="48">
        <f t="shared" si="71"/>
        <v>0</v>
      </c>
    </row>
    <row r="377" spans="2:33" x14ac:dyDescent="0.2">
      <c r="B377" s="31"/>
      <c r="C377" s="46"/>
      <c r="D377" s="45"/>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47">
        <f t="shared" si="69"/>
        <v>0</v>
      </c>
      <c r="AD377" s="78"/>
      <c r="AE377" s="44">
        <f t="shared" si="70"/>
        <v>0</v>
      </c>
      <c r="AF377" s="45"/>
      <c r="AG377" s="48">
        <f t="shared" si="71"/>
        <v>0</v>
      </c>
    </row>
    <row r="378" spans="2:33" x14ac:dyDescent="0.2">
      <c r="B378" s="31"/>
      <c r="C378" s="46"/>
      <c r="D378" s="45"/>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47">
        <f t="shared" si="69"/>
        <v>0</v>
      </c>
      <c r="AD378" s="78"/>
      <c r="AE378" s="44">
        <f t="shared" si="70"/>
        <v>0</v>
      </c>
      <c r="AF378" s="45"/>
      <c r="AG378" s="48">
        <f t="shared" si="71"/>
        <v>0</v>
      </c>
    </row>
    <row r="379" spans="2:33" x14ac:dyDescent="0.2">
      <c r="B379" s="31"/>
      <c r="C379" s="46"/>
      <c r="D379" s="45"/>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47">
        <f t="shared" si="69"/>
        <v>0</v>
      </c>
      <c r="AD379" s="78"/>
      <c r="AE379" s="44">
        <f t="shared" si="70"/>
        <v>0</v>
      </c>
      <c r="AF379" s="45"/>
      <c r="AG379" s="48">
        <f t="shared" si="71"/>
        <v>0</v>
      </c>
    </row>
    <row r="380" spans="2:33" x14ac:dyDescent="0.2">
      <c r="B380" s="31"/>
      <c r="C380" s="46"/>
      <c r="D380" s="45"/>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47">
        <f t="shared" si="69"/>
        <v>0</v>
      </c>
      <c r="AD380" s="78"/>
      <c r="AE380" s="44">
        <f t="shared" si="70"/>
        <v>0</v>
      </c>
      <c r="AF380" s="45"/>
      <c r="AG380" s="48">
        <f t="shared" si="71"/>
        <v>0</v>
      </c>
    </row>
    <row r="381" spans="2:33" x14ac:dyDescent="0.2">
      <c r="B381" s="31"/>
      <c r="C381" s="46"/>
      <c r="D381" s="45"/>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47">
        <f t="shared" si="69"/>
        <v>0</v>
      </c>
      <c r="AD381" s="78"/>
      <c r="AE381" s="44">
        <f t="shared" si="70"/>
        <v>0</v>
      </c>
      <c r="AF381" s="45"/>
      <c r="AG381" s="48">
        <f t="shared" si="71"/>
        <v>0</v>
      </c>
    </row>
    <row r="382" spans="2:33" ht="13.5" thickBot="1" x14ac:dyDescent="0.25">
      <c r="B382" s="31"/>
      <c r="C382" s="46"/>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7">
        <f t="shared" si="69"/>
        <v>0</v>
      </c>
      <c r="AD382" s="78"/>
      <c r="AE382" s="44">
        <f t="shared" si="70"/>
        <v>0</v>
      </c>
      <c r="AF382" s="45"/>
      <c r="AG382" s="48">
        <f t="shared" si="71"/>
        <v>0</v>
      </c>
    </row>
    <row r="383" spans="2:33" ht="13.5" thickBot="1" x14ac:dyDescent="0.25">
      <c r="B383" s="79"/>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1" t="s">
        <v>148</v>
      </c>
      <c r="AD383" s="80"/>
      <c r="AE383" s="80"/>
      <c r="AF383" s="80"/>
      <c r="AG383" s="83">
        <f>SUM(AG365:AG382)</f>
        <v>0</v>
      </c>
    </row>
    <row r="384" spans="2:33" ht="13.5" thickBot="1" x14ac:dyDescent="0.25">
      <c r="B384" s="86"/>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41" t="s">
        <v>149</v>
      </c>
      <c r="AD384" s="87"/>
      <c r="AE384" s="87"/>
      <c r="AF384" s="87"/>
      <c r="AG384" s="88">
        <f>AG363+AG383</f>
        <v>0</v>
      </c>
    </row>
    <row r="385" spans="2:33" ht="13.5" thickBot="1" x14ac:dyDescent="0.25"/>
    <row r="386" spans="2:33" ht="15.75" x14ac:dyDescent="0.25">
      <c r="B386" s="65" t="str">
        <f>B354</f>
        <v>Venue 2</v>
      </c>
      <c r="C386" s="66" t="s">
        <v>111</v>
      </c>
      <c r="D386" s="66">
        <f>D354+1</f>
        <v>2035</v>
      </c>
      <c r="E386" s="66"/>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7"/>
    </row>
    <row r="387" spans="2:33" ht="38.25" x14ac:dyDescent="0.2">
      <c r="B387" s="68" t="s">
        <v>112</v>
      </c>
      <c r="C387" s="69" t="s">
        <v>113</v>
      </c>
      <c r="D387" s="69" t="s">
        <v>114</v>
      </c>
      <c r="E387" s="379" t="s">
        <v>115</v>
      </c>
      <c r="F387" s="380"/>
      <c r="G387" s="380"/>
      <c r="H387" s="380"/>
      <c r="I387" s="380"/>
      <c r="J387" s="380"/>
      <c r="K387" s="380"/>
      <c r="L387" s="380"/>
      <c r="M387" s="380"/>
      <c r="N387" s="380"/>
      <c r="O387" s="380"/>
      <c r="P387" s="380"/>
      <c r="Q387" s="380"/>
      <c r="R387" s="380"/>
      <c r="S387" s="380"/>
      <c r="T387" s="380"/>
      <c r="U387" s="380"/>
      <c r="V387" s="380"/>
      <c r="W387" s="380"/>
      <c r="X387" s="380"/>
      <c r="Y387" s="380"/>
      <c r="Z387" s="380"/>
      <c r="AA387" s="380"/>
      <c r="AB387" s="381"/>
      <c r="AC387" s="16" t="s">
        <v>116</v>
      </c>
      <c r="AD387" s="16" t="s">
        <v>117</v>
      </c>
      <c r="AE387" s="16" t="s">
        <v>118</v>
      </c>
      <c r="AF387" s="16" t="s">
        <v>119</v>
      </c>
      <c r="AG387" s="15" t="s">
        <v>120</v>
      </c>
    </row>
    <row r="388" spans="2:33" ht="24" x14ac:dyDescent="0.2">
      <c r="B388" s="70" t="s">
        <v>121</v>
      </c>
      <c r="C388" s="71"/>
      <c r="D388" s="71"/>
      <c r="E388" s="72" t="s">
        <v>122</v>
      </c>
      <c r="F388" s="73" t="s">
        <v>123</v>
      </c>
      <c r="G388" s="73" t="s">
        <v>124</v>
      </c>
      <c r="H388" s="73" t="s">
        <v>125</v>
      </c>
      <c r="I388" s="73" t="s">
        <v>126</v>
      </c>
      <c r="J388" s="73" t="s">
        <v>127</v>
      </c>
      <c r="K388" s="73" t="s">
        <v>128</v>
      </c>
      <c r="L388" s="73" t="s">
        <v>129</v>
      </c>
      <c r="M388" s="73" t="s">
        <v>130</v>
      </c>
      <c r="N388" s="73" t="s">
        <v>131</v>
      </c>
      <c r="O388" s="73" t="s">
        <v>132</v>
      </c>
      <c r="P388" s="73" t="s">
        <v>133</v>
      </c>
      <c r="Q388" s="73" t="s">
        <v>134</v>
      </c>
      <c r="R388" s="73" t="s">
        <v>135</v>
      </c>
      <c r="S388" s="73" t="s">
        <v>136</v>
      </c>
      <c r="T388" s="73" t="s">
        <v>137</v>
      </c>
      <c r="U388" s="73" t="s">
        <v>138</v>
      </c>
      <c r="V388" s="73" t="s">
        <v>139</v>
      </c>
      <c r="W388" s="73" t="s">
        <v>140</v>
      </c>
      <c r="X388" s="73" t="s">
        <v>141</v>
      </c>
      <c r="Y388" s="73" t="s">
        <v>142</v>
      </c>
      <c r="Z388" s="74" t="s">
        <v>143</v>
      </c>
      <c r="AA388" s="73" t="s">
        <v>144</v>
      </c>
      <c r="AB388" s="74" t="s">
        <v>145</v>
      </c>
      <c r="AC388" s="71"/>
      <c r="AD388" s="71"/>
      <c r="AE388" s="71"/>
      <c r="AF388" s="75"/>
      <c r="AG388" s="76"/>
    </row>
    <row r="389" spans="2:33" x14ac:dyDescent="0.2">
      <c r="B389" s="31"/>
      <c r="C389" s="46"/>
      <c r="D389" s="45"/>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47">
        <f t="shared" ref="AC389:AC394" si="72">SUM(E389:AB389)</f>
        <v>0</v>
      </c>
      <c r="AD389" s="78"/>
      <c r="AE389" s="44">
        <f t="shared" ref="AE389:AE394" si="73">(AD389*AC389)/40</f>
        <v>0</v>
      </c>
      <c r="AF389" s="45"/>
      <c r="AG389" s="48">
        <f t="shared" ref="AG389:AG394" si="74">AF389*AD389*AC389*C389</f>
        <v>0</v>
      </c>
    </row>
    <row r="390" spans="2:33" x14ac:dyDescent="0.2">
      <c r="B390" s="31"/>
      <c r="C390" s="46"/>
      <c r="D390" s="45"/>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47">
        <f t="shared" si="72"/>
        <v>0</v>
      </c>
      <c r="AD390" s="78"/>
      <c r="AE390" s="44">
        <f t="shared" si="73"/>
        <v>0</v>
      </c>
      <c r="AF390" s="45"/>
      <c r="AG390" s="48">
        <f t="shared" si="74"/>
        <v>0</v>
      </c>
    </row>
    <row r="391" spans="2:33" x14ac:dyDescent="0.2">
      <c r="B391" s="31"/>
      <c r="C391" s="46"/>
      <c r="D391" s="45"/>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47">
        <f t="shared" si="72"/>
        <v>0</v>
      </c>
      <c r="AD391" s="78"/>
      <c r="AE391" s="44">
        <f t="shared" si="73"/>
        <v>0</v>
      </c>
      <c r="AF391" s="45"/>
      <c r="AG391" s="48">
        <f t="shared" si="74"/>
        <v>0</v>
      </c>
    </row>
    <row r="392" spans="2:33" x14ac:dyDescent="0.2">
      <c r="B392" s="31"/>
      <c r="C392" s="46"/>
      <c r="D392" s="45"/>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47">
        <f t="shared" si="72"/>
        <v>0</v>
      </c>
      <c r="AD392" s="78"/>
      <c r="AE392" s="44">
        <f t="shared" si="73"/>
        <v>0</v>
      </c>
      <c r="AF392" s="45"/>
      <c r="AG392" s="48">
        <f t="shared" si="74"/>
        <v>0</v>
      </c>
    </row>
    <row r="393" spans="2:33" x14ac:dyDescent="0.2">
      <c r="B393" s="31"/>
      <c r="C393" s="46"/>
      <c r="D393" s="45"/>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47">
        <f t="shared" si="72"/>
        <v>0</v>
      </c>
      <c r="AD393" s="78"/>
      <c r="AE393" s="44">
        <f t="shared" si="73"/>
        <v>0</v>
      </c>
      <c r="AF393" s="45"/>
      <c r="AG393" s="48">
        <f t="shared" si="74"/>
        <v>0</v>
      </c>
    </row>
    <row r="394" spans="2:33" ht="13.5" thickBot="1" x14ac:dyDescent="0.25">
      <c r="B394" s="31"/>
      <c r="C394" s="46"/>
      <c r="D394" s="45"/>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47">
        <f t="shared" si="72"/>
        <v>0</v>
      </c>
      <c r="AD394" s="78"/>
      <c r="AE394" s="44">
        <f t="shared" si="73"/>
        <v>0</v>
      </c>
      <c r="AF394" s="45"/>
      <c r="AG394" s="48">
        <f t="shared" si="74"/>
        <v>0</v>
      </c>
    </row>
    <row r="395" spans="2:33" ht="13.5" thickBot="1" x14ac:dyDescent="0.25">
      <c r="B395" s="79"/>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1" t="s">
        <v>146</v>
      </c>
      <c r="AD395" s="80"/>
      <c r="AE395" s="80"/>
      <c r="AF395" s="82"/>
      <c r="AG395" s="83">
        <f>SUM(AG389:AG394)</f>
        <v>0</v>
      </c>
    </row>
    <row r="396" spans="2:33" x14ac:dyDescent="0.2">
      <c r="B396" s="52" t="s">
        <v>147</v>
      </c>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84"/>
      <c r="AD396" s="63"/>
      <c r="AE396" s="63"/>
      <c r="AF396" s="64"/>
      <c r="AG396" s="85"/>
    </row>
    <row r="397" spans="2:33" x14ac:dyDescent="0.2">
      <c r="B397" s="31"/>
      <c r="C397" s="46"/>
      <c r="D397" s="45"/>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47">
        <f t="shared" ref="AC397:AC414" si="75">SUM(E397:AB397)</f>
        <v>0</v>
      </c>
      <c r="AD397" s="78"/>
      <c r="AE397" s="44">
        <f t="shared" ref="AE397:AE414" si="76">(AD397*AC397)/40</f>
        <v>0</v>
      </c>
      <c r="AF397" s="45">
        <v>5</v>
      </c>
      <c r="AG397" s="48">
        <f t="shared" ref="AG397:AG414" si="77">AF397*AD397*AC397*C397</f>
        <v>0</v>
      </c>
    </row>
    <row r="398" spans="2:33" x14ac:dyDescent="0.2">
      <c r="B398" s="31"/>
      <c r="C398" s="46"/>
      <c r="D398" s="45"/>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47">
        <f t="shared" si="75"/>
        <v>0</v>
      </c>
      <c r="AD398" s="78"/>
      <c r="AE398" s="44">
        <f t="shared" si="76"/>
        <v>0</v>
      </c>
      <c r="AF398" s="45"/>
      <c r="AG398" s="48">
        <f t="shared" si="77"/>
        <v>0</v>
      </c>
    </row>
    <row r="399" spans="2:33" x14ac:dyDescent="0.2">
      <c r="B399" s="31"/>
      <c r="C399" s="46"/>
      <c r="D399" s="45"/>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47">
        <f t="shared" si="75"/>
        <v>0</v>
      </c>
      <c r="AD399" s="78"/>
      <c r="AE399" s="44">
        <f t="shared" si="76"/>
        <v>0</v>
      </c>
      <c r="AF399" s="45"/>
      <c r="AG399" s="48">
        <f t="shared" si="77"/>
        <v>0</v>
      </c>
    </row>
    <row r="400" spans="2:33" x14ac:dyDescent="0.2">
      <c r="B400" s="31"/>
      <c r="C400" s="46"/>
      <c r="D400" s="45"/>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47">
        <f t="shared" si="75"/>
        <v>0</v>
      </c>
      <c r="AD400" s="78"/>
      <c r="AE400" s="44">
        <f t="shared" si="76"/>
        <v>0</v>
      </c>
      <c r="AF400" s="45"/>
      <c r="AG400" s="48">
        <f t="shared" si="77"/>
        <v>0</v>
      </c>
    </row>
    <row r="401" spans="2:33" x14ac:dyDescent="0.2">
      <c r="B401" s="31"/>
      <c r="C401" s="46"/>
      <c r="D401" s="45"/>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47">
        <f t="shared" si="75"/>
        <v>0</v>
      </c>
      <c r="AD401" s="78"/>
      <c r="AE401" s="44">
        <f t="shared" si="76"/>
        <v>0</v>
      </c>
      <c r="AF401" s="45"/>
      <c r="AG401" s="48">
        <f t="shared" si="77"/>
        <v>0</v>
      </c>
    </row>
    <row r="402" spans="2:33" x14ac:dyDescent="0.2">
      <c r="B402" s="31"/>
      <c r="C402" s="46"/>
      <c r="D402" s="45"/>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47">
        <f t="shared" si="75"/>
        <v>0</v>
      </c>
      <c r="AD402" s="78"/>
      <c r="AE402" s="44">
        <f t="shared" si="76"/>
        <v>0</v>
      </c>
      <c r="AF402" s="45"/>
      <c r="AG402" s="48">
        <f t="shared" si="77"/>
        <v>0</v>
      </c>
    </row>
    <row r="403" spans="2:33" x14ac:dyDescent="0.2">
      <c r="B403" s="31"/>
      <c r="C403" s="46"/>
      <c r="D403" s="45"/>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47">
        <f t="shared" si="75"/>
        <v>0</v>
      </c>
      <c r="AD403" s="78"/>
      <c r="AE403" s="44">
        <f t="shared" si="76"/>
        <v>0</v>
      </c>
      <c r="AF403" s="45"/>
      <c r="AG403" s="48">
        <f t="shared" si="77"/>
        <v>0</v>
      </c>
    </row>
    <row r="404" spans="2:33" x14ac:dyDescent="0.2">
      <c r="B404" s="31"/>
      <c r="C404" s="46"/>
      <c r="D404" s="45"/>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47">
        <f t="shared" si="75"/>
        <v>0</v>
      </c>
      <c r="AD404" s="78"/>
      <c r="AE404" s="44">
        <f t="shared" si="76"/>
        <v>0</v>
      </c>
      <c r="AF404" s="45"/>
      <c r="AG404" s="48">
        <f t="shared" si="77"/>
        <v>0</v>
      </c>
    </row>
    <row r="405" spans="2:33" x14ac:dyDescent="0.2">
      <c r="B405" s="31"/>
      <c r="C405" s="46"/>
      <c r="D405" s="45"/>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47">
        <f t="shared" si="75"/>
        <v>0</v>
      </c>
      <c r="AD405" s="78"/>
      <c r="AE405" s="44">
        <f t="shared" si="76"/>
        <v>0</v>
      </c>
      <c r="AF405" s="45"/>
      <c r="AG405" s="48">
        <f t="shared" si="77"/>
        <v>0</v>
      </c>
    </row>
    <row r="406" spans="2:33" x14ac:dyDescent="0.2">
      <c r="B406" s="31"/>
      <c r="C406" s="46"/>
      <c r="D406" s="45"/>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47">
        <f t="shared" si="75"/>
        <v>0</v>
      </c>
      <c r="AD406" s="78"/>
      <c r="AE406" s="44">
        <f t="shared" si="76"/>
        <v>0</v>
      </c>
      <c r="AF406" s="45"/>
      <c r="AG406" s="48">
        <f t="shared" si="77"/>
        <v>0</v>
      </c>
    </row>
    <row r="407" spans="2:33" x14ac:dyDescent="0.2">
      <c r="B407" s="31"/>
      <c r="C407" s="46"/>
      <c r="D407" s="45"/>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47">
        <f t="shared" si="75"/>
        <v>0</v>
      </c>
      <c r="AD407" s="78"/>
      <c r="AE407" s="44">
        <f t="shared" si="76"/>
        <v>0</v>
      </c>
      <c r="AF407" s="45"/>
      <c r="AG407" s="48">
        <f t="shared" si="77"/>
        <v>0</v>
      </c>
    </row>
    <row r="408" spans="2:33" x14ac:dyDescent="0.2">
      <c r="B408" s="31"/>
      <c r="C408" s="46"/>
      <c r="D408" s="45"/>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47">
        <f t="shared" si="75"/>
        <v>0</v>
      </c>
      <c r="AD408" s="78"/>
      <c r="AE408" s="44">
        <f t="shared" si="76"/>
        <v>0</v>
      </c>
      <c r="AF408" s="45"/>
      <c r="AG408" s="48">
        <f t="shared" si="77"/>
        <v>0</v>
      </c>
    </row>
    <row r="409" spans="2:33" x14ac:dyDescent="0.2">
      <c r="B409" s="31"/>
      <c r="C409" s="46"/>
      <c r="D409" s="45"/>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47">
        <f t="shared" si="75"/>
        <v>0</v>
      </c>
      <c r="AD409" s="78"/>
      <c r="AE409" s="44">
        <f t="shared" si="76"/>
        <v>0</v>
      </c>
      <c r="AF409" s="45"/>
      <c r="AG409" s="48">
        <f t="shared" si="77"/>
        <v>0</v>
      </c>
    </row>
    <row r="410" spans="2:33" x14ac:dyDescent="0.2">
      <c r="B410" s="31"/>
      <c r="C410" s="46"/>
      <c r="D410" s="45"/>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47">
        <f t="shared" si="75"/>
        <v>0</v>
      </c>
      <c r="AD410" s="78"/>
      <c r="AE410" s="44">
        <f t="shared" si="76"/>
        <v>0</v>
      </c>
      <c r="AF410" s="45"/>
      <c r="AG410" s="48">
        <f t="shared" si="77"/>
        <v>0</v>
      </c>
    </row>
    <row r="411" spans="2:33" x14ac:dyDescent="0.2">
      <c r="B411" s="31"/>
      <c r="C411" s="46"/>
      <c r="D411" s="45"/>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47">
        <f t="shared" si="75"/>
        <v>0</v>
      </c>
      <c r="AD411" s="78"/>
      <c r="AE411" s="44">
        <f t="shared" si="76"/>
        <v>0</v>
      </c>
      <c r="AF411" s="45"/>
      <c r="AG411" s="48">
        <f t="shared" si="77"/>
        <v>0</v>
      </c>
    </row>
    <row r="412" spans="2:33" x14ac:dyDescent="0.2">
      <c r="B412" s="31"/>
      <c r="C412" s="46"/>
      <c r="D412" s="45"/>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47">
        <f t="shared" si="75"/>
        <v>0</v>
      </c>
      <c r="AD412" s="78"/>
      <c r="AE412" s="44">
        <f t="shared" si="76"/>
        <v>0</v>
      </c>
      <c r="AF412" s="45"/>
      <c r="AG412" s="48">
        <f t="shared" si="77"/>
        <v>0</v>
      </c>
    </row>
    <row r="413" spans="2:33" x14ac:dyDescent="0.2">
      <c r="B413" s="31"/>
      <c r="C413" s="46"/>
      <c r="D413" s="45"/>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47">
        <f t="shared" si="75"/>
        <v>0</v>
      </c>
      <c r="AD413" s="78"/>
      <c r="AE413" s="44">
        <f t="shared" si="76"/>
        <v>0</v>
      </c>
      <c r="AF413" s="45"/>
      <c r="AG413" s="48">
        <f t="shared" si="77"/>
        <v>0</v>
      </c>
    </row>
    <row r="414" spans="2:33" ht="13.5" thickBot="1" x14ac:dyDescent="0.25">
      <c r="B414" s="31"/>
      <c r="C414" s="46"/>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7">
        <f t="shared" si="75"/>
        <v>0</v>
      </c>
      <c r="AD414" s="78"/>
      <c r="AE414" s="44">
        <f t="shared" si="76"/>
        <v>0</v>
      </c>
      <c r="AF414" s="45"/>
      <c r="AG414" s="48">
        <f t="shared" si="77"/>
        <v>0</v>
      </c>
    </row>
    <row r="415" spans="2:33" ht="13.5" thickBot="1" x14ac:dyDescent="0.25">
      <c r="B415" s="79"/>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1" t="s">
        <v>148</v>
      </c>
      <c r="AD415" s="80"/>
      <c r="AE415" s="80"/>
      <c r="AF415" s="80"/>
      <c r="AG415" s="83">
        <f>SUM(AG397:AG414)</f>
        <v>0</v>
      </c>
    </row>
    <row r="416" spans="2:33" ht="13.5" thickBot="1" x14ac:dyDescent="0.25">
      <c r="B416" s="86"/>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41" t="s">
        <v>149</v>
      </c>
      <c r="AD416" s="87"/>
      <c r="AE416" s="87"/>
      <c r="AF416" s="87"/>
      <c r="AG416" s="88">
        <f>AG395+AG415</f>
        <v>0</v>
      </c>
    </row>
  </sheetData>
  <sheetProtection selectLockedCells="1"/>
  <mergeCells count="13">
    <mergeCell ref="E355:AB355"/>
    <mergeCell ref="E387:AB387"/>
    <mergeCell ref="E163:AB163"/>
    <mergeCell ref="E3:AB3"/>
    <mergeCell ref="E35:AB35"/>
    <mergeCell ref="E67:AB67"/>
    <mergeCell ref="E99:AB99"/>
    <mergeCell ref="E131:AB131"/>
    <mergeCell ref="E195:AB195"/>
    <mergeCell ref="E227:AB227"/>
    <mergeCell ref="E259:AB259"/>
    <mergeCell ref="E291:AB291"/>
    <mergeCell ref="E323:AB323"/>
  </mergeCells>
  <pageMargins left="0.75" right="0.75" top="1" bottom="1" header="0.5" footer="0.5"/>
  <pageSetup paperSize="3" scale="15" orientation="portrait" horizontalDpi="300" verticalDpi="300" r:id="rId1"/>
  <headerFooter alignWithMargins="0">
    <oddHeader>&amp;C
Dining Services RFP</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G416"/>
  <sheetViews>
    <sheetView topLeftCell="B1" zoomScale="70" zoomScaleNormal="70" zoomScalePageLayoutView="70" workbookViewId="0">
      <selection activeCell="B2" sqref="B2"/>
    </sheetView>
  </sheetViews>
  <sheetFormatPr defaultColWidth="8.85546875" defaultRowHeight="12.75" x14ac:dyDescent="0.2"/>
  <cols>
    <col min="2" max="2" width="64.5703125" customWidth="1"/>
    <col min="3" max="3" width="8.85546875" customWidth="1"/>
    <col min="4" max="4" width="10" customWidth="1"/>
    <col min="5" max="12" width="7.7109375" customWidth="1"/>
    <col min="13" max="13" width="7.28515625" customWidth="1"/>
    <col min="14" max="28" width="7.7109375" customWidth="1"/>
    <col min="29" max="31" width="8.85546875" customWidth="1"/>
    <col min="32" max="32" width="10.42578125" customWidth="1"/>
    <col min="33" max="33" width="14.28515625" customWidth="1"/>
  </cols>
  <sheetData>
    <row r="1" spans="2:33" ht="13.5" thickBot="1" x14ac:dyDescent="0.25"/>
    <row r="2" spans="2:33" ht="15.75" x14ac:dyDescent="0.25">
      <c r="B2" s="65" t="s">
        <v>87</v>
      </c>
      <c r="C2" s="66" t="s">
        <v>111</v>
      </c>
      <c r="D2" s="66">
        <v>2023</v>
      </c>
      <c r="E2" s="66"/>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7"/>
    </row>
    <row r="3" spans="2:33" ht="38.25" x14ac:dyDescent="0.2">
      <c r="B3" s="68" t="s">
        <v>112</v>
      </c>
      <c r="C3" s="69" t="s">
        <v>113</v>
      </c>
      <c r="D3" s="69" t="s">
        <v>114</v>
      </c>
      <c r="E3" s="379" t="s">
        <v>115</v>
      </c>
      <c r="F3" s="380"/>
      <c r="G3" s="380"/>
      <c r="H3" s="380"/>
      <c r="I3" s="380"/>
      <c r="J3" s="380"/>
      <c r="K3" s="380"/>
      <c r="L3" s="380"/>
      <c r="M3" s="380"/>
      <c r="N3" s="380"/>
      <c r="O3" s="380"/>
      <c r="P3" s="380"/>
      <c r="Q3" s="380"/>
      <c r="R3" s="380"/>
      <c r="S3" s="380"/>
      <c r="T3" s="380"/>
      <c r="U3" s="380"/>
      <c r="V3" s="380"/>
      <c r="W3" s="380"/>
      <c r="X3" s="380"/>
      <c r="Y3" s="380"/>
      <c r="Z3" s="380"/>
      <c r="AA3" s="380"/>
      <c r="AB3" s="381"/>
      <c r="AC3" s="69" t="s">
        <v>116</v>
      </c>
      <c r="AD3" s="69" t="s">
        <v>117</v>
      </c>
      <c r="AE3" s="69" t="s">
        <v>118</v>
      </c>
      <c r="AF3" s="69" t="s">
        <v>119</v>
      </c>
      <c r="AG3" s="239" t="s">
        <v>120</v>
      </c>
    </row>
    <row r="4" spans="2:33" ht="24" x14ac:dyDescent="0.2">
      <c r="B4" s="70" t="s">
        <v>121</v>
      </c>
      <c r="C4" s="71"/>
      <c r="D4" s="71"/>
      <c r="E4" s="302" t="s">
        <v>122</v>
      </c>
      <c r="F4" s="302" t="s">
        <v>123</v>
      </c>
      <c r="G4" s="302" t="s">
        <v>124</v>
      </c>
      <c r="H4" s="302" t="s">
        <v>125</v>
      </c>
      <c r="I4" s="302" t="s">
        <v>126</v>
      </c>
      <c r="J4" s="302" t="s">
        <v>127</v>
      </c>
      <c r="K4" s="302" t="s">
        <v>128</v>
      </c>
      <c r="L4" s="302" t="s">
        <v>129</v>
      </c>
      <c r="M4" s="302" t="s">
        <v>130</v>
      </c>
      <c r="N4" s="303" t="s">
        <v>131</v>
      </c>
      <c r="O4" s="302" t="s">
        <v>132</v>
      </c>
      <c r="P4" s="302" t="s">
        <v>133</v>
      </c>
      <c r="Q4" s="302" t="s">
        <v>134</v>
      </c>
      <c r="R4" s="302" t="s">
        <v>135</v>
      </c>
      <c r="S4" s="302" t="s">
        <v>136</v>
      </c>
      <c r="T4" s="302" t="s">
        <v>137</v>
      </c>
      <c r="U4" s="302" t="s">
        <v>138</v>
      </c>
      <c r="V4" s="302" t="s">
        <v>139</v>
      </c>
      <c r="W4" s="302" t="s">
        <v>140</v>
      </c>
      <c r="X4" s="302" t="s">
        <v>141</v>
      </c>
      <c r="Y4" s="302" t="s">
        <v>142</v>
      </c>
      <c r="Z4" s="302" t="s">
        <v>143</v>
      </c>
      <c r="AA4" s="302" t="s">
        <v>144</v>
      </c>
      <c r="AB4" s="302" t="s">
        <v>145</v>
      </c>
      <c r="AC4" s="71"/>
      <c r="AD4" s="71"/>
      <c r="AE4" s="71"/>
      <c r="AF4" s="75"/>
      <c r="AG4" s="76"/>
    </row>
    <row r="5" spans="2:33" x14ac:dyDescent="0.2">
      <c r="B5" s="31"/>
      <c r="C5" s="46"/>
      <c r="D5" s="45"/>
      <c r="E5" s="77"/>
      <c r="F5" s="77"/>
      <c r="G5" s="77"/>
      <c r="H5" s="77"/>
      <c r="I5" s="77"/>
      <c r="J5" s="77"/>
      <c r="K5" s="77"/>
      <c r="L5" s="77"/>
      <c r="M5" s="77"/>
      <c r="N5" s="77"/>
      <c r="O5" s="77"/>
      <c r="P5" s="77"/>
      <c r="Q5" s="77"/>
      <c r="R5" s="77"/>
      <c r="S5" s="77"/>
      <c r="T5" s="77"/>
      <c r="U5" s="77"/>
      <c r="V5" s="77"/>
      <c r="W5" s="77"/>
      <c r="X5" s="77"/>
      <c r="Y5" s="77"/>
      <c r="Z5" s="77"/>
      <c r="AA5" s="77"/>
      <c r="AB5" s="77"/>
      <c r="AC5" s="47">
        <f t="shared" ref="AC5:AC10" si="0">SUM(E5:AB5)</f>
        <v>0</v>
      </c>
      <c r="AD5" s="78"/>
      <c r="AE5" s="44">
        <f t="shared" ref="AE5:AE10" si="1">(AD5*AC5)/40</f>
        <v>0</v>
      </c>
      <c r="AF5" s="45"/>
      <c r="AG5" s="48">
        <f t="shared" ref="AG5:AG10" si="2">AF5*AD5*AC5*C5</f>
        <v>0</v>
      </c>
    </row>
    <row r="6" spans="2:33" x14ac:dyDescent="0.2">
      <c r="B6" s="31"/>
      <c r="C6" s="46"/>
      <c r="D6" s="45"/>
      <c r="E6" s="77"/>
      <c r="F6" s="77"/>
      <c r="G6" s="77"/>
      <c r="H6" s="77"/>
      <c r="I6" s="77"/>
      <c r="J6" s="77"/>
      <c r="K6" s="77"/>
      <c r="L6" s="77"/>
      <c r="M6" s="77"/>
      <c r="N6" s="77"/>
      <c r="O6" s="77"/>
      <c r="P6" s="77"/>
      <c r="Q6" s="77"/>
      <c r="R6" s="77"/>
      <c r="S6" s="77"/>
      <c r="T6" s="77"/>
      <c r="U6" s="77"/>
      <c r="V6" s="77"/>
      <c r="W6" s="77"/>
      <c r="X6" s="77"/>
      <c r="Y6" s="77"/>
      <c r="Z6" s="77"/>
      <c r="AA6" s="77"/>
      <c r="AB6" s="77"/>
      <c r="AC6" s="47">
        <f t="shared" si="0"/>
        <v>0</v>
      </c>
      <c r="AD6" s="78"/>
      <c r="AE6" s="44">
        <f t="shared" si="1"/>
        <v>0</v>
      </c>
      <c r="AF6" s="45"/>
      <c r="AG6" s="48">
        <f t="shared" si="2"/>
        <v>0</v>
      </c>
    </row>
    <row r="7" spans="2:33" x14ac:dyDescent="0.2">
      <c r="B7" s="31"/>
      <c r="C7" s="46"/>
      <c r="D7" s="45"/>
      <c r="E7" s="77"/>
      <c r="F7" s="77"/>
      <c r="G7" s="77"/>
      <c r="H7" s="77"/>
      <c r="I7" s="77"/>
      <c r="J7" s="77"/>
      <c r="K7" s="77"/>
      <c r="L7" s="77"/>
      <c r="M7" s="77"/>
      <c r="N7" s="77"/>
      <c r="O7" s="77"/>
      <c r="P7" s="77"/>
      <c r="Q7" s="77"/>
      <c r="R7" s="77"/>
      <c r="S7" s="77"/>
      <c r="T7" s="77"/>
      <c r="U7" s="77"/>
      <c r="V7" s="77"/>
      <c r="W7" s="77"/>
      <c r="X7" s="77"/>
      <c r="Y7" s="77"/>
      <c r="Z7" s="77"/>
      <c r="AA7" s="77"/>
      <c r="AB7" s="77"/>
      <c r="AC7" s="47">
        <f t="shared" si="0"/>
        <v>0</v>
      </c>
      <c r="AD7" s="78"/>
      <c r="AE7" s="44">
        <f t="shared" si="1"/>
        <v>0</v>
      </c>
      <c r="AF7" s="45"/>
      <c r="AG7" s="48">
        <f t="shared" si="2"/>
        <v>0</v>
      </c>
    </row>
    <row r="8" spans="2:33" x14ac:dyDescent="0.2">
      <c r="B8" s="31"/>
      <c r="C8" s="46"/>
      <c r="D8" s="45"/>
      <c r="E8" s="77"/>
      <c r="F8" s="77"/>
      <c r="G8" s="77"/>
      <c r="H8" s="77"/>
      <c r="I8" s="77"/>
      <c r="J8" s="77"/>
      <c r="K8" s="77"/>
      <c r="L8" s="77"/>
      <c r="M8" s="77"/>
      <c r="N8" s="77"/>
      <c r="O8" s="77"/>
      <c r="P8" s="77"/>
      <c r="Q8" s="77"/>
      <c r="R8" s="77"/>
      <c r="S8" s="77"/>
      <c r="T8" s="77"/>
      <c r="U8" s="77"/>
      <c r="V8" s="77"/>
      <c r="W8" s="77"/>
      <c r="X8" s="77"/>
      <c r="Y8" s="77"/>
      <c r="Z8" s="77"/>
      <c r="AA8" s="77"/>
      <c r="AB8" s="77"/>
      <c r="AC8" s="47">
        <f t="shared" si="0"/>
        <v>0</v>
      </c>
      <c r="AD8" s="78"/>
      <c r="AE8" s="44">
        <f t="shared" si="1"/>
        <v>0</v>
      </c>
      <c r="AF8" s="45"/>
      <c r="AG8" s="48">
        <f t="shared" si="2"/>
        <v>0</v>
      </c>
    </row>
    <row r="9" spans="2:33" x14ac:dyDescent="0.2">
      <c r="B9" s="31"/>
      <c r="C9" s="46"/>
      <c r="D9" s="45"/>
      <c r="E9" s="77"/>
      <c r="F9" s="77"/>
      <c r="G9" s="77"/>
      <c r="H9" s="77"/>
      <c r="I9" s="77"/>
      <c r="J9" s="77"/>
      <c r="K9" s="77"/>
      <c r="L9" s="77"/>
      <c r="M9" s="77"/>
      <c r="N9" s="77"/>
      <c r="O9" s="77"/>
      <c r="P9" s="77"/>
      <c r="Q9" s="77"/>
      <c r="R9" s="77"/>
      <c r="S9" s="77"/>
      <c r="T9" s="77"/>
      <c r="U9" s="77"/>
      <c r="V9" s="77"/>
      <c r="W9" s="77"/>
      <c r="X9" s="77"/>
      <c r="Y9" s="77"/>
      <c r="Z9" s="77"/>
      <c r="AA9" s="77"/>
      <c r="AB9" s="77"/>
      <c r="AC9" s="47">
        <f t="shared" si="0"/>
        <v>0</v>
      </c>
      <c r="AD9" s="78"/>
      <c r="AE9" s="44">
        <f t="shared" si="1"/>
        <v>0</v>
      </c>
      <c r="AF9" s="45"/>
      <c r="AG9" s="48">
        <f t="shared" si="2"/>
        <v>0</v>
      </c>
    </row>
    <row r="10" spans="2:33" ht="13.5" thickBot="1" x14ac:dyDescent="0.25">
      <c r="B10" s="31"/>
      <c r="C10" s="46"/>
      <c r="D10" s="45"/>
      <c r="E10" s="77"/>
      <c r="F10" s="77"/>
      <c r="G10" s="77"/>
      <c r="H10" s="77"/>
      <c r="I10" s="77"/>
      <c r="J10" s="77"/>
      <c r="K10" s="77"/>
      <c r="L10" s="77"/>
      <c r="M10" s="77"/>
      <c r="N10" s="77"/>
      <c r="O10" s="77"/>
      <c r="P10" s="77"/>
      <c r="Q10" s="77"/>
      <c r="R10" s="77"/>
      <c r="S10" s="77"/>
      <c r="T10" s="77"/>
      <c r="U10" s="77"/>
      <c r="V10" s="77"/>
      <c r="W10" s="77"/>
      <c r="X10" s="77"/>
      <c r="Y10" s="77"/>
      <c r="Z10" s="77"/>
      <c r="AA10" s="77"/>
      <c r="AB10" s="77"/>
      <c r="AC10" s="47">
        <f t="shared" si="0"/>
        <v>0</v>
      </c>
      <c r="AD10" s="78"/>
      <c r="AE10" s="44">
        <f t="shared" si="1"/>
        <v>0</v>
      </c>
      <c r="AF10" s="45"/>
      <c r="AG10" s="48">
        <f t="shared" si="2"/>
        <v>0</v>
      </c>
    </row>
    <row r="11" spans="2:33" ht="13.5" thickBot="1" x14ac:dyDescent="0.25">
      <c r="B11" s="79"/>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1" t="s">
        <v>146</v>
      </c>
      <c r="AD11" s="80"/>
      <c r="AE11" s="80">
        <f>SUM(AE5:AE10)</f>
        <v>0</v>
      </c>
      <c r="AF11" s="82"/>
      <c r="AG11" s="83">
        <f>SUM(AG5:AG10)</f>
        <v>0</v>
      </c>
    </row>
    <row r="12" spans="2:33" x14ac:dyDescent="0.2">
      <c r="B12" s="52" t="s">
        <v>147</v>
      </c>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84"/>
      <c r="AD12" s="63"/>
      <c r="AE12" s="63"/>
      <c r="AF12" s="64"/>
      <c r="AG12" s="85"/>
    </row>
    <row r="13" spans="2:33" x14ac:dyDescent="0.2">
      <c r="B13" s="31"/>
      <c r="C13" s="46"/>
      <c r="D13" s="45"/>
      <c r="E13" s="77"/>
      <c r="F13" s="77"/>
      <c r="G13" s="77"/>
      <c r="H13" s="77"/>
      <c r="I13" s="77"/>
      <c r="J13" s="77"/>
      <c r="K13" s="77"/>
      <c r="L13" s="77"/>
      <c r="M13" s="77"/>
      <c r="N13" s="77"/>
      <c r="O13" s="77"/>
      <c r="P13" s="77"/>
      <c r="Q13" s="77"/>
      <c r="R13" s="77"/>
      <c r="S13" s="77"/>
      <c r="T13" s="77"/>
      <c r="U13" s="77"/>
      <c r="V13" s="77"/>
      <c r="W13" s="77"/>
      <c r="X13" s="77"/>
      <c r="Y13" s="77"/>
      <c r="Z13" s="77"/>
      <c r="AA13" s="77"/>
      <c r="AB13" s="77"/>
      <c r="AC13" s="47">
        <f t="shared" ref="AC13:AC30" si="3">SUM(E13:AB13)</f>
        <v>0</v>
      </c>
      <c r="AD13" s="78"/>
      <c r="AE13" s="44">
        <f t="shared" ref="AE13:AE30" si="4">(AD13*AC13)/40</f>
        <v>0</v>
      </c>
      <c r="AF13" s="45"/>
      <c r="AG13" s="48">
        <f t="shared" ref="AG13:AG14" si="5">AF13*AD13*AC13*C13</f>
        <v>0</v>
      </c>
    </row>
    <row r="14" spans="2:33" x14ac:dyDescent="0.2">
      <c r="B14" s="31"/>
      <c r="C14" s="46"/>
      <c r="D14" s="45"/>
      <c r="E14" s="77"/>
      <c r="F14" s="77"/>
      <c r="G14" s="77"/>
      <c r="H14" s="77"/>
      <c r="I14" s="77"/>
      <c r="J14" s="77"/>
      <c r="K14" s="77"/>
      <c r="L14" s="77"/>
      <c r="M14" s="77"/>
      <c r="N14" s="77"/>
      <c r="O14" s="77"/>
      <c r="P14" s="77"/>
      <c r="Q14" s="77"/>
      <c r="R14" s="77"/>
      <c r="S14" s="77"/>
      <c r="T14" s="77"/>
      <c r="U14" s="77"/>
      <c r="V14" s="77"/>
      <c r="W14" s="77"/>
      <c r="X14" s="77"/>
      <c r="Y14" s="77"/>
      <c r="Z14" s="77"/>
      <c r="AA14" s="77"/>
      <c r="AB14" s="77"/>
      <c r="AC14" s="47">
        <f t="shared" si="3"/>
        <v>0</v>
      </c>
      <c r="AD14" s="78"/>
      <c r="AE14" s="44">
        <f t="shared" si="4"/>
        <v>0</v>
      </c>
      <c r="AF14" s="45"/>
      <c r="AG14" s="48">
        <f t="shared" si="5"/>
        <v>0</v>
      </c>
    </row>
    <row r="15" spans="2:33" x14ac:dyDescent="0.2">
      <c r="B15" s="31"/>
      <c r="C15" s="46"/>
      <c r="D15" s="45"/>
      <c r="E15" s="77"/>
      <c r="F15" s="77"/>
      <c r="G15" s="77"/>
      <c r="H15" s="77"/>
      <c r="I15" s="77"/>
      <c r="J15" s="77"/>
      <c r="K15" s="77"/>
      <c r="L15" s="77"/>
      <c r="M15" s="77"/>
      <c r="N15" s="77"/>
      <c r="O15" s="77"/>
      <c r="P15" s="77"/>
      <c r="Q15" s="77"/>
      <c r="R15" s="77"/>
      <c r="S15" s="77"/>
      <c r="T15" s="77"/>
      <c r="U15" s="77"/>
      <c r="V15" s="77"/>
      <c r="W15" s="77"/>
      <c r="X15" s="77"/>
      <c r="Y15" s="77"/>
      <c r="Z15" s="77"/>
      <c r="AA15" s="77"/>
      <c r="AB15" s="77"/>
      <c r="AC15" s="47">
        <f t="shared" si="3"/>
        <v>0</v>
      </c>
      <c r="AD15" s="78"/>
      <c r="AE15" s="44">
        <f t="shared" si="4"/>
        <v>0</v>
      </c>
      <c r="AF15" s="45"/>
      <c r="AG15" s="48">
        <f t="shared" ref="AG15:AG30" si="6">AF15*AD15*AC15*C15</f>
        <v>0</v>
      </c>
    </row>
    <row r="16" spans="2:33" x14ac:dyDescent="0.2">
      <c r="B16" s="31"/>
      <c r="C16" s="46"/>
      <c r="D16" s="45"/>
      <c r="E16" s="77"/>
      <c r="F16" s="77"/>
      <c r="G16" s="77"/>
      <c r="H16" s="77"/>
      <c r="I16" s="77"/>
      <c r="J16" s="77"/>
      <c r="K16" s="77"/>
      <c r="L16" s="77"/>
      <c r="M16" s="77"/>
      <c r="N16" s="77"/>
      <c r="O16" s="77"/>
      <c r="P16" s="77"/>
      <c r="Q16" s="77"/>
      <c r="R16" s="77"/>
      <c r="S16" s="77"/>
      <c r="T16" s="77"/>
      <c r="U16" s="77"/>
      <c r="V16" s="77"/>
      <c r="W16" s="77"/>
      <c r="X16" s="77"/>
      <c r="Y16" s="77"/>
      <c r="Z16" s="77"/>
      <c r="AA16" s="77"/>
      <c r="AB16" s="77"/>
      <c r="AC16" s="47">
        <f t="shared" si="3"/>
        <v>0</v>
      </c>
      <c r="AD16" s="78"/>
      <c r="AE16" s="44">
        <f t="shared" si="4"/>
        <v>0</v>
      </c>
      <c r="AF16" s="45"/>
      <c r="AG16" s="48">
        <f t="shared" si="6"/>
        <v>0</v>
      </c>
    </row>
    <row r="17" spans="1:33" x14ac:dyDescent="0.2">
      <c r="A17" s="229"/>
      <c r="B17" s="31"/>
      <c r="C17" s="46"/>
      <c r="D17" s="45"/>
      <c r="E17" s="77"/>
      <c r="F17" s="77"/>
      <c r="G17" s="77"/>
      <c r="H17" s="77"/>
      <c r="I17" s="77"/>
      <c r="J17" s="77"/>
      <c r="K17" s="77"/>
      <c r="L17" s="77"/>
      <c r="M17" s="77"/>
      <c r="N17" s="77"/>
      <c r="O17" s="77"/>
      <c r="P17" s="77"/>
      <c r="Q17" s="77"/>
      <c r="R17" s="77"/>
      <c r="S17" s="77"/>
      <c r="T17" s="77"/>
      <c r="U17" s="77"/>
      <c r="V17" s="77"/>
      <c r="W17" s="77"/>
      <c r="X17" s="77"/>
      <c r="Y17" s="77"/>
      <c r="Z17" s="77"/>
      <c r="AA17" s="77"/>
      <c r="AB17" s="77"/>
      <c r="AC17" s="47">
        <f t="shared" si="3"/>
        <v>0</v>
      </c>
      <c r="AD17" s="78"/>
      <c r="AE17" s="44">
        <f t="shared" si="4"/>
        <v>0</v>
      </c>
      <c r="AF17" s="45"/>
      <c r="AG17" s="48">
        <f t="shared" si="6"/>
        <v>0</v>
      </c>
    </row>
    <row r="18" spans="1:33" x14ac:dyDescent="0.2">
      <c r="B18" s="31"/>
      <c r="C18" s="46"/>
      <c r="D18" s="45"/>
      <c r="E18" s="77"/>
      <c r="F18" s="77"/>
      <c r="G18" s="77"/>
      <c r="H18" s="77"/>
      <c r="I18" s="77"/>
      <c r="J18" s="77"/>
      <c r="K18" s="77"/>
      <c r="L18" s="77"/>
      <c r="M18" s="77"/>
      <c r="N18" s="77"/>
      <c r="O18" s="77"/>
      <c r="P18" s="77"/>
      <c r="Q18" s="77"/>
      <c r="R18" s="77"/>
      <c r="S18" s="77"/>
      <c r="T18" s="77"/>
      <c r="U18" s="77"/>
      <c r="V18" s="77"/>
      <c r="W18" s="77"/>
      <c r="X18" s="77"/>
      <c r="Y18" s="77"/>
      <c r="Z18" s="77"/>
      <c r="AA18" s="77"/>
      <c r="AB18" s="77"/>
      <c r="AC18" s="47">
        <f t="shared" si="3"/>
        <v>0</v>
      </c>
      <c r="AD18" s="78"/>
      <c r="AE18" s="44">
        <f t="shared" si="4"/>
        <v>0</v>
      </c>
      <c r="AF18" s="45"/>
      <c r="AG18" s="48">
        <f t="shared" si="6"/>
        <v>0</v>
      </c>
    </row>
    <row r="19" spans="1:33" x14ac:dyDescent="0.2">
      <c r="B19" s="31"/>
      <c r="C19" s="46"/>
      <c r="D19" s="45"/>
      <c r="E19" s="77"/>
      <c r="F19" s="77"/>
      <c r="G19" s="77"/>
      <c r="H19" s="77"/>
      <c r="I19" s="77"/>
      <c r="J19" s="77"/>
      <c r="K19" s="77"/>
      <c r="L19" s="77"/>
      <c r="M19" s="77"/>
      <c r="N19" s="77"/>
      <c r="O19" s="77"/>
      <c r="P19" s="77"/>
      <c r="Q19" s="77"/>
      <c r="R19" s="77"/>
      <c r="S19" s="77"/>
      <c r="T19" s="77"/>
      <c r="U19" s="77"/>
      <c r="V19" s="77"/>
      <c r="W19" s="77"/>
      <c r="X19" s="77"/>
      <c r="Y19" s="77"/>
      <c r="Z19" s="77"/>
      <c r="AA19" s="77"/>
      <c r="AB19" s="77"/>
      <c r="AC19" s="47">
        <f t="shared" si="3"/>
        <v>0</v>
      </c>
      <c r="AD19" s="78"/>
      <c r="AE19" s="44">
        <f t="shared" si="4"/>
        <v>0</v>
      </c>
      <c r="AF19" s="45"/>
      <c r="AG19" s="48">
        <f t="shared" si="6"/>
        <v>0</v>
      </c>
    </row>
    <row r="20" spans="1:33" x14ac:dyDescent="0.2">
      <c r="B20" s="31"/>
      <c r="C20" s="46"/>
      <c r="D20" s="45"/>
      <c r="E20" s="77"/>
      <c r="F20" s="77"/>
      <c r="G20" s="77"/>
      <c r="H20" s="77"/>
      <c r="I20" s="77"/>
      <c r="J20" s="77"/>
      <c r="K20" s="77"/>
      <c r="L20" s="77"/>
      <c r="M20" s="77"/>
      <c r="N20" s="77"/>
      <c r="O20" s="77"/>
      <c r="P20" s="77"/>
      <c r="Q20" s="77"/>
      <c r="R20" s="77"/>
      <c r="S20" s="77"/>
      <c r="T20" s="77"/>
      <c r="U20" s="77"/>
      <c r="V20" s="77"/>
      <c r="W20" s="77"/>
      <c r="X20" s="77"/>
      <c r="Y20" s="77"/>
      <c r="Z20" s="77"/>
      <c r="AA20" s="77"/>
      <c r="AB20" s="77"/>
      <c r="AC20" s="47">
        <f t="shared" si="3"/>
        <v>0</v>
      </c>
      <c r="AD20" s="78"/>
      <c r="AE20" s="44">
        <f t="shared" si="4"/>
        <v>0</v>
      </c>
      <c r="AF20" s="45"/>
      <c r="AG20" s="48">
        <f t="shared" si="6"/>
        <v>0</v>
      </c>
    </row>
    <row r="21" spans="1:33" x14ac:dyDescent="0.2">
      <c r="B21" s="31"/>
      <c r="C21" s="46"/>
      <c r="D21" s="45"/>
      <c r="E21" s="77"/>
      <c r="F21" s="77"/>
      <c r="G21" s="77"/>
      <c r="H21" s="77"/>
      <c r="I21" s="77"/>
      <c r="J21" s="77"/>
      <c r="K21" s="77"/>
      <c r="L21" s="77"/>
      <c r="M21" s="77"/>
      <c r="N21" s="77"/>
      <c r="O21" s="77"/>
      <c r="P21" s="77"/>
      <c r="Q21" s="77"/>
      <c r="R21" s="77"/>
      <c r="S21" s="77"/>
      <c r="T21" s="77"/>
      <c r="U21" s="77"/>
      <c r="V21" s="77"/>
      <c r="W21" s="77"/>
      <c r="X21" s="77"/>
      <c r="Y21" s="77"/>
      <c r="Z21" s="77"/>
      <c r="AA21" s="77"/>
      <c r="AB21" s="77"/>
      <c r="AC21" s="47">
        <f t="shared" si="3"/>
        <v>0</v>
      </c>
      <c r="AD21" s="78"/>
      <c r="AE21" s="44">
        <f t="shared" si="4"/>
        <v>0</v>
      </c>
      <c r="AF21" s="45"/>
      <c r="AG21" s="48">
        <f t="shared" si="6"/>
        <v>0</v>
      </c>
    </row>
    <row r="22" spans="1:33" x14ac:dyDescent="0.2">
      <c r="B22" s="31"/>
      <c r="C22" s="46"/>
      <c r="D22" s="45"/>
      <c r="E22" s="77"/>
      <c r="F22" s="77"/>
      <c r="G22" s="77"/>
      <c r="H22" s="77"/>
      <c r="I22" s="77"/>
      <c r="J22" s="77"/>
      <c r="K22" s="77"/>
      <c r="L22" s="77"/>
      <c r="M22" s="77"/>
      <c r="N22" s="77"/>
      <c r="O22" s="77"/>
      <c r="P22" s="77"/>
      <c r="Q22" s="77"/>
      <c r="R22" s="77"/>
      <c r="S22" s="77"/>
      <c r="T22" s="77"/>
      <c r="U22" s="77"/>
      <c r="V22" s="77"/>
      <c r="W22" s="77"/>
      <c r="X22" s="77"/>
      <c r="Y22" s="77"/>
      <c r="Z22" s="77"/>
      <c r="AA22" s="77"/>
      <c r="AB22" s="77"/>
      <c r="AC22" s="47">
        <f t="shared" si="3"/>
        <v>0</v>
      </c>
      <c r="AD22" s="78"/>
      <c r="AE22" s="44">
        <f t="shared" si="4"/>
        <v>0</v>
      </c>
      <c r="AF22" s="45"/>
      <c r="AG22" s="48">
        <f t="shared" si="6"/>
        <v>0</v>
      </c>
    </row>
    <row r="23" spans="1:33" x14ac:dyDescent="0.2">
      <c r="B23" s="31"/>
      <c r="C23" s="46"/>
      <c r="D23" s="45"/>
      <c r="E23" s="77"/>
      <c r="F23" s="77"/>
      <c r="G23" s="77"/>
      <c r="H23" s="77"/>
      <c r="I23" s="77"/>
      <c r="J23" s="77"/>
      <c r="K23" s="77"/>
      <c r="L23" s="77"/>
      <c r="M23" s="77"/>
      <c r="N23" s="77"/>
      <c r="O23" s="77"/>
      <c r="P23" s="77"/>
      <c r="Q23" s="77"/>
      <c r="R23" s="77"/>
      <c r="S23" s="77"/>
      <c r="T23" s="77"/>
      <c r="U23" s="77"/>
      <c r="V23" s="77"/>
      <c r="W23" s="77"/>
      <c r="X23" s="77"/>
      <c r="Y23" s="77"/>
      <c r="Z23" s="77"/>
      <c r="AA23" s="77"/>
      <c r="AB23" s="77"/>
      <c r="AC23" s="47">
        <f t="shared" si="3"/>
        <v>0</v>
      </c>
      <c r="AD23" s="78"/>
      <c r="AE23" s="44">
        <f t="shared" si="4"/>
        <v>0</v>
      </c>
      <c r="AF23" s="45"/>
      <c r="AG23" s="48">
        <f t="shared" si="6"/>
        <v>0</v>
      </c>
    </row>
    <row r="24" spans="1:33" x14ac:dyDescent="0.2">
      <c r="B24" s="31"/>
      <c r="C24" s="46"/>
      <c r="D24" s="45"/>
      <c r="E24" s="77"/>
      <c r="F24" s="77"/>
      <c r="G24" s="77"/>
      <c r="H24" s="77"/>
      <c r="I24" s="77"/>
      <c r="J24" s="77"/>
      <c r="K24" s="77"/>
      <c r="L24" s="77"/>
      <c r="M24" s="77"/>
      <c r="N24" s="77"/>
      <c r="O24" s="77"/>
      <c r="P24" s="77"/>
      <c r="Q24" s="77"/>
      <c r="R24" s="77"/>
      <c r="S24" s="77"/>
      <c r="T24" s="77"/>
      <c r="U24" s="77"/>
      <c r="V24" s="77"/>
      <c r="W24" s="77"/>
      <c r="X24" s="77"/>
      <c r="Y24" s="77"/>
      <c r="Z24" s="77"/>
      <c r="AA24" s="77"/>
      <c r="AB24" s="77"/>
      <c r="AC24" s="47">
        <f t="shared" si="3"/>
        <v>0</v>
      </c>
      <c r="AD24" s="78"/>
      <c r="AE24" s="44">
        <f t="shared" si="4"/>
        <v>0</v>
      </c>
      <c r="AF24" s="45"/>
      <c r="AG24" s="48">
        <f t="shared" si="6"/>
        <v>0</v>
      </c>
    </row>
    <row r="25" spans="1:33" x14ac:dyDescent="0.2">
      <c r="B25" s="31"/>
      <c r="C25" s="46"/>
      <c r="D25" s="45"/>
      <c r="E25" s="77"/>
      <c r="F25" s="77"/>
      <c r="G25" s="77"/>
      <c r="H25" s="77"/>
      <c r="I25" s="77"/>
      <c r="J25" s="77"/>
      <c r="K25" s="77"/>
      <c r="L25" s="77"/>
      <c r="M25" s="77"/>
      <c r="N25" s="77"/>
      <c r="O25" s="77"/>
      <c r="P25" s="77"/>
      <c r="Q25" s="77"/>
      <c r="R25" s="77"/>
      <c r="S25" s="77"/>
      <c r="T25" s="77"/>
      <c r="U25" s="77"/>
      <c r="V25" s="77"/>
      <c r="W25" s="77"/>
      <c r="X25" s="77"/>
      <c r="Y25" s="77"/>
      <c r="Z25" s="77"/>
      <c r="AA25" s="77"/>
      <c r="AB25" s="77"/>
      <c r="AC25" s="47">
        <f t="shared" si="3"/>
        <v>0</v>
      </c>
      <c r="AD25" s="78"/>
      <c r="AE25" s="44">
        <f t="shared" si="4"/>
        <v>0</v>
      </c>
      <c r="AF25" s="45"/>
      <c r="AG25" s="48">
        <f t="shared" si="6"/>
        <v>0</v>
      </c>
    </row>
    <row r="26" spans="1:33" x14ac:dyDescent="0.2">
      <c r="B26" s="31"/>
      <c r="C26" s="46"/>
      <c r="D26" s="45"/>
      <c r="E26" s="77"/>
      <c r="F26" s="77"/>
      <c r="G26" s="77"/>
      <c r="H26" s="77"/>
      <c r="I26" s="77"/>
      <c r="J26" s="77"/>
      <c r="K26" s="77"/>
      <c r="L26" s="77"/>
      <c r="M26" s="77"/>
      <c r="N26" s="77"/>
      <c r="O26" s="77"/>
      <c r="P26" s="77"/>
      <c r="Q26" s="77"/>
      <c r="R26" s="77"/>
      <c r="S26" s="77"/>
      <c r="T26" s="77"/>
      <c r="U26" s="77"/>
      <c r="V26" s="77"/>
      <c r="W26" s="77"/>
      <c r="X26" s="77"/>
      <c r="Y26" s="77"/>
      <c r="Z26" s="77"/>
      <c r="AA26" s="77"/>
      <c r="AB26" s="77"/>
      <c r="AC26" s="47">
        <f t="shared" si="3"/>
        <v>0</v>
      </c>
      <c r="AD26" s="78"/>
      <c r="AE26" s="44">
        <f t="shared" si="4"/>
        <v>0</v>
      </c>
      <c r="AF26" s="45"/>
      <c r="AG26" s="48">
        <f t="shared" si="6"/>
        <v>0</v>
      </c>
    </row>
    <row r="27" spans="1:33" x14ac:dyDescent="0.2">
      <c r="B27" s="31"/>
      <c r="C27" s="46"/>
      <c r="D27" s="45"/>
      <c r="E27" s="77"/>
      <c r="F27" s="77"/>
      <c r="G27" s="77"/>
      <c r="H27" s="77"/>
      <c r="I27" s="77"/>
      <c r="J27" s="77"/>
      <c r="K27" s="77"/>
      <c r="L27" s="77"/>
      <c r="M27" s="77"/>
      <c r="N27" s="77"/>
      <c r="O27" s="77"/>
      <c r="P27" s="77"/>
      <c r="Q27" s="77"/>
      <c r="R27" s="77"/>
      <c r="S27" s="77"/>
      <c r="T27" s="77"/>
      <c r="U27" s="77"/>
      <c r="V27" s="77"/>
      <c r="W27" s="77"/>
      <c r="X27" s="77"/>
      <c r="Y27" s="77"/>
      <c r="Z27" s="77"/>
      <c r="AA27" s="77"/>
      <c r="AB27" s="77"/>
      <c r="AC27" s="47">
        <f t="shared" si="3"/>
        <v>0</v>
      </c>
      <c r="AD27" s="78"/>
      <c r="AE27" s="44">
        <f t="shared" si="4"/>
        <v>0</v>
      </c>
      <c r="AF27" s="45"/>
      <c r="AG27" s="48">
        <f t="shared" si="6"/>
        <v>0</v>
      </c>
    </row>
    <row r="28" spans="1:33" x14ac:dyDescent="0.2">
      <c r="B28" s="31"/>
      <c r="C28" s="46"/>
      <c r="D28" s="45"/>
      <c r="E28" s="77"/>
      <c r="F28" s="77"/>
      <c r="G28" s="77"/>
      <c r="H28" s="77"/>
      <c r="I28" s="77"/>
      <c r="J28" s="77"/>
      <c r="K28" s="77"/>
      <c r="L28" s="77"/>
      <c r="M28" s="77"/>
      <c r="N28" s="77"/>
      <c r="O28" s="77"/>
      <c r="P28" s="77"/>
      <c r="Q28" s="77"/>
      <c r="R28" s="77"/>
      <c r="S28" s="77"/>
      <c r="T28" s="77"/>
      <c r="U28" s="77"/>
      <c r="V28" s="77"/>
      <c r="W28" s="77"/>
      <c r="X28" s="77"/>
      <c r="Y28" s="77"/>
      <c r="Z28" s="77"/>
      <c r="AA28" s="77"/>
      <c r="AB28" s="77"/>
      <c r="AC28" s="47">
        <f t="shared" si="3"/>
        <v>0</v>
      </c>
      <c r="AD28" s="78"/>
      <c r="AE28" s="44">
        <f t="shared" si="4"/>
        <v>0</v>
      </c>
      <c r="AF28" s="45"/>
      <c r="AG28" s="48">
        <f t="shared" si="6"/>
        <v>0</v>
      </c>
    </row>
    <row r="29" spans="1:33" x14ac:dyDescent="0.2">
      <c r="B29" s="31"/>
      <c r="C29" s="46"/>
      <c r="D29" s="45"/>
      <c r="E29" s="77"/>
      <c r="F29" s="77"/>
      <c r="G29" s="77"/>
      <c r="H29" s="77"/>
      <c r="I29" s="77"/>
      <c r="J29" s="77"/>
      <c r="K29" s="77"/>
      <c r="L29" s="77"/>
      <c r="M29" s="77"/>
      <c r="N29" s="77"/>
      <c r="O29" s="77"/>
      <c r="P29" s="77"/>
      <c r="Q29" s="77"/>
      <c r="R29" s="77"/>
      <c r="S29" s="77"/>
      <c r="T29" s="77"/>
      <c r="U29" s="77"/>
      <c r="V29" s="77"/>
      <c r="W29" s="77"/>
      <c r="X29" s="77"/>
      <c r="Y29" s="77"/>
      <c r="Z29" s="77"/>
      <c r="AA29" s="77"/>
      <c r="AB29" s="77"/>
      <c r="AC29" s="47">
        <f t="shared" si="3"/>
        <v>0</v>
      </c>
      <c r="AD29" s="78"/>
      <c r="AE29" s="44">
        <f t="shared" si="4"/>
        <v>0</v>
      </c>
      <c r="AF29" s="45"/>
      <c r="AG29" s="48">
        <f t="shared" si="6"/>
        <v>0</v>
      </c>
    </row>
    <row r="30" spans="1:33" ht="13.5" thickBot="1" x14ac:dyDescent="0.25">
      <c r="B30" s="31"/>
      <c r="C30" s="46"/>
      <c r="D30" s="45"/>
      <c r="E30" s="77"/>
      <c r="F30" s="77"/>
      <c r="G30" s="77"/>
      <c r="H30" s="77"/>
      <c r="I30" s="77"/>
      <c r="J30" s="77"/>
      <c r="K30" s="77"/>
      <c r="L30" s="77"/>
      <c r="M30" s="77"/>
      <c r="N30" s="77"/>
      <c r="O30" s="77"/>
      <c r="P30" s="77"/>
      <c r="Q30" s="77"/>
      <c r="R30" s="77"/>
      <c r="S30" s="77"/>
      <c r="T30" s="77"/>
      <c r="U30" s="77"/>
      <c r="V30" s="77"/>
      <c r="W30" s="77"/>
      <c r="X30" s="77"/>
      <c r="Y30" s="77"/>
      <c r="Z30" s="77"/>
      <c r="AA30" s="77"/>
      <c r="AB30" s="77"/>
      <c r="AC30" s="47">
        <f t="shared" si="3"/>
        <v>0</v>
      </c>
      <c r="AD30" s="78"/>
      <c r="AE30" s="44">
        <f t="shared" si="4"/>
        <v>0</v>
      </c>
      <c r="AF30" s="45"/>
      <c r="AG30" s="48">
        <f t="shared" si="6"/>
        <v>0</v>
      </c>
    </row>
    <row r="31" spans="1:33" ht="13.5" thickBot="1" x14ac:dyDescent="0.25">
      <c r="B31" s="79"/>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1" t="s">
        <v>148</v>
      </c>
      <c r="AD31" s="80"/>
      <c r="AE31" s="80">
        <f>SUM(AE13:AE30)</f>
        <v>0</v>
      </c>
      <c r="AF31" s="80"/>
      <c r="AG31" s="83">
        <f>SUM(AG13:AG30)</f>
        <v>0</v>
      </c>
    </row>
    <row r="32" spans="1:33" ht="13.5" thickBot="1" x14ac:dyDescent="0.25">
      <c r="B32" s="86"/>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41" t="s">
        <v>149</v>
      </c>
      <c r="AD32" s="87"/>
      <c r="AE32" s="87"/>
      <c r="AF32" s="87"/>
      <c r="AG32" s="88">
        <f>AG11+AG31</f>
        <v>0</v>
      </c>
    </row>
    <row r="33" spans="2:33" ht="13.5" thickBot="1"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2:33" ht="15.75" x14ac:dyDescent="0.25">
      <c r="B34" s="65" t="str">
        <f>B2</f>
        <v>Venue 3</v>
      </c>
      <c r="C34" s="66" t="s">
        <v>111</v>
      </c>
      <c r="D34" s="66">
        <f>D2+1</f>
        <v>2024</v>
      </c>
      <c r="E34" s="66"/>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7"/>
    </row>
    <row r="35" spans="2:33" ht="38.25" x14ac:dyDescent="0.2">
      <c r="B35" s="68" t="s">
        <v>112</v>
      </c>
      <c r="C35" s="69" t="s">
        <v>113</v>
      </c>
      <c r="D35" s="69" t="s">
        <v>114</v>
      </c>
      <c r="E35" s="379" t="s">
        <v>115</v>
      </c>
      <c r="F35" s="380"/>
      <c r="G35" s="380"/>
      <c r="H35" s="380"/>
      <c r="I35" s="380"/>
      <c r="J35" s="380"/>
      <c r="K35" s="380"/>
      <c r="L35" s="380"/>
      <c r="M35" s="380"/>
      <c r="N35" s="380"/>
      <c r="O35" s="380"/>
      <c r="P35" s="380"/>
      <c r="Q35" s="380"/>
      <c r="R35" s="380"/>
      <c r="S35" s="380"/>
      <c r="T35" s="380"/>
      <c r="U35" s="380"/>
      <c r="V35" s="380"/>
      <c r="W35" s="380"/>
      <c r="X35" s="380"/>
      <c r="Y35" s="380"/>
      <c r="Z35" s="380"/>
      <c r="AA35" s="380"/>
      <c r="AB35" s="381"/>
      <c r="AC35" s="69" t="s">
        <v>116</v>
      </c>
      <c r="AD35" s="69" t="s">
        <v>117</v>
      </c>
      <c r="AE35" s="69" t="s">
        <v>118</v>
      </c>
      <c r="AF35" s="69" t="s">
        <v>119</v>
      </c>
      <c r="AG35" s="239" t="s">
        <v>120</v>
      </c>
    </row>
    <row r="36" spans="2:33" ht="24" x14ac:dyDescent="0.2">
      <c r="B36" s="70" t="s">
        <v>121</v>
      </c>
      <c r="C36" s="71"/>
      <c r="D36" s="71"/>
      <c r="E36" s="302" t="s">
        <v>122</v>
      </c>
      <c r="F36" s="302" t="s">
        <v>123</v>
      </c>
      <c r="G36" s="302" t="s">
        <v>124</v>
      </c>
      <c r="H36" s="302" t="s">
        <v>125</v>
      </c>
      <c r="I36" s="302" t="s">
        <v>126</v>
      </c>
      <c r="J36" s="302" t="s">
        <v>127</v>
      </c>
      <c r="K36" s="302" t="s">
        <v>128</v>
      </c>
      <c r="L36" s="302" t="s">
        <v>129</v>
      </c>
      <c r="M36" s="302" t="s">
        <v>130</v>
      </c>
      <c r="N36" s="302" t="s">
        <v>131</v>
      </c>
      <c r="O36" s="302" t="s">
        <v>132</v>
      </c>
      <c r="P36" s="302" t="s">
        <v>133</v>
      </c>
      <c r="Q36" s="302" t="s">
        <v>134</v>
      </c>
      <c r="R36" s="302" t="s">
        <v>135</v>
      </c>
      <c r="S36" s="302" t="s">
        <v>136</v>
      </c>
      <c r="T36" s="302" t="s">
        <v>137</v>
      </c>
      <c r="U36" s="302" t="s">
        <v>138</v>
      </c>
      <c r="V36" s="302" t="s">
        <v>139</v>
      </c>
      <c r="W36" s="302" t="s">
        <v>140</v>
      </c>
      <c r="X36" s="302" t="s">
        <v>141</v>
      </c>
      <c r="Y36" s="302" t="s">
        <v>142</v>
      </c>
      <c r="Z36" s="302" t="s">
        <v>143</v>
      </c>
      <c r="AA36" s="302" t="s">
        <v>144</v>
      </c>
      <c r="AB36" s="302" t="s">
        <v>145</v>
      </c>
      <c r="AC36" s="71"/>
      <c r="AD36" s="71"/>
      <c r="AE36" s="71"/>
      <c r="AF36" s="75"/>
      <c r="AG36" s="76"/>
    </row>
    <row r="37" spans="2:33" x14ac:dyDescent="0.2">
      <c r="B37" s="31"/>
      <c r="C37" s="46"/>
      <c r="D37" s="45"/>
      <c r="E37" s="77"/>
      <c r="F37" s="77"/>
      <c r="G37" s="77"/>
      <c r="H37" s="77"/>
      <c r="I37" s="77"/>
      <c r="J37" s="77"/>
      <c r="K37" s="77"/>
      <c r="L37" s="77"/>
      <c r="M37" s="77"/>
      <c r="N37" s="77"/>
      <c r="O37" s="77"/>
      <c r="P37" s="77"/>
      <c r="Q37" s="77"/>
      <c r="R37" s="77"/>
      <c r="S37" s="77"/>
      <c r="T37" s="77"/>
      <c r="U37" s="77"/>
      <c r="V37" s="77"/>
      <c r="W37" s="77"/>
      <c r="X37" s="77"/>
      <c r="Y37" s="77"/>
      <c r="Z37" s="77"/>
      <c r="AA37" s="77"/>
      <c r="AB37" s="77"/>
      <c r="AC37" s="47">
        <f t="shared" ref="AC37:AC42" si="7">SUM(E37:AB37)</f>
        <v>0</v>
      </c>
      <c r="AD37" s="78"/>
      <c r="AE37" s="44">
        <f t="shared" ref="AE37:AE42" si="8">(AD37*AC37)/40</f>
        <v>0</v>
      </c>
      <c r="AF37" s="45"/>
      <c r="AG37" s="48">
        <f t="shared" ref="AG37:AG42" si="9">AF37*AD37*AC37*C37</f>
        <v>0</v>
      </c>
    </row>
    <row r="38" spans="2:33" x14ac:dyDescent="0.2">
      <c r="B38" s="31"/>
      <c r="C38" s="46"/>
      <c r="D38" s="45"/>
      <c r="E38" s="77"/>
      <c r="F38" s="77"/>
      <c r="G38" s="77"/>
      <c r="H38" s="77"/>
      <c r="I38" s="77"/>
      <c r="J38" s="77"/>
      <c r="K38" s="77"/>
      <c r="L38" s="77"/>
      <c r="M38" s="77"/>
      <c r="N38" s="77"/>
      <c r="O38" s="77"/>
      <c r="P38" s="77"/>
      <c r="Q38" s="77"/>
      <c r="R38" s="77"/>
      <c r="S38" s="77"/>
      <c r="T38" s="77"/>
      <c r="U38" s="77"/>
      <c r="V38" s="77"/>
      <c r="W38" s="77"/>
      <c r="X38" s="77"/>
      <c r="Y38" s="77"/>
      <c r="Z38" s="77"/>
      <c r="AA38" s="77"/>
      <c r="AB38" s="77"/>
      <c r="AC38" s="47">
        <f t="shared" si="7"/>
        <v>0</v>
      </c>
      <c r="AD38" s="78"/>
      <c r="AE38" s="44">
        <f t="shared" si="8"/>
        <v>0</v>
      </c>
      <c r="AF38" s="45"/>
      <c r="AG38" s="48">
        <f t="shared" si="9"/>
        <v>0</v>
      </c>
    </row>
    <row r="39" spans="2:33" x14ac:dyDescent="0.2">
      <c r="B39" s="31"/>
      <c r="C39" s="46"/>
      <c r="D39" s="45"/>
      <c r="E39" s="77"/>
      <c r="F39" s="77"/>
      <c r="G39" s="77"/>
      <c r="H39" s="77"/>
      <c r="I39" s="77"/>
      <c r="J39" s="77"/>
      <c r="K39" s="77"/>
      <c r="L39" s="77"/>
      <c r="M39" s="77"/>
      <c r="N39" s="77"/>
      <c r="O39" s="77"/>
      <c r="P39" s="77"/>
      <c r="Q39" s="77"/>
      <c r="R39" s="77"/>
      <c r="S39" s="77"/>
      <c r="T39" s="77"/>
      <c r="U39" s="77"/>
      <c r="V39" s="77"/>
      <c r="W39" s="77"/>
      <c r="X39" s="77"/>
      <c r="Y39" s="77"/>
      <c r="Z39" s="77"/>
      <c r="AA39" s="77"/>
      <c r="AB39" s="77"/>
      <c r="AC39" s="47">
        <f t="shared" si="7"/>
        <v>0</v>
      </c>
      <c r="AD39" s="78"/>
      <c r="AE39" s="44">
        <f t="shared" si="8"/>
        <v>0</v>
      </c>
      <c r="AF39" s="45"/>
      <c r="AG39" s="48">
        <f t="shared" si="9"/>
        <v>0</v>
      </c>
    </row>
    <row r="40" spans="2:33" x14ac:dyDescent="0.2">
      <c r="B40" s="31"/>
      <c r="C40" s="46"/>
      <c r="D40" s="45"/>
      <c r="E40" s="77"/>
      <c r="F40" s="77"/>
      <c r="G40" s="77"/>
      <c r="H40" s="77"/>
      <c r="I40" s="77"/>
      <c r="J40" s="77"/>
      <c r="K40" s="77"/>
      <c r="L40" s="77"/>
      <c r="M40" s="77"/>
      <c r="N40" s="77"/>
      <c r="O40" s="77"/>
      <c r="P40" s="77"/>
      <c r="Q40" s="77"/>
      <c r="R40" s="77"/>
      <c r="S40" s="77"/>
      <c r="T40" s="77"/>
      <c r="U40" s="77"/>
      <c r="V40" s="77"/>
      <c r="W40" s="77"/>
      <c r="X40" s="77"/>
      <c r="Y40" s="77"/>
      <c r="Z40" s="77"/>
      <c r="AA40" s="77"/>
      <c r="AB40" s="77"/>
      <c r="AC40" s="47">
        <f t="shared" si="7"/>
        <v>0</v>
      </c>
      <c r="AD40" s="78"/>
      <c r="AE40" s="44">
        <f t="shared" si="8"/>
        <v>0</v>
      </c>
      <c r="AF40" s="45"/>
      <c r="AG40" s="48">
        <f t="shared" si="9"/>
        <v>0</v>
      </c>
    </row>
    <row r="41" spans="2:33" x14ac:dyDescent="0.2">
      <c r="B41" s="31"/>
      <c r="C41" s="46"/>
      <c r="D41" s="45"/>
      <c r="E41" s="77"/>
      <c r="F41" s="77"/>
      <c r="G41" s="77"/>
      <c r="H41" s="77"/>
      <c r="I41" s="77"/>
      <c r="J41" s="77"/>
      <c r="K41" s="77"/>
      <c r="L41" s="77"/>
      <c r="M41" s="77"/>
      <c r="N41" s="77"/>
      <c r="O41" s="77"/>
      <c r="P41" s="77"/>
      <c r="Q41" s="77"/>
      <c r="R41" s="77"/>
      <c r="S41" s="77"/>
      <c r="T41" s="77"/>
      <c r="U41" s="77"/>
      <c r="V41" s="77"/>
      <c r="W41" s="77"/>
      <c r="X41" s="77"/>
      <c r="Y41" s="77"/>
      <c r="Z41" s="77"/>
      <c r="AA41" s="77"/>
      <c r="AB41" s="77"/>
      <c r="AC41" s="47">
        <f t="shared" si="7"/>
        <v>0</v>
      </c>
      <c r="AD41" s="78"/>
      <c r="AE41" s="44">
        <f t="shared" si="8"/>
        <v>0</v>
      </c>
      <c r="AF41" s="45"/>
      <c r="AG41" s="48">
        <f t="shared" si="9"/>
        <v>0</v>
      </c>
    </row>
    <row r="42" spans="2:33" ht="13.5" thickBot="1" x14ac:dyDescent="0.25">
      <c r="B42" s="31"/>
      <c r="C42" s="46"/>
      <c r="D42" s="45"/>
      <c r="E42" s="77"/>
      <c r="F42" s="77"/>
      <c r="G42" s="77"/>
      <c r="H42" s="77"/>
      <c r="I42" s="77"/>
      <c r="J42" s="77"/>
      <c r="K42" s="77"/>
      <c r="L42" s="77"/>
      <c r="M42" s="77"/>
      <c r="N42" s="77"/>
      <c r="O42" s="77"/>
      <c r="P42" s="77"/>
      <c r="Q42" s="77"/>
      <c r="R42" s="77"/>
      <c r="S42" s="77"/>
      <c r="T42" s="77"/>
      <c r="U42" s="77"/>
      <c r="V42" s="77"/>
      <c r="W42" s="77"/>
      <c r="X42" s="77"/>
      <c r="Y42" s="77"/>
      <c r="Z42" s="77"/>
      <c r="AA42" s="77"/>
      <c r="AB42" s="77"/>
      <c r="AC42" s="47">
        <f t="shared" si="7"/>
        <v>0</v>
      </c>
      <c r="AD42" s="78"/>
      <c r="AE42" s="44">
        <f t="shared" si="8"/>
        <v>0</v>
      </c>
      <c r="AF42" s="45"/>
      <c r="AG42" s="48">
        <f t="shared" si="9"/>
        <v>0</v>
      </c>
    </row>
    <row r="43" spans="2:33" ht="13.5" thickBot="1" x14ac:dyDescent="0.25">
      <c r="B43" s="79"/>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1" t="s">
        <v>146</v>
      </c>
      <c r="AD43" s="80"/>
      <c r="AE43" s="80">
        <f>SUM(AE37:AE42)</f>
        <v>0</v>
      </c>
      <c r="AF43" s="82"/>
      <c r="AG43" s="83">
        <f>SUM(AG37:AG42)</f>
        <v>0</v>
      </c>
    </row>
    <row r="44" spans="2:33" x14ac:dyDescent="0.2">
      <c r="B44" s="52" t="s">
        <v>147</v>
      </c>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84"/>
      <c r="AD44" s="63"/>
      <c r="AE44" s="63"/>
      <c r="AF44" s="64"/>
      <c r="AG44" s="85"/>
    </row>
    <row r="45" spans="2:33" x14ac:dyDescent="0.2">
      <c r="B45" s="31"/>
      <c r="C45" s="46"/>
      <c r="D45" s="45"/>
      <c r="E45" s="77"/>
      <c r="F45" s="77"/>
      <c r="G45" s="77"/>
      <c r="H45" s="77"/>
      <c r="I45" s="77"/>
      <c r="J45" s="77"/>
      <c r="K45" s="77"/>
      <c r="L45" s="77"/>
      <c r="M45" s="77"/>
      <c r="N45" s="77"/>
      <c r="O45" s="77"/>
      <c r="P45" s="77"/>
      <c r="Q45" s="77"/>
      <c r="R45" s="77"/>
      <c r="S45" s="77"/>
      <c r="T45" s="77"/>
      <c r="U45" s="77"/>
      <c r="V45" s="77"/>
      <c r="W45" s="77"/>
      <c r="X45" s="77"/>
      <c r="Y45" s="77"/>
      <c r="Z45" s="77"/>
      <c r="AA45" s="77"/>
      <c r="AB45" s="77"/>
      <c r="AC45" s="47">
        <f t="shared" ref="AC45:AC62" si="10">SUM(E45:AB45)</f>
        <v>0</v>
      </c>
      <c r="AD45" s="78"/>
      <c r="AE45" s="44">
        <f t="shared" ref="AE45:AE62" si="11">(AD45*AC45)/40</f>
        <v>0</v>
      </c>
      <c r="AF45" s="45"/>
      <c r="AG45" s="48">
        <f t="shared" ref="AG45:AG46" si="12">AF45*AD45*AC45*C45</f>
        <v>0</v>
      </c>
    </row>
    <row r="46" spans="2:33" x14ac:dyDescent="0.2">
      <c r="B46" s="31"/>
      <c r="C46" s="46"/>
      <c r="D46" s="45"/>
      <c r="E46" s="77"/>
      <c r="F46" s="77"/>
      <c r="G46" s="77"/>
      <c r="H46" s="77"/>
      <c r="I46" s="77"/>
      <c r="J46" s="77"/>
      <c r="K46" s="77"/>
      <c r="L46" s="77"/>
      <c r="M46" s="77"/>
      <c r="N46" s="77"/>
      <c r="O46" s="77"/>
      <c r="P46" s="77"/>
      <c r="Q46" s="77"/>
      <c r="R46" s="77"/>
      <c r="S46" s="77"/>
      <c r="T46" s="77"/>
      <c r="U46" s="77"/>
      <c r="V46" s="77"/>
      <c r="W46" s="77"/>
      <c r="X46" s="77"/>
      <c r="Y46" s="77"/>
      <c r="Z46" s="77"/>
      <c r="AA46" s="77"/>
      <c r="AB46" s="77"/>
      <c r="AC46" s="47">
        <f t="shared" si="10"/>
        <v>0</v>
      </c>
      <c r="AD46" s="78"/>
      <c r="AE46" s="44">
        <f t="shared" si="11"/>
        <v>0</v>
      </c>
      <c r="AF46" s="45"/>
      <c r="AG46" s="48">
        <f t="shared" si="12"/>
        <v>0</v>
      </c>
    </row>
    <row r="47" spans="2:33" x14ac:dyDescent="0.2">
      <c r="B47" s="31"/>
      <c r="C47" s="46"/>
      <c r="D47" s="45"/>
      <c r="E47" s="77"/>
      <c r="F47" s="77"/>
      <c r="G47" s="77"/>
      <c r="H47" s="77"/>
      <c r="I47" s="77"/>
      <c r="J47" s="77"/>
      <c r="K47" s="77"/>
      <c r="L47" s="77"/>
      <c r="M47" s="77"/>
      <c r="N47" s="77"/>
      <c r="O47" s="77"/>
      <c r="P47" s="77"/>
      <c r="Q47" s="77"/>
      <c r="R47" s="77"/>
      <c r="S47" s="77"/>
      <c r="T47" s="77"/>
      <c r="U47" s="77"/>
      <c r="V47" s="77"/>
      <c r="W47" s="77"/>
      <c r="X47" s="77"/>
      <c r="Y47" s="77"/>
      <c r="Z47" s="77"/>
      <c r="AA47" s="77"/>
      <c r="AB47" s="77"/>
      <c r="AC47" s="47">
        <f t="shared" si="10"/>
        <v>0</v>
      </c>
      <c r="AD47" s="78"/>
      <c r="AE47" s="44">
        <f t="shared" si="11"/>
        <v>0</v>
      </c>
      <c r="AF47" s="45"/>
      <c r="AG47" s="48">
        <f t="shared" ref="AG47:AG62" si="13">AF47*AD47*AC47*C47</f>
        <v>0</v>
      </c>
    </row>
    <row r="48" spans="2:33" x14ac:dyDescent="0.2">
      <c r="B48" s="31"/>
      <c r="C48" s="46"/>
      <c r="D48" s="45"/>
      <c r="E48" s="77"/>
      <c r="F48" s="77"/>
      <c r="G48" s="77"/>
      <c r="H48" s="77"/>
      <c r="I48" s="77"/>
      <c r="J48" s="77"/>
      <c r="K48" s="77"/>
      <c r="L48" s="77"/>
      <c r="M48" s="77"/>
      <c r="N48" s="77"/>
      <c r="O48" s="77"/>
      <c r="P48" s="77"/>
      <c r="Q48" s="77"/>
      <c r="R48" s="77"/>
      <c r="S48" s="77"/>
      <c r="T48" s="77"/>
      <c r="U48" s="77"/>
      <c r="V48" s="77"/>
      <c r="W48" s="77"/>
      <c r="X48" s="77"/>
      <c r="Y48" s="77"/>
      <c r="Z48" s="77"/>
      <c r="AA48" s="77"/>
      <c r="AB48" s="77"/>
      <c r="AC48" s="47">
        <f t="shared" si="10"/>
        <v>0</v>
      </c>
      <c r="AD48" s="78"/>
      <c r="AE48" s="44">
        <f t="shared" si="11"/>
        <v>0</v>
      </c>
      <c r="AF48" s="45"/>
      <c r="AG48" s="48">
        <f t="shared" si="13"/>
        <v>0</v>
      </c>
    </row>
    <row r="49" spans="2:33" x14ac:dyDescent="0.2">
      <c r="B49" s="31"/>
      <c r="C49" s="46"/>
      <c r="D49" s="45"/>
      <c r="E49" s="77"/>
      <c r="F49" s="77"/>
      <c r="G49" s="77"/>
      <c r="H49" s="77"/>
      <c r="I49" s="77"/>
      <c r="J49" s="77"/>
      <c r="K49" s="77"/>
      <c r="L49" s="77"/>
      <c r="M49" s="77"/>
      <c r="N49" s="77"/>
      <c r="O49" s="77"/>
      <c r="P49" s="77"/>
      <c r="Q49" s="77"/>
      <c r="R49" s="77"/>
      <c r="S49" s="77"/>
      <c r="T49" s="77"/>
      <c r="U49" s="77"/>
      <c r="V49" s="77"/>
      <c r="W49" s="77"/>
      <c r="X49" s="77"/>
      <c r="Y49" s="77"/>
      <c r="Z49" s="77"/>
      <c r="AA49" s="77"/>
      <c r="AB49" s="77"/>
      <c r="AC49" s="47">
        <f t="shared" si="10"/>
        <v>0</v>
      </c>
      <c r="AD49" s="78"/>
      <c r="AE49" s="44">
        <f t="shared" si="11"/>
        <v>0</v>
      </c>
      <c r="AF49" s="45"/>
      <c r="AG49" s="48">
        <f t="shared" si="13"/>
        <v>0</v>
      </c>
    </row>
    <row r="50" spans="2:33" x14ac:dyDescent="0.2">
      <c r="B50" s="31"/>
      <c r="C50" s="46"/>
      <c r="D50" s="45"/>
      <c r="E50" s="77"/>
      <c r="F50" s="77"/>
      <c r="G50" s="77"/>
      <c r="H50" s="77"/>
      <c r="I50" s="77"/>
      <c r="J50" s="77"/>
      <c r="K50" s="77"/>
      <c r="L50" s="77"/>
      <c r="M50" s="77"/>
      <c r="N50" s="77"/>
      <c r="O50" s="77"/>
      <c r="P50" s="77"/>
      <c r="Q50" s="77"/>
      <c r="R50" s="77"/>
      <c r="S50" s="77"/>
      <c r="T50" s="77"/>
      <c r="U50" s="77"/>
      <c r="V50" s="77"/>
      <c r="W50" s="77"/>
      <c r="X50" s="77"/>
      <c r="Y50" s="77"/>
      <c r="Z50" s="77"/>
      <c r="AA50" s="77"/>
      <c r="AB50" s="77"/>
      <c r="AC50" s="47">
        <f t="shared" si="10"/>
        <v>0</v>
      </c>
      <c r="AD50" s="78"/>
      <c r="AE50" s="44">
        <f t="shared" si="11"/>
        <v>0</v>
      </c>
      <c r="AF50" s="45"/>
      <c r="AG50" s="48">
        <f t="shared" si="13"/>
        <v>0</v>
      </c>
    </row>
    <row r="51" spans="2:33" x14ac:dyDescent="0.2">
      <c r="B51" s="31"/>
      <c r="C51" s="46"/>
      <c r="D51" s="45"/>
      <c r="E51" s="77"/>
      <c r="F51" s="77"/>
      <c r="G51" s="77"/>
      <c r="H51" s="77"/>
      <c r="I51" s="77"/>
      <c r="J51" s="77"/>
      <c r="K51" s="77"/>
      <c r="L51" s="77"/>
      <c r="M51" s="77"/>
      <c r="N51" s="77"/>
      <c r="O51" s="77"/>
      <c r="P51" s="77"/>
      <c r="Q51" s="77"/>
      <c r="R51" s="77"/>
      <c r="S51" s="77"/>
      <c r="T51" s="77"/>
      <c r="U51" s="77"/>
      <c r="V51" s="77"/>
      <c r="W51" s="77"/>
      <c r="X51" s="77"/>
      <c r="Y51" s="77"/>
      <c r="Z51" s="77"/>
      <c r="AA51" s="77"/>
      <c r="AB51" s="77"/>
      <c r="AC51" s="47">
        <f t="shared" si="10"/>
        <v>0</v>
      </c>
      <c r="AD51" s="78"/>
      <c r="AE51" s="44">
        <f t="shared" si="11"/>
        <v>0</v>
      </c>
      <c r="AF51" s="45"/>
      <c r="AG51" s="48">
        <f t="shared" si="13"/>
        <v>0</v>
      </c>
    </row>
    <row r="52" spans="2:33" x14ac:dyDescent="0.2">
      <c r="B52" s="31"/>
      <c r="C52" s="46"/>
      <c r="D52" s="45"/>
      <c r="E52" s="77"/>
      <c r="F52" s="77"/>
      <c r="G52" s="77"/>
      <c r="H52" s="77"/>
      <c r="I52" s="77"/>
      <c r="J52" s="77"/>
      <c r="K52" s="77"/>
      <c r="L52" s="77"/>
      <c r="M52" s="77"/>
      <c r="N52" s="77"/>
      <c r="O52" s="77"/>
      <c r="P52" s="77"/>
      <c r="Q52" s="77"/>
      <c r="R52" s="77"/>
      <c r="S52" s="77"/>
      <c r="T52" s="77"/>
      <c r="U52" s="77"/>
      <c r="V52" s="77"/>
      <c r="W52" s="77"/>
      <c r="X52" s="77"/>
      <c r="Y52" s="77"/>
      <c r="Z52" s="77"/>
      <c r="AA52" s="77"/>
      <c r="AB52" s="77"/>
      <c r="AC52" s="47">
        <f t="shared" si="10"/>
        <v>0</v>
      </c>
      <c r="AD52" s="78"/>
      <c r="AE52" s="44">
        <f t="shared" si="11"/>
        <v>0</v>
      </c>
      <c r="AF52" s="45"/>
      <c r="AG52" s="48">
        <f t="shared" si="13"/>
        <v>0</v>
      </c>
    </row>
    <row r="53" spans="2:33" x14ac:dyDescent="0.2">
      <c r="B53" s="31"/>
      <c r="C53" s="46"/>
      <c r="D53" s="45"/>
      <c r="E53" s="77"/>
      <c r="F53" s="77"/>
      <c r="G53" s="77"/>
      <c r="H53" s="77"/>
      <c r="I53" s="77"/>
      <c r="J53" s="77"/>
      <c r="K53" s="77"/>
      <c r="L53" s="77"/>
      <c r="M53" s="77"/>
      <c r="N53" s="77"/>
      <c r="O53" s="77"/>
      <c r="P53" s="77"/>
      <c r="Q53" s="77"/>
      <c r="R53" s="77"/>
      <c r="S53" s="77"/>
      <c r="T53" s="77"/>
      <c r="U53" s="77"/>
      <c r="V53" s="77"/>
      <c r="W53" s="77"/>
      <c r="X53" s="77"/>
      <c r="Y53" s="77"/>
      <c r="Z53" s="77"/>
      <c r="AA53" s="77"/>
      <c r="AB53" s="77"/>
      <c r="AC53" s="47">
        <f t="shared" si="10"/>
        <v>0</v>
      </c>
      <c r="AD53" s="78"/>
      <c r="AE53" s="44">
        <f t="shared" si="11"/>
        <v>0</v>
      </c>
      <c r="AF53" s="45"/>
      <c r="AG53" s="48">
        <f t="shared" si="13"/>
        <v>0</v>
      </c>
    </row>
    <row r="54" spans="2:33" x14ac:dyDescent="0.2">
      <c r="B54" s="31"/>
      <c r="C54" s="46"/>
      <c r="D54" s="45"/>
      <c r="E54" s="77"/>
      <c r="F54" s="77"/>
      <c r="G54" s="77"/>
      <c r="H54" s="77"/>
      <c r="I54" s="77"/>
      <c r="J54" s="77"/>
      <c r="K54" s="77"/>
      <c r="L54" s="77"/>
      <c r="M54" s="77"/>
      <c r="N54" s="77"/>
      <c r="O54" s="77"/>
      <c r="P54" s="77"/>
      <c r="Q54" s="77"/>
      <c r="R54" s="77"/>
      <c r="S54" s="77"/>
      <c r="T54" s="77"/>
      <c r="U54" s="77"/>
      <c r="V54" s="77"/>
      <c r="W54" s="77"/>
      <c r="X54" s="77"/>
      <c r="Y54" s="77"/>
      <c r="Z54" s="77"/>
      <c r="AA54" s="77"/>
      <c r="AB54" s="77"/>
      <c r="AC54" s="47">
        <f t="shared" si="10"/>
        <v>0</v>
      </c>
      <c r="AD54" s="78"/>
      <c r="AE54" s="44">
        <f t="shared" si="11"/>
        <v>0</v>
      </c>
      <c r="AF54" s="45"/>
      <c r="AG54" s="48">
        <f t="shared" si="13"/>
        <v>0</v>
      </c>
    </row>
    <row r="55" spans="2:33" x14ac:dyDescent="0.2">
      <c r="B55" s="31"/>
      <c r="C55" s="46"/>
      <c r="D55" s="45"/>
      <c r="E55" s="77"/>
      <c r="F55" s="77"/>
      <c r="G55" s="77"/>
      <c r="H55" s="77"/>
      <c r="I55" s="77"/>
      <c r="J55" s="77"/>
      <c r="K55" s="77"/>
      <c r="L55" s="77"/>
      <c r="M55" s="77"/>
      <c r="N55" s="77"/>
      <c r="O55" s="77"/>
      <c r="P55" s="77"/>
      <c r="Q55" s="77"/>
      <c r="R55" s="77"/>
      <c r="S55" s="77"/>
      <c r="T55" s="77"/>
      <c r="U55" s="77"/>
      <c r="V55" s="77"/>
      <c r="W55" s="77"/>
      <c r="X55" s="77"/>
      <c r="Y55" s="77"/>
      <c r="Z55" s="77"/>
      <c r="AA55" s="77"/>
      <c r="AB55" s="77"/>
      <c r="AC55" s="47">
        <f t="shared" si="10"/>
        <v>0</v>
      </c>
      <c r="AD55" s="78"/>
      <c r="AE55" s="44">
        <f t="shared" si="11"/>
        <v>0</v>
      </c>
      <c r="AF55" s="45"/>
      <c r="AG55" s="48">
        <f t="shared" si="13"/>
        <v>0</v>
      </c>
    </row>
    <row r="56" spans="2:33" x14ac:dyDescent="0.2">
      <c r="B56" s="31"/>
      <c r="C56" s="46"/>
      <c r="D56" s="45"/>
      <c r="E56" s="77"/>
      <c r="F56" s="77"/>
      <c r="G56" s="77"/>
      <c r="H56" s="77"/>
      <c r="I56" s="77"/>
      <c r="J56" s="77"/>
      <c r="K56" s="77"/>
      <c r="L56" s="77"/>
      <c r="M56" s="77"/>
      <c r="N56" s="77"/>
      <c r="O56" s="77"/>
      <c r="P56" s="77"/>
      <c r="Q56" s="77"/>
      <c r="R56" s="77"/>
      <c r="S56" s="77"/>
      <c r="T56" s="77"/>
      <c r="U56" s="77"/>
      <c r="V56" s="77"/>
      <c r="W56" s="77"/>
      <c r="X56" s="77"/>
      <c r="Y56" s="77"/>
      <c r="Z56" s="77"/>
      <c r="AA56" s="77"/>
      <c r="AB56" s="77"/>
      <c r="AC56" s="47">
        <f t="shared" si="10"/>
        <v>0</v>
      </c>
      <c r="AD56" s="78"/>
      <c r="AE56" s="44">
        <f t="shared" si="11"/>
        <v>0</v>
      </c>
      <c r="AF56" s="45"/>
      <c r="AG56" s="48">
        <f t="shared" si="13"/>
        <v>0</v>
      </c>
    </row>
    <row r="57" spans="2:33" x14ac:dyDescent="0.2">
      <c r="B57" s="31"/>
      <c r="C57" s="46"/>
      <c r="D57" s="45"/>
      <c r="E57" s="77"/>
      <c r="F57" s="77"/>
      <c r="G57" s="77"/>
      <c r="H57" s="77"/>
      <c r="I57" s="77"/>
      <c r="J57" s="77"/>
      <c r="K57" s="77"/>
      <c r="L57" s="77"/>
      <c r="M57" s="77"/>
      <c r="N57" s="77"/>
      <c r="O57" s="77"/>
      <c r="P57" s="77"/>
      <c r="Q57" s="77"/>
      <c r="R57" s="77"/>
      <c r="S57" s="77"/>
      <c r="T57" s="77"/>
      <c r="U57" s="77"/>
      <c r="V57" s="77"/>
      <c r="W57" s="77"/>
      <c r="X57" s="77"/>
      <c r="Y57" s="77"/>
      <c r="Z57" s="77"/>
      <c r="AA57" s="77"/>
      <c r="AB57" s="77"/>
      <c r="AC57" s="47">
        <f t="shared" si="10"/>
        <v>0</v>
      </c>
      <c r="AD57" s="78"/>
      <c r="AE57" s="44">
        <f t="shared" si="11"/>
        <v>0</v>
      </c>
      <c r="AF57" s="45"/>
      <c r="AG57" s="48">
        <f t="shared" si="13"/>
        <v>0</v>
      </c>
    </row>
    <row r="58" spans="2:33" x14ac:dyDescent="0.2">
      <c r="B58" s="31"/>
      <c r="C58" s="46"/>
      <c r="D58" s="45"/>
      <c r="E58" s="77"/>
      <c r="F58" s="77"/>
      <c r="G58" s="77"/>
      <c r="H58" s="77"/>
      <c r="I58" s="77"/>
      <c r="J58" s="77"/>
      <c r="K58" s="77"/>
      <c r="L58" s="77"/>
      <c r="M58" s="77"/>
      <c r="N58" s="77"/>
      <c r="O58" s="77"/>
      <c r="P58" s="77"/>
      <c r="Q58" s="77"/>
      <c r="R58" s="77"/>
      <c r="S58" s="77"/>
      <c r="T58" s="77"/>
      <c r="U58" s="77"/>
      <c r="V58" s="77"/>
      <c r="W58" s="77"/>
      <c r="X58" s="77"/>
      <c r="Y58" s="77"/>
      <c r="Z58" s="77"/>
      <c r="AA58" s="77"/>
      <c r="AB58" s="77"/>
      <c r="AC58" s="47">
        <f t="shared" si="10"/>
        <v>0</v>
      </c>
      <c r="AD58" s="78"/>
      <c r="AE58" s="44">
        <f t="shared" si="11"/>
        <v>0</v>
      </c>
      <c r="AF58" s="45"/>
      <c r="AG58" s="48">
        <f t="shared" si="13"/>
        <v>0</v>
      </c>
    </row>
    <row r="59" spans="2:33" x14ac:dyDescent="0.2">
      <c r="B59" s="31"/>
      <c r="C59" s="46"/>
      <c r="D59" s="45"/>
      <c r="E59" s="77"/>
      <c r="F59" s="77"/>
      <c r="G59" s="77"/>
      <c r="H59" s="77"/>
      <c r="I59" s="77"/>
      <c r="J59" s="77"/>
      <c r="K59" s="77"/>
      <c r="L59" s="77"/>
      <c r="M59" s="77"/>
      <c r="N59" s="77"/>
      <c r="O59" s="77"/>
      <c r="P59" s="77"/>
      <c r="Q59" s="77"/>
      <c r="R59" s="77"/>
      <c r="S59" s="77"/>
      <c r="T59" s="77"/>
      <c r="U59" s="77"/>
      <c r="V59" s="77"/>
      <c r="W59" s="77"/>
      <c r="X59" s="77"/>
      <c r="Y59" s="77"/>
      <c r="Z59" s="77"/>
      <c r="AA59" s="77"/>
      <c r="AB59" s="77"/>
      <c r="AC59" s="47">
        <f t="shared" si="10"/>
        <v>0</v>
      </c>
      <c r="AD59" s="78"/>
      <c r="AE59" s="44">
        <f t="shared" si="11"/>
        <v>0</v>
      </c>
      <c r="AF59" s="45"/>
      <c r="AG59" s="48">
        <f t="shared" si="13"/>
        <v>0</v>
      </c>
    </row>
    <row r="60" spans="2:33" x14ac:dyDescent="0.2">
      <c r="B60" s="31"/>
      <c r="C60" s="46"/>
      <c r="D60" s="45"/>
      <c r="E60" s="77"/>
      <c r="F60" s="77"/>
      <c r="G60" s="77"/>
      <c r="H60" s="77"/>
      <c r="I60" s="77"/>
      <c r="J60" s="77"/>
      <c r="K60" s="77"/>
      <c r="L60" s="77"/>
      <c r="M60" s="77"/>
      <c r="N60" s="77"/>
      <c r="O60" s="77"/>
      <c r="P60" s="77"/>
      <c r="Q60" s="77"/>
      <c r="R60" s="77"/>
      <c r="S60" s="77"/>
      <c r="T60" s="77"/>
      <c r="U60" s="77"/>
      <c r="V60" s="77"/>
      <c r="W60" s="77"/>
      <c r="X60" s="77"/>
      <c r="Y60" s="77"/>
      <c r="Z60" s="77"/>
      <c r="AA60" s="77"/>
      <c r="AB60" s="77"/>
      <c r="AC60" s="47">
        <f t="shared" si="10"/>
        <v>0</v>
      </c>
      <c r="AD60" s="78"/>
      <c r="AE60" s="44">
        <f t="shared" si="11"/>
        <v>0</v>
      </c>
      <c r="AF60" s="45"/>
      <c r="AG60" s="48">
        <f t="shared" si="13"/>
        <v>0</v>
      </c>
    </row>
    <row r="61" spans="2:33" x14ac:dyDescent="0.2">
      <c r="B61" s="31"/>
      <c r="C61" s="46"/>
      <c r="D61" s="45"/>
      <c r="E61" s="77"/>
      <c r="F61" s="77"/>
      <c r="G61" s="77"/>
      <c r="H61" s="77"/>
      <c r="I61" s="77"/>
      <c r="J61" s="77"/>
      <c r="K61" s="77"/>
      <c r="L61" s="77"/>
      <c r="M61" s="77"/>
      <c r="N61" s="77"/>
      <c r="O61" s="77"/>
      <c r="P61" s="77"/>
      <c r="Q61" s="77"/>
      <c r="R61" s="77"/>
      <c r="S61" s="77"/>
      <c r="T61" s="77"/>
      <c r="U61" s="77"/>
      <c r="V61" s="77"/>
      <c r="W61" s="77"/>
      <c r="X61" s="77"/>
      <c r="Y61" s="77"/>
      <c r="Z61" s="77"/>
      <c r="AA61" s="77"/>
      <c r="AB61" s="77"/>
      <c r="AC61" s="47">
        <f t="shared" si="10"/>
        <v>0</v>
      </c>
      <c r="AD61" s="78"/>
      <c r="AE61" s="44">
        <f t="shared" si="11"/>
        <v>0</v>
      </c>
      <c r="AF61" s="45"/>
      <c r="AG61" s="48">
        <f t="shared" si="13"/>
        <v>0</v>
      </c>
    </row>
    <row r="62" spans="2:33" ht="13.5" thickBot="1" x14ac:dyDescent="0.25">
      <c r="B62" s="31"/>
      <c r="C62" s="46"/>
      <c r="D62" s="45"/>
      <c r="E62" s="77"/>
      <c r="F62" s="77"/>
      <c r="G62" s="77"/>
      <c r="H62" s="77"/>
      <c r="I62" s="77"/>
      <c r="J62" s="77"/>
      <c r="K62" s="77"/>
      <c r="L62" s="77"/>
      <c r="M62" s="77"/>
      <c r="N62" s="77"/>
      <c r="O62" s="77"/>
      <c r="P62" s="77"/>
      <c r="Q62" s="77"/>
      <c r="R62" s="77"/>
      <c r="S62" s="77"/>
      <c r="T62" s="77"/>
      <c r="U62" s="77"/>
      <c r="V62" s="77"/>
      <c r="W62" s="77"/>
      <c r="X62" s="77"/>
      <c r="Y62" s="77"/>
      <c r="Z62" s="77"/>
      <c r="AA62" s="77"/>
      <c r="AB62" s="77"/>
      <c r="AC62" s="47">
        <f t="shared" si="10"/>
        <v>0</v>
      </c>
      <c r="AD62" s="78"/>
      <c r="AE62" s="44">
        <f t="shared" si="11"/>
        <v>0</v>
      </c>
      <c r="AF62" s="45"/>
      <c r="AG62" s="48">
        <f t="shared" si="13"/>
        <v>0</v>
      </c>
    </row>
    <row r="63" spans="2:33" ht="13.5" thickBot="1" x14ac:dyDescent="0.25">
      <c r="B63" s="79"/>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1" t="s">
        <v>148</v>
      </c>
      <c r="AD63" s="80"/>
      <c r="AE63" s="80">
        <f>SUM(AE45:AE62)</f>
        <v>0</v>
      </c>
      <c r="AF63" s="80"/>
      <c r="AG63" s="83">
        <f>SUM(AG45:AG62)</f>
        <v>0</v>
      </c>
    </row>
    <row r="64" spans="2:33" ht="13.5" thickBot="1" x14ac:dyDescent="0.25">
      <c r="B64" s="86"/>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41" t="s">
        <v>149</v>
      </c>
      <c r="AD64" s="87"/>
      <c r="AE64" s="87"/>
      <c r="AF64" s="87"/>
      <c r="AG64" s="88">
        <f>AG43+AG63</f>
        <v>0</v>
      </c>
    </row>
    <row r="65" spans="2:33" ht="13.5" thickBot="1"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2:33" ht="15.75" x14ac:dyDescent="0.25">
      <c r="B66" s="65" t="str">
        <f>B34</f>
        <v>Venue 3</v>
      </c>
      <c r="C66" s="66" t="s">
        <v>111</v>
      </c>
      <c r="D66" s="66">
        <f>D34+1</f>
        <v>2025</v>
      </c>
      <c r="E66" s="66"/>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7"/>
    </row>
    <row r="67" spans="2:33" ht="38.25" x14ac:dyDescent="0.2">
      <c r="B67" s="68" t="s">
        <v>112</v>
      </c>
      <c r="C67" s="69" t="s">
        <v>113</v>
      </c>
      <c r="D67" s="69" t="s">
        <v>114</v>
      </c>
      <c r="E67" s="379" t="s">
        <v>115</v>
      </c>
      <c r="F67" s="380"/>
      <c r="G67" s="380"/>
      <c r="H67" s="380"/>
      <c r="I67" s="380"/>
      <c r="J67" s="380"/>
      <c r="K67" s="380"/>
      <c r="L67" s="380"/>
      <c r="M67" s="380"/>
      <c r="N67" s="380"/>
      <c r="O67" s="380"/>
      <c r="P67" s="380"/>
      <c r="Q67" s="380"/>
      <c r="R67" s="380"/>
      <c r="S67" s="380"/>
      <c r="T67" s="380"/>
      <c r="U67" s="380"/>
      <c r="V67" s="380"/>
      <c r="W67" s="380"/>
      <c r="X67" s="380"/>
      <c r="Y67" s="380"/>
      <c r="Z67" s="380"/>
      <c r="AA67" s="380"/>
      <c r="AB67" s="381"/>
      <c r="AC67" s="69" t="s">
        <v>116</v>
      </c>
      <c r="AD67" s="69" t="s">
        <v>117</v>
      </c>
      <c r="AE67" s="69" t="s">
        <v>118</v>
      </c>
      <c r="AF67" s="69" t="s">
        <v>119</v>
      </c>
      <c r="AG67" s="239" t="s">
        <v>120</v>
      </c>
    </row>
    <row r="68" spans="2:33" ht="24" x14ac:dyDescent="0.2">
      <c r="B68" s="70" t="s">
        <v>121</v>
      </c>
      <c r="C68" s="71"/>
      <c r="D68" s="71"/>
      <c r="E68" s="302" t="s">
        <v>122</v>
      </c>
      <c r="F68" s="302" t="s">
        <v>123</v>
      </c>
      <c r="G68" s="302" t="s">
        <v>124</v>
      </c>
      <c r="H68" s="302" t="s">
        <v>125</v>
      </c>
      <c r="I68" s="302" t="s">
        <v>126</v>
      </c>
      <c r="J68" s="302" t="s">
        <v>127</v>
      </c>
      <c r="K68" s="302" t="s">
        <v>128</v>
      </c>
      <c r="L68" s="302" t="s">
        <v>129</v>
      </c>
      <c r="M68" s="302" t="s">
        <v>130</v>
      </c>
      <c r="N68" s="302" t="s">
        <v>131</v>
      </c>
      <c r="O68" s="302" t="s">
        <v>132</v>
      </c>
      <c r="P68" s="302" t="s">
        <v>133</v>
      </c>
      <c r="Q68" s="302" t="s">
        <v>134</v>
      </c>
      <c r="R68" s="302" t="s">
        <v>135</v>
      </c>
      <c r="S68" s="302" t="s">
        <v>136</v>
      </c>
      <c r="T68" s="302" t="s">
        <v>137</v>
      </c>
      <c r="U68" s="302" t="s">
        <v>138</v>
      </c>
      <c r="V68" s="302" t="s">
        <v>139</v>
      </c>
      <c r="W68" s="302" t="s">
        <v>140</v>
      </c>
      <c r="X68" s="302" t="s">
        <v>141</v>
      </c>
      <c r="Y68" s="302" t="s">
        <v>142</v>
      </c>
      <c r="Z68" s="302" t="s">
        <v>143</v>
      </c>
      <c r="AA68" s="302" t="s">
        <v>144</v>
      </c>
      <c r="AB68" s="302" t="s">
        <v>145</v>
      </c>
      <c r="AC68" s="71"/>
      <c r="AD68" s="71"/>
      <c r="AE68" s="71"/>
      <c r="AF68" s="75"/>
      <c r="AG68" s="76"/>
    </row>
    <row r="69" spans="2:33" x14ac:dyDescent="0.2">
      <c r="B69" s="31"/>
      <c r="C69" s="46"/>
      <c r="D69" s="45"/>
      <c r="E69" s="77"/>
      <c r="F69" s="77"/>
      <c r="G69" s="77"/>
      <c r="H69" s="77"/>
      <c r="I69" s="77"/>
      <c r="J69" s="77"/>
      <c r="K69" s="77"/>
      <c r="L69" s="77"/>
      <c r="M69" s="77"/>
      <c r="N69" s="77"/>
      <c r="O69" s="77"/>
      <c r="P69" s="77"/>
      <c r="Q69" s="77"/>
      <c r="R69" s="77"/>
      <c r="S69" s="77"/>
      <c r="T69" s="77"/>
      <c r="U69" s="77"/>
      <c r="V69" s="77"/>
      <c r="W69" s="77"/>
      <c r="X69" s="77"/>
      <c r="Y69" s="77"/>
      <c r="Z69" s="77"/>
      <c r="AA69" s="77"/>
      <c r="AB69" s="77"/>
      <c r="AC69" s="47">
        <f t="shared" ref="AC69:AC74" si="14">SUM(E69:AB69)</f>
        <v>0</v>
      </c>
      <c r="AD69" s="78"/>
      <c r="AE69" s="44">
        <f t="shared" ref="AE69:AE74" si="15">(AD69*AC69)/40</f>
        <v>0</v>
      </c>
      <c r="AF69" s="45"/>
      <c r="AG69" s="48">
        <f t="shared" ref="AG69:AG74" si="16">AF69*AD69*AC69*C69</f>
        <v>0</v>
      </c>
    </row>
    <row r="70" spans="2:33" x14ac:dyDescent="0.2">
      <c r="B70" s="31"/>
      <c r="C70" s="46"/>
      <c r="D70" s="45"/>
      <c r="E70" s="77"/>
      <c r="F70" s="77"/>
      <c r="G70" s="77"/>
      <c r="H70" s="77"/>
      <c r="I70" s="77"/>
      <c r="J70" s="77"/>
      <c r="K70" s="77"/>
      <c r="L70" s="77"/>
      <c r="M70" s="77"/>
      <c r="N70" s="77"/>
      <c r="O70" s="77"/>
      <c r="P70" s="77"/>
      <c r="Q70" s="77"/>
      <c r="R70" s="77"/>
      <c r="S70" s="77"/>
      <c r="T70" s="77"/>
      <c r="U70" s="77"/>
      <c r="V70" s="77"/>
      <c r="W70" s="77"/>
      <c r="X70" s="77"/>
      <c r="Y70" s="77"/>
      <c r="Z70" s="77"/>
      <c r="AA70" s="77"/>
      <c r="AB70" s="77"/>
      <c r="AC70" s="47">
        <f t="shared" si="14"/>
        <v>0</v>
      </c>
      <c r="AD70" s="78"/>
      <c r="AE70" s="44">
        <f t="shared" si="15"/>
        <v>0</v>
      </c>
      <c r="AF70" s="45"/>
      <c r="AG70" s="48">
        <f t="shared" si="16"/>
        <v>0</v>
      </c>
    </row>
    <row r="71" spans="2:33" x14ac:dyDescent="0.2">
      <c r="B71" s="31"/>
      <c r="C71" s="46"/>
      <c r="D71" s="45"/>
      <c r="E71" s="77"/>
      <c r="F71" s="77"/>
      <c r="G71" s="77"/>
      <c r="H71" s="77"/>
      <c r="I71" s="77"/>
      <c r="J71" s="77"/>
      <c r="K71" s="77"/>
      <c r="L71" s="77"/>
      <c r="M71" s="77"/>
      <c r="N71" s="77"/>
      <c r="O71" s="77"/>
      <c r="P71" s="77"/>
      <c r="Q71" s="77"/>
      <c r="R71" s="77"/>
      <c r="S71" s="77"/>
      <c r="T71" s="77"/>
      <c r="U71" s="77"/>
      <c r="V71" s="77"/>
      <c r="W71" s="77"/>
      <c r="X71" s="77"/>
      <c r="Y71" s="77"/>
      <c r="Z71" s="77"/>
      <c r="AA71" s="77"/>
      <c r="AB71" s="77"/>
      <c r="AC71" s="47">
        <f t="shared" si="14"/>
        <v>0</v>
      </c>
      <c r="AD71" s="78"/>
      <c r="AE71" s="44">
        <f t="shared" si="15"/>
        <v>0</v>
      </c>
      <c r="AF71" s="45"/>
      <c r="AG71" s="48">
        <f t="shared" si="16"/>
        <v>0</v>
      </c>
    </row>
    <row r="72" spans="2:33" x14ac:dyDescent="0.2">
      <c r="B72" s="31"/>
      <c r="C72" s="46"/>
      <c r="D72" s="45"/>
      <c r="E72" s="77"/>
      <c r="F72" s="77"/>
      <c r="G72" s="77"/>
      <c r="H72" s="77"/>
      <c r="I72" s="77"/>
      <c r="J72" s="77"/>
      <c r="K72" s="77"/>
      <c r="L72" s="77"/>
      <c r="M72" s="77"/>
      <c r="N72" s="77"/>
      <c r="O72" s="77"/>
      <c r="P72" s="77"/>
      <c r="Q72" s="77"/>
      <c r="R72" s="77"/>
      <c r="S72" s="77"/>
      <c r="T72" s="77"/>
      <c r="U72" s="77"/>
      <c r="V72" s="77"/>
      <c r="W72" s="77"/>
      <c r="X72" s="77"/>
      <c r="Y72" s="77"/>
      <c r="Z72" s="77"/>
      <c r="AA72" s="77"/>
      <c r="AB72" s="77"/>
      <c r="AC72" s="47">
        <f t="shared" si="14"/>
        <v>0</v>
      </c>
      <c r="AD72" s="78"/>
      <c r="AE72" s="44">
        <f t="shared" si="15"/>
        <v>0</v>
      </c>
      <c r="AF72" s="45"/>
      <c r="AG72" s="48">
        <f t="shared" si="16"/>
        <v>0</v>
      </c>
    </row>
    <row r="73" spans="2:33" x14ac:dyDescent="0.2">
      <c r="B73" s="31"/>
      <c r="C73" s="46"/>
      <c r="D73" s="45"/>
      <c r="E73" s="77"/>
      <c r="F73" s="77"/>
      <c r="G73" s="77"/>
      <c r="H73" s="77"/>
      <c r="I73" s="77"/>
      <c r="J73" s="77"/>
      <c r="K73" s="77"/>
      <c r="L73" s="77"/>
      <c r="M73" s="77"/>
      <c r="N73" s="77"/>
      <c r="O73" s="77"/>
      <c r="P73" s="77"/>
      <c r="Q73" s="77"/>
      <c r="R73" s="77"/>
      <c r="S73" s="77"/>
      <c r="T73" s="77"/>
      <c r="U73" s="77"/>
      <c r="V73" s="77"/>
      <c r="W73" s="77"/>
      <c r="X73" s="77"/>
      <c r="Y73" s="77"/>
      <c r="Z73" s="77"/>
      <c r="AA73" s="77"/>
      <c r="AB73" s="77"/>
      <c r="AC73" s="47">
        <f t="shared" si="14"/>
        <v>0</v>
      </c>
      <c r="AD73" s="78"/>
      <c r="AE73" s="44">
        <f t="shared" si="15"/>
        <v>0</v>
      </c>
      <c r="AF73" s="45"/>
      <c r="AG73" s="48">
        <f t="shared" si="16"/>
        <v>0</v>
      </c>
    </row>
    <row r="74" spans="2:33" ht="13.5" thickBot="1" x14ac:dyDescent="0.25">
      <c r="B74" s="31"/>
      <c r="C74" s="46"/>
      <c r="D74" s="45"/>
      <c r="E74" s="77"/>
      <c r="F74" s="77"/>
      <c r="G74" s="77"/>
      <c r="H74" s="77"/>
      <c r="I74" s="77"/>
      <c r="J74" s="77"/>
      <c r="K74" s="77"/>
      <c r="L74" s="77"/>
      <c r="M74" s="77"/>
      <c r="N74" s="77"/>
      <c r="O74" s="77"/>
      <c r="P74" s="77"/>
      <c r="Q74" s="77"/>
      <c r="R74" s="77"/>
      <c r="S74" s="77"/>
      <c r="T74" s="77"/>
      <c r="U74" s="77"/>
      <c r="V74" s="77"/>
      <c r="W74" s="77"/>
      <c r="X74" s="77"/>
      <c r="Y74" s="77"/>
      <c r="Z74" s="77"/>
      <c r="AA74" s="77"/>
      <c r="AB74" s="77"/>
      <c r="AC74" s="47">
        <f t="shared" si="14"/>
        <v>0</v>
      </c>
      <c r="AD74" s="78"/>
      <c r="AE74" s="44">
        <f t="shared" si="15"/>
        <v>0</v>
      </c>
      <c r="AF74" s="45"/>
      <c r="AG74" s="48">
        <f t="shared" si="16"/>
        <v>0</v>
      </c>
    </row>
    <row r="75" spans="2:33" ht="13.5" thickBot="1" x14ac:dyDescent="0.25">
      <c r="B75" s="79"/>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1" t="s">
        <v>146</v>
      </c>
      <c r="AD75" s="80"/>
      <c r="AE75" s="80">
        <f>SUM(AE69:AE74)</f>
        <v>0</v>
      </c>
      <c r="AF75" s="82"/>
      <c r="AG75" s="83">
        <f>SUM(AG69:AG74)</f>
        <v>0</v>
      </c>
    </row>
    <row r="76" spans="2:33" x14ac:dyDescent="0.2">
      <c r="B76" s="52" t="s">
        <v>147</v>
      </c>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84"/>
      <c r="AD76" s="63"/>
      <c r="AE76" s="63"/>
      <c r="AF76" s="64"/>
      <c r="AG76" s="85"/>
    </row>
    <row r="77" spans="2:33" x14ac:dyDescent="0.2">
      <c r="B77" s="31"/>
      <c r="C77" s="46"/>
      <c r="D77" s="45"/>
      <c r="E77" s="77"/>
      <c r="F77" s="77"/>
      <c r="G77" s="77"/>
      <c r="H77" s="77"/>
      <c r="I77" s="77"/>
      <c r="J77" s="77"/>
      <c r="K77" s="77"/>
      <c r="L77" s="77"/>
      <c r="M77" s="77"/>
      <c r="N77" s="77"/>
      <c r="O77" s="77"/>
      <c r="P77" s="77"/>
      <c r="Q77" s="77"/>
      <c r="R77" s="77"/>
      <c r="S77" s="77"/>
      <c r="T77" s="77"/>
      <c r="U77" s="77"/>
      <c r="V77" s="77"/>
      <c r="W77" s="77"/>
      <c r="X77" s="77"/>
      <c r="Y77" s="77"/>
      <c r="Z77" s="77"/>
      <c r="AA77" s="77"/>
      <c r="AB77" s="77"/>
      <c r="AC77" s="47">
        <f t="shared" ref="AC77:AC94" si="17">SUM(E77:AB77)</f>
        <v>0</v>
      </c>
      <c r="AD77" s="78"/>
      <c r="AE77" s="44">
        <f t="shared" ref="AE77:AE94" si="18">(AD77*AC77)/40</f>
        <v>0</v>
      </c>
      <c r="AF77" s="45"/>
      <c r="AG77" s="48">
        <f t="shared" ref="AG77:AG78" si="19">AF77*AD77*AC77*C77</f>
        <v>0</v>
      </c>
    </row>
    <row r="78" spans="2:33" x14ac:dyDescent="0.2">
      <c r="B78" s="31"/>
      <c r="C78" s="46"/>
      <c r="D78" s="45"/>
      <c r="E78" s="77"/>
      <c r="F78" s="77"/>
      <c r="G78" s="77"/>
      <c r="H78" s="77"/>
      <c r="I78" s="77"/>
      <c r="J78" s="77"/>
      <c r="K78" s="77"/>
      <c r="L78" s="77"/>
      <c r="M78" s="77"/>
      <c r="N78" s="77"/>
      <c r="O78" s="77"/>
      <c r="P78" s="77"/>
      <c r="Q78" s="77"/>
      <c r="R78" s="77"/>
      <c r="S78" s="77"/>
      <c r="T78" s="77"/>
      <c r="U78" s="77"/>
      <c r="V78" s="77"/>
      <c r="W78" s="77"/>
      <c r="X78" s="77"/>
      <c r="Y78" s="77"/>
      <c r="Z78" s="77"/>
      <c r="AA78" s="77"/>
      <c r="AB78" s="77"/>
      <c r="AC78" s="47">
        <f t="shared" si="17"/>
        <v>0</v>
      </c>
      <c r="AD78" s="78"/>
      <c r="AE78" s="44">
        <f t="shared" si="18"/>
        <v>0</v>
      </c>
      <c r="AF78" s="45"/>
      <c r="AG78" s="48">
        <f t="shared" si="19"/>
        <v>0</v>
      </c>
    </row>
    <row r="79" spans="2:33" x14ac:dyDescent="0.2">
      <c r="B79" s="31"/>
      <c r="C79" s="46"/>
      <c r="D79" s="45"/>
      <c r="E79" s="77"/>
      <c r="F79" s="77"/>
      <c r="G79" s="77"/>
      <c r="H79" s="77"/>
      <c r="I79" s="77"/>
      <c r="J79" s="77"/>
      <c r="K79" s="77"/>
      <c r="L79" s="77"/>
      <c r="M79" s="77"/>
      <c r="N79" s="77"/>
      <c r="O79" s="77"/>
      <c r="P79" s="77"/>
      <c r="Q79" s="77"/>
      <c r="R79" s="77"/>
      <c r="S79" s="77"/>
      <c r="T79" s="77"/>
      <c r="U79" s="77"/>
      <c r="V79" s="77"/>
      <c r="W79" s="77"/>
      <c r="X79" s="77"/>
      <c r="Y79" s="77"/>
      <c r="Z79" s="77"/>
      <c r="AA79" s="77"/>
      <c r="AB79" s="77"/>
      <c r="AC79" s="47">
        <f t="shared" si="17"/>
        <v>0</v>
      </c>
      <c r="AD79" s="78"/>
      <c r="AE79" s="44">
        <f t="shared" si="18"/>
        <v>0</v>
      </c>
      <c r="AF79" s="45"/>
      <c r="AG79" s="48">
        <f t="shared" ref="AG79:AG94" si="20">AF79*AD79*AC79*C79</f>
        <v>0</v>
      </c>
    </row>
    <row r="80" spans="2:33" x14ac:dyDescent="0.2">
      <c r="B80" s="31"/>
      <c r="C80" s="46"/>
      <c r="D80" s="45"/>
      <c r="E80" s="77"/>
      <c r="F80" s="77"/>
      <c r="G80" s="77"/>
      <c r="H80" s="77"/>
      <c r="I80" s="77"/>
      <c r="J80" s="77"/>
      <c r="K80" s="77"/>
      <c r="L80" s="77"/>
      <c r="M80" s="77"/>
      <c r="N80" s="77"/>
      <c r="O80" s="77"/>
      <c r="P80" s="77"/>
      <c r="Q80" s="77"/>
      <c r="R80" s="77"/>
      <c r="S80" s="77"/>
      <c r="T80" s="77"/>
      <c r="U80" s="77"/>
      <c r="V80" s="77"/>
      <c r="W80" s="77"/>
      <c r="X80" s="77"/>
      <c r="Y80" s="77"/>
      <c r="Z80" s="77"/>
      <c r="AA80" s="77"/>
      <c r="AB80" s="77"/>
      <c r="AC80" s="47">
        <f t="shared" si="17"/>
        <v>0</v>
      </c>
      <c r="AD80" s="78"/>
      <c r="AE80" s="44">
        <f t="shared" si="18"/>
        <v>0</v>
      </c>
      <c r="AF80" s="45"/>
      <c r="AG80" s="48">
        <f t="shared" si="20"/>
        <v>0</v>
      </c>
    </row>
    <row r="81" spans="2:33" x14ac:dyDescent="0.2">
      <c r="B81" s="31"/>
      <c r="C81" s="46"/>
      <c r="D81" s="45"/>
      <c r="E81" s="77"/>
      <c r="F81" s="77"/>
      <c r="G81" s="77"/>
      <c r="H81" s="77"/>
      <c r="I81" s="77"/>
      <c r="J81" s="77"/>
      <c r="K81" s="77"/>
      <c r="L81" s="77"/>
      <c r="M81" s="77"/>
      <c r="N81" s="77"/>
      <c r="O81" s="77"/>
      <c r="P81" s="77"/>
      <c r="Q81" s="77"/>
      <c r="R81" s="77"/>
      <c r="S81" s="77"/>
      <c r="T81" s="77"/>
      <c r="U81" s="77"/>
      <c r="V81" s="77"/>
      <c r="W81" s="77"/>
      <c r="X81" s="77"/>
      <c r="Y81" s="77"/>
      <c r="Z81" s="77"/>
      <c r="AA81" s="77"/>
      <c r="AB81" s="77"/>
      <c r="AC81" s="47">
        <f t="shared" si="17"/>
        <v>0</v>
      </c>
      <c r="AD81" s="78"/>
      <c r="AE81" s="44">
        <f t="shared" si="18"/>
        <v>0</v>
      </c>
      <c r="AF81" s="45"/>
      <c r="AG81" s="48">
        <f t="shared" si="20"/>
        <v>0</v>
      </c>
    </row>
    <row r="82" spans="2:33" x14ac:dyDescent="0.2">
      <c r="B82" s="31"/>
      <c r="C82" s="46"/>
      <c r="D82" s="45"/>
      <c r="E82" s="77"/>
      <c r="F82" s="77"/>
      <c r="G82" s="77"/>
      <c r="H82" s="77"/>
      <c r="I82" s="77"/>
      <c r="J82" s="77"/>
      <c r="K82" s="77"/>
      <c r="L82" s="77"/>
      <c r="M82" s="77"/>
      <c r="N82" s="77"/>
      <c r="O82" s="77"/>
      <c r="P82" s="77"/>
      <c r="Q82" s="77"/>
      <c r="R82" s="77"/>
      <c r="S82" s="77"/>
      <c r="T82" s="77"/>
      <c r="U82" s="77"/>
      <c r="V82" s="77"/>
      <c r="W82" s="77"/>
      <c r="X82" s="77"/>
      <c r="Y82" s="77"/>
      <c r="Z82" s="77"/>
      <c r="AA82" s="77"/>
      <c r="AB82" s="77"/>
      <c r="AC82" s="47">
        <f t="shared" si="17"/>
        <v>0</v>
      </c>
      <c r="AD82" s="78"/>
      <c r="AE82" s="44">
        <f t="shared" si="18"/>
        <v>0</v>
      </c>
      <c r="AF82" s="45"/>
      <c r="AG82" s="48">
        <f t="shared" si="20"/>
        <v>0</v>
      </c>
    </row>
    <row r="83" spans="2:33" x14ac:dyDescent="0.2">
      <c r="B83" s="31"/>
      <c r="C83" s="46"/>
      <c r="D83" s="45"/>
      <c r="E83" s="77"/>
      <c r="F83" s="77"/>
      <c r="G83" s="77"/>
      <c r="H83" s="77"/>
      <c r="I83" s="77"/>
      <c r="J83" s="77"/>
      <c r="K83" s="77"/>
      <c r="L83" s="77"/>
      <c r="M83" s="77"/>
      <c r="N83" s="77"/>
      <c r="O83" s="77"/>
      <c r="P83" s="77"/>
      <c r="Q83" s="77"/>
      <c r="R83" s="77"/>
      <c r="S83" s="77"/>
      <c r="T83" s="77"/>
      <c r="U83" s="77"/>
      <c r="V83" s="77"/>
      <c r="W83" s="77"/>
      <c r="X83" s="77"/>
      <c r="Y83" s="77"/>
      <c r="Z83" s="77"/>
      <c r="AA83" s="77"/>
      <c r="AB83" s="77"/>
      <c r="AC83" s="47">
        <f t="shared" si="17"/>
        <v>0</v>
      </c>
      <c r="AD83" s="78"/>
      <c r="AE83" s="44">
        <f t="shared" si="18"/>
        <v>0</v>
      </c>
      <c r="AF83" s="45"/>
      <c r="AG83" s="48">
        <f t="shared" si="20"/>
        <v>0</v>
      </c>
    </row>
    <row r="84" spans="2:33" x14ac:dyDescent="0.2">
      <c r="B84" s="31"/>
      <c r="C84" s="46"/>
      <c r="D84" s="45"/>
      <c r="E84" s="77"/>
      <c r="F84" s="77"/>
      <c r="G84" s="77"/>
      <c r="H84" s="77"/>
      <c r="I84" s="77"/>
      <c r="J84" s="77"/>
      <c r="K84" s="77"/>
      <c r="L84" s="77"/>
      <c r="M84" s="77"/>
      <c r="N84" s="77"/>
      <c r="O84" s="77"/>
      <c r="P84" s="77"/>
      <c r="Q84" s="77"/>
      <c r="R84" s="77"/>
      <c r="S84" s="77"/>
      <c r="T84" s="77"/>
      <c r="U84" s="77"/>
      <c r="V84" s="77"/>
      <c r="W84" s="77"/>
      <c r="X84" s="77"/>
      <c r="Y84" s="77"/>
      <c r="Z84" s="77"/>
      <c r="AA84" s="77"/>
      <c r="AB84" s="77"/>
      <c r="AC84" s="47">
        <f t="shared" si="17"/>
        <v>0</v>
      </c>
      <c r="AD84" s="78"/>
      <c r="AE84" s="44">
        <f t="shared" si="18"/>
        <v>0</v>
      </c>
      <c r="AF84" s="45"/>
      <c r="AG84" s="48">
        <f t="shared" si="20"/>
        <v>0</v>
      </c>
    </row>
    <row r="85" spans="2:33" x14ac:dyDescent="0.2">
      <c r="B85" s="31"/>
      <c r="C85" s="46"/>
      <c r="D85" s="45"/>
      <c r="E85" s="77"/>
      <c r="F85" s="77"/>
      <c r="G85" s="77"/>
      <c r="H85" s="77"/>
      <c r="I85" s="77"/>
      <c r="J85" s="77"/>
      <c r="K85" s="77"/>
      <c r="L85" s="77"/>
      <c r="M85" s="77"/>
      <c r="N85" s="77"/>
      <c r="O85" s="77"/>
      <c r="P85" s="77"/>
      <c r="Q85" s="77"/>
      <c r="R85" s="77"/>
      <c r="S85" s="77"/>
      <c r="T85" s="77"/>
      <c r="U85" s="77"/>
      <c r="V85" s="77"/>
      <c r="W85" s="77"/>
      <c r="X85" s="77"/>
      <c r="Y85" s="77"/>
      <c r="Z85" s="77"/>
      <c r="AA85" s="77"/>
      <c r="AB85" s="77"/>
      <c r="AC85" s="47">
        <f t="shared" si="17"/>
        <v>0</v>
      </c>
      <c r="AD85" s="78"/>
      <c r="AE85" s="44">
        <f t="shared" si="18"/>
        <v>0</v>
      </c>
      <c r="AF85" s="45"/>
      <c r="AG85" s="48">
        <f t="shared" si="20"/>
        <v>0</v>
      </c>
    </row>
    <row r="86" spans="2:33" x14ac:dyDescent="0.2">
      <c r="B86" s="31"/>
      <c r="C86" s="46"/>
      <c r="D86" s="45"/>
      <c r="E86" s="77"/>
      <c r="F86" s="77"/>
      <c r="G86" s="77"/>
      <c r="H86" s="77"/>
      <c r="I86" s="77"/>
      <c r="J86" s="77"/>
      <c r="K86" s="77"/>
      <c r="L86" s="77"/>
      <c r="M86" s="77"/>
      <c r="N86" s="77"/>
      <c r="O86" s="77"/>
      <c r="P86" s="77"/>
      <c r="Q86" s="77"/>
      <c r="R86" s="77"/>
      <c r="S86" s="77"/>
      <c r="T86" s="77"/>
      <c r="U86" s="77"/>
      <c r="V86" s="77"/>
      <c r="W86" s="77"/>
      <c r="X86" s="77"/>
      <c r="Y86" s="77"/>
      <c r="Z86" s="77"/>
      <c r="AA86" s="77"/>
      <c r="AB86" s="77"/>
      <c r="AC86" s="47">
        <f t="shared" si="17"/>
        <v>0</v>
      </c>
      <c r="AD86" s="78"/>
      <c r="AE86" s="44">
        <f t="shared" si="18"/>
        <v>0</v>
      </c>
      <c r="AF86" s="45"/>
      <c r="AG86" s="48">
        <f t="shared" si="20"/>
        <v>0</v>
      </c>
    </row>
    <row r="87" spans="2:33" x14ac:dyDescent="0.2">
      <c r="B87" s="31"/>
      <c r="C87" s="46"/>
      <c r="D87" s="45"/>
      <c r="E87" s="77"/>
      <c r="F87" s="77"/>
      <c r="G87" s="77"/>
      <c r="H87" s="77"/>
      <c r="I87" s="77"/>
      <c r="J87" s="77"/>
      <c r="K87" s="77"/>
      <c r="L87" s="77"/>
      <c r="M87" s="77"/>
      <c r="N87" s="77"/>
      <c r="O87" s="77"/>
      <c r="P87" s="77"/>
      <c r="Q87" s="77"/>
      <c r="R87" s="77"/>
      <c r="S87" s="77"/>
      <c r="T87" s="77"/>
      <c r="U87" s="77"/>
      <c r="V87" s="77"/>
      <c r="W87" s="77"/>
      <c r="X87" s="77"/>
      <c r="Y87" s="77"/>
      <c r="Z87" s="77"/>
      <c r="AA87" s="77"/>
      <c r="AB87" s="77"/>
      <c r="AC87" s="47">
        <f t="shared" si="17"/>
        <v>0</v>
      </c>
      <c r="AD87" s="78"/>
      <c r="AE87" s="44">
        <f t="shared" si="18"/>
        <v>0</v>
      </c>
      <c r="AF87" s="45"/>
      <c r="AG87" s="48">
        <f t="shared" si="20"/>
        <v>0</v>
      </c>
    </row>
    <row r="88" spans="2:33" x14ac:dyDescent="0.2">
      <c r="B88" s="31"/>
      <c r="C88" s="46"/>
      <c r="D88" s="45"/>
      <c r="E88" s="77"/>
      <c r="F88" s="77"/>
      <c r="G88" s="77"/>
      <c r="H88" s="77"/>
      <c r="I88" s="77"/>
      <c r="J88" s="77"/>
      <c r="K88" s="77"/>
      <c r="L88" s="77"/>
      <c r="M88" s="77"/>
      <c r="N88" s="77"/>
      <c r="O88" s="77"/>
      <c r="P88" s="77"/>
      <c r="Q88" s="77"/>
      <c r="R88" s="77"/>
      <c r="S88" s="77"/>
      <c r="T88" s="77"/>
      <c r="U88" s="77"/>
      <c r="V88" s="77"/>
      <c r="W88" s="77"/>
      <c r="X88" s="77"/>
      <c r="Y88" s="77"/>
      <c r="Z88" s="77"/>
      <c r="AA88" s="77"/>
      <c r="AB88" s="77"/>
      <c r="AC88" s="47">
        <f t="shared" si="17"/>
        <v>0</v>
      </c>
      <c r="AD88" s="78"/>
      <c r="AE88" s="44">
        <f t="shared" si="18"/>
        <v>0</v>
      </c>
      <c r="AF88" s="45"/>
      <c r="AG88" s="48">
        <f t="shared" si="20"/>
        <v>0</v>
      </c>
    </row>
    <row r="89" spans="2:33" x14ac:dyDescent="0.2">
      <c r="B89" s="31"/>
      <c r="C89" s="46"/>
      <c r="D89" s="45"/>
      <c r="E89" s="77"/>
      <c r="F89" s="77"/>
      <c r="G89" s="77"/>
      <c r="H89" s="77"/>
      <c r="I89" s="77"/>
      <c r="J89" s="77"/>
      <c r="K89" s="77"/>
      <c r="L89" s="77"/>
      <c r="M89" s="77"/>
      <c r="N89" s="77"/>
      <c r="O89" s="77"/>
      <c r="P89" s="77"/>
      <c r="Q89" s="77"/>
      <c r="R89" s="77"/>
      <c r="S89" s="77"/>
      <c r="T89" s="77"/>
      <c r="U89" s="77"/>
      <c r="V89" s="77"/>
      <c r="W89" s="77"/>
      <c r="X89" s="77"/>
      <c r="Y89" s="77"/>
      <c r="Z89" s="77"/>
      <c r="AA89" s="77"/>
      <c r="AB89" s="77"/>
      <c r="AC89" s="47">
        <f t="shared" si="17"/>
        <v>0</v>
      </c>
      <c r="AD89" s="78"/>
      <c r="AE89" s="44">
        <f t="shared" si="18"/>
        <v>0</v>
      </c>
      <c r="AF89" s="45"/>
      <c r="AG89" s="48">
        <f t="shared" si="20"/>
        <v>0</v>
      </c>
    </row>
    <row r="90" spans="2:33" x14ac:dyDescent="0.2">
      <c r="B90" s="31"/>
      <c r="C90" s="46"/>
      <c r="D90" s="45"/>
      <c r="E90" s="77"/>
      <c r="F90" s="77"/>
      <c r="G90" s="77"/>
      <c r="H90" s="77"/>
      <c r="I90" s="77"/>
      <c r="J90" s="77"/>
      <c r="K90" s="77"/>
      <c r="L90" s="77"/>
      <c r="M90" s="77"/>
      <c r="N90" s="77"/>
      <c r="O90" s="77"/>
      <c r="P90" s="77"/>
      <c r="Q90" s="77"/>
      <c r="R90" s="77"/>
      <c r="S90" s="77"/>
      <c r="T90" s="77"/>
      <c r="U90" s="77"/>
      <c r="V90" s="77"/>
      <c r="W90" s="77"/>
      <c r="X90" s="77"/>
      <c r="Y90" s="77"/>
      <c r="Z90" s="77"/>
      <c r="AA90" s="77"/>
      <c r="AB90" s="77"/>
      <c r="AC90" s="47">
        <f t="shared" si="17"/>
        <v>0</v>
      </c>
      <c r="AD90" s="78"/>
      <c r="AE90" s="44">
        <f t="shared" si="18"/>
        <v>0</v>
      </c>
      <c r="AF90" s="45"/>
      <c r="AG90" s="48">
        <f t="shared" si="20"/>
        <v>0</v>
      </c>
    </row>
    <row r="91" spans="2:33" x14ac:dyDescent="0.2">
      <c r="B91" s="31"/>
      <c r="C91" s="46"/>
      <c r="D91" s="45"/>
      <c r="E91" s="77"/>
      <c r="F91" s="77"/>
      <c r="G91" s="77"/>
      <c r="H91" s="77"/>
      <c r="I91" s="77"/>
      <c r="J91" s="77"/>
      <c r="K91" s="77"/>
      <c r="L91" s="77"/>
      <c r="M91" s="77"/>
      <c r="N91" s="77"/>
      <c r="O91" s="77"/>
      <c r="P91" s="77"/>
      <c r="Q91" s="77"/>
      <c r="R91" s="77"/>
      <c r="S91" s="77"/>
      <c r="T91" s="77"/>
      <c r="U91" s="77"/>
      <c r="V91" s="77"/>
      <c r="W91" s="77"/>
      <c r="X91" s="77"/>
      <c r="Y91" s="77"/>
      <c r="Z91" s="77"/>
      <c r="AA91" s="77"/>
      <c r="AB91" s="77"/>
      <c r="AC91" s="47">
        <f t="shared" si="17"/>
        <v>0</v>
      </c>
      <c r="AD91" s="78"/>
      <c r="AE91" s="44">
        <f t="shared" si="18"/>
        <v>0</v>
      </c>
      <c r="AF91" s="45"/>
      <c r="AG91" s="48">
        <f t="shared" si="20"/>
        <v>0</v>
      </c>
    </row>
    <row r="92" spans="2:33" x14ac:dyDescent="0.2">
      <c r="B92" s="31"/>
      <c r="C92" s="46"/>
      <c r="D92" s="45"/>
      <c r="E92" s="77"/>
      <c r="F92" s="77"/>
      <c r="G92" s="77"/>
      <c r="H92" s="77"/>
      <c r="I92" s="77"/>
      <c r="J92" s="77"/>
      <c r="K92" s="77"/>
      <c r="L92" s="77"/>
      <c r="M92" s="77"/>
      <c r="N92" s="77"/>
      <c r="O92" s="77"/>
      <c r="P92" s="77"/>
      <c r="Q92" s="77"/>
      <c r="R92" s="77"/>
      <c r="S92" s="77"/>
      <c r="T92" s="77"/>
      <c r="U92" s="77"/>
      <c r="V92" s="77"/>
      <c r="W92" s="77"/>
      <c r="X92" s="77"/>
      <c r="Y92" s="77"/>
      <c r="Z92" s="77"/>
      <c r="AA92" s="77"/>
      <c r="AB92" s="77"/>
      <c r="AC92" s="47">
        <f t="shared" si="17"/>
        <v>0</v>
      </c>
      <c r="AD92" s="78"/>
      <c r="AE92" s="44">
        <f t="shared" si="18"/>
        <v>0</v>
      </c>
      <c r="AF92" s="45"/>
      <c r="AG92" s="48">
        <f t="shared" si="20"/>
        <v>0</v>
      </c>
    </row>
    <row r="93" spans="2:33" x14ac:dyDescent="0.2">
      <c r="B93" s="31"/>
      <c r="C93" s="46"/>
      <c r="D93" s="45"/>
      <c r="E93" s="77"/>
      <c r="F93" s="77"/>
      <c r="G93" s="77"/>
      <c r="H93" s="77"/>
      <c r="I93" s="77"/>
      <c r="J93" s="77"/>
      <c r="K93" s="77"/>
      <c r="L93" s="77"/>
      <c r="M93" s="77"/>
      <c r="N93" s="77"/>
      <c r="O93" s="77"/>
      <c r="P93" s="77"/>
      <c r="Q93" s="77"/>
      <c r="R93" s="77"/>
      <c r="S93" s="77"/>
      <c r="T93" s="77"/>
      <c r="U93" s="77"/>
      <c r="V93" s="77"/>
      <c r="W93" s="77"/>
      <c r="X93" s="77"/>
      <c r="Y93" s="77"/>
      <c r="Z93" s="77"/>
      <c r="AA93" s="77"/>
      <c r="AB93" s="77"/>
      <c r="AC93" s="47">
        <f t="shared" si="17"/>
        <v>0</v>
      </c>
      <c r="AD93" s="78"/>
      <c r="AE93" s="44">
        <f t="shared" si="18"/>
        <v>0</v>
      </c>
      <c r="AF93" s="45"/>
      <c r="AG93" s="48">
        <f t="shared" si="20"/>
        <v>0</v>
      </c>
    </row>
    <row r="94" spans="2:33" ht="13.5" thickBot="1" x14ac:dyDescent="0.25">
      <c r="B94" s="31"/>
      <c r="C94" s="46"/>
      <c r="D94" s="45"/>
      <c r="E94" s="77"/>
      <c r="F94" s="77"/>
      <c r="G94" s="77"/>
      <c r="H94" s="77"/>
      <c r="I94" s="77"/>
      <c r="J94" s="77"/>
      <c r="K94" s="77"/>
      <c r="L94" s="77"/>
      <c r="M94" s="77"/>
      <c r="N94" s="77"/>
      <c r="O94" s="77"/>
      <c r="P94" s="77"/>
      <c r="Q94" s="77"/>
      <c r="R94" s="77"/>
      <c r="S94" s="77"/>
      <c r="T94" s="77"/>
      <c r="U94" s="77"/>
      <c r="V94" s="77"/>
      <c r="W94" s="77"/>
      <c r="X94" s="77"/>
      <c r="Y94" s="77"/>
      <c r="Z94" s="77"/>
      <c r="AA94" s="77"/>
      <c r="AB94" s="77"/>
      <c r="AC94" s="47">
        <f t="shared" si="17"/>
        <v>0</v>
      </c>
      <c r="AD94" s="78"/>
      <c r="AE94" s="44">
        <f t="shared" si="18"/>
        <v>0</v>
      </c>
      <c r="AF94" s="45"/>
      <c r="AG94" s="48">
        <f t="shared" si="20"/>
        <v>0</v>
      </c>
    </row>
    <row r="95" spans="2:33" ht="13.5" thickBot="1" x14ac:dyDescent="0.25">
      <c r="B95" s="79"/>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1" t="s">
        <v>148</v>
      </c>
      <c r="AD95" s="80"/>
      <c r="AE95" s="80">
        <f>SUM(AE77:AE94)</f>
        <v>0</v>
      </c>
      <c r="AF95" s="80"/>
      <c r="AG95" s="83">
        <f>SUM(AG77:AG94)</f>
        <v>0</v>
      </c>
    </row>
    <row r="96" spans="2:33" ht="13.5" thickBot="1" x14ac:dyDescent="0.25">
      <c r="B96" s="86"/>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41" t="s">
        <v>149</v>
      </c>
      <c r="AD96" s="87"/>
      <c r="AE96" s="87"/>
      <c r="AF96" s="87"/>
      <c r="AG96" s="88">
        <f>AG75+AG95</f>
        <v>0</v>
      </c>
    </row>
    <row r="97" spans="2:33" ht="13.5" thickBot="1"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2:33" ht="15.75" x14ac:dyDescent="0.25">
      <c r="B98" s="65" t="str">
        <f>B66</f>
        <v>Venue 3</v>
      </c>
      <c r="C98" s="66" t="s">
        <v>111</v>
      </c>
      <c r="D98" s="66">
        <f>D66+1</f>
        <v>2026</v>
      </c>
      <c r="E98" s="66"/>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7"/>
    </row>
    <row r="99" spans="2:33" ht="38.25" x14ac:dyDescent="0.2">
      <c r="B99" s="68" t="s">
        <v>112</v>
      </c>
      <c r="C99" s="69" t="s">
        <v>113</v>
      </c>
      <c r="D99" s="69" t="s">
        <v>114</v>
      </c>
      <c r="E99" s="379" t="s">
        <v>115</v>
      </c>
      <c r="F99" s="380"/>
      <c r="G99" s="380"/>
      <c r="H99" s="380"/>
      <c r="I99" s="380"/>
      <c r="J99" s="380"/>
      <c r="K99" s="380"/>
      <c r="L99" s="380"/>
      <c r="M99" s="380"/>
      <c r="N99" s="380"/>
      <c r="O99" s="380"/>
      <c r="P99" s="380"/>
      <c r="Q99" s="380"/>
      <c r="R99" s="380"/>
      <c r="S99" s="380"/>
      <c r="T99" s="380"/>
      <c r="U99" s="380"/>
      <c r="V99" s="380"/>
      <c r="W99" s="380"/>
      <c r="X99" s="380"/>
      <c r="Y99" s="380"/>
      <c r="Z99" s="380"/>
      <c r="AA99" s="380"/>
      <c r="AB99" s="381"/>
      <c r="AC99" s="69" t="s">
        <v>116</v>
      </c>
      <c r="AD99" s="69" t="s">
        <v>117</v>
      </c>
      <c r="AE99" s="69" t="s">
        <v>118</v>
      </c>
      <c r="AF99" s="69" t="s">
        <v>119</v>
      </c>
      <c r="AG99" s="239" t="s">
        <v>120</v>
      </c>
    </row>
    <row r="100" spans="2:33" ht="24" x14ac:dyDescent="0.2">
      <c r="B100" s="70" t="s">
        <v>121</v>
      </c>
      <c r="C100" s="71"/>
      <c r="D100" s="71"/>
      <c r="E100" s="302" t="s">
        <v>122</v>
      </c>
      <c r="F100" s="302" t="s">
        <v>123</v>
      </c>
      <c r="G100" s="302" t="s">
        <v>124</v>
      </c>
      <c r="H100" s="302" t="s">
        <v>125</v>
      </c>
      <c r="I100" s="302" t="s">
        <v>126</v>
      </c>
      <c r="J100" s="302" t="s">
        <v>127</v>
      </c>
      <c r="K100" s="302" t="s">
        <v>128</v>
      </c>
      <c r="L100" s="302" t="s">
        <v>129</v>
      </c>
      <c r="M100" s="302" t="s">
        <v>130</v>
      </c>
      <c r="N100" s="302" t="s">
        <v>131</v>
      </c>
      <c r="O100" s="302" t="s">
        <v>132</v>
      </c>
      <c r="P100" s="302" t="s">
        <v>133</v>
      </c>
      <c r="Q100" s="302" t="s">
        <v>134</v>
      </c>
      <c r="R100" s="302" t="s">
        <v>135</v>
      </c>
      <c r="S100" s="302" t="s">
        <v>136</v>
      </c>
      <c r="T100" s="302" t="s">
        <v>137</v>
      </c>
      <c r="U100" s="302" t="s">
        <v>138</v>
      </c>
      <c r="V100" s="302" t="s">
        <v>139</v>
      </c>
      <c r="W100" s="302" t="s">
        <v>140</v>
      </c>
      <c r="X100" s="302" t="s">
        <v>141</v>
      </c>
      <c r="Y100" s="302" t="s">
        <v>142</v>
      </c>
      <c r="Z100" s="302" t="s">
        <v>143</v>
      </c>
      <c r="AA100" s="302" t="s">
        <v>144</v>
      </c>
      <c r="AB100" s="302" t="s">
        <v>145</v>
      </c>
      <c r="AC100" s="71"/>
      <c r="AD100" s="71"/>
      <c r="AE100" s="71"/>
      <c r="AF100" s="75"/>
      <c r="AG100" s="76"/>
    </row>
    <row r="101" spans="2:33" x14ac:dyDescent="0.2">
      <c r="B101" s="31"/>
      <c r="C101" s="46"/>
      <c r="D101" s="45"/>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47">
        <f t="shared" ref="AC101:AC106" si="21">SUM(E101:AB101)</f>
        <v>0</v>
      </c>
      <c r="AD101" s="78"/>
      <c r="AE101" s="44">
        <f t="shared" ref="AE101:AE106" si="22">(AD101*AC101)/40</f>
        <v>0</v>
      </c>
      <c r="AF101" s="45"/>
      <c r="AG101" s="48">
        <f t="shared" ref="AG101:AG106" si="23">AF101*AD101*AC101*C101</f>
        <v>0</v>
      </c>
    </row>
    <row r="102" spans="2:33" x14ac:dyDescent="0.2">
      <c r="B102" s="31"/>
      <c r="C102" s="46"/>
      <c r="D102" s="45"/>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47">
        <f t="shared" si="21"/>
        <v>0</v>
      </c>
      <c r="AD102" s="78"/>
      <c r="AE102" s="44">
        <f t="shared" si="22"/>
        <v>0</v>
      </c>
      <c r="AF102" s="45"/>
      <c r="AG102" s="48">
        <f t="shared" si="23"/>
        <v>0</v>
      </c>
    </row>
    <row r="103" spans="2:33" x14ac:dyDescent="0.2">
      <c r="B103" s="31"/>
      <c r="C103" s="46"/>
      <c r="D103" s="45"/>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47">
        <f t="shared" si="21"/>
        <v>0</v>
      </c>
      <c r="AD103" s="78"/>
      <c r="AE103" s="44">
        <f t="shared" si="22"/>
        <v>0</v>
      </c>
      <c r="AF103" s="45"/>
      <c r="AG103" s="48">
        <f t="shared" si="23"/>
        <v>0</v>
      </c>
    </row>
    <row r="104" spans="2:33" x14ac:dyDescent="0.2">
      <c r="B104" s="31"/>
      <c r="C104" s="46"/>
      <c r="D104" s="45"/>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47">
        <f t="shared" si="21"/>
        <v>0</v>
      </c>
      <c r="AD104" s="78"/>
      <c r="AE104" s="44">
        <f t="shared" si="22"/>
        <v>0</v>
      </c>
      <c r="AF104" s="45"/>
      <c r="AG104" s="48">
        <f t="shared" si="23"/>
        <v>0</v>
      </c>
    </row>
    <row r="105" spans="2:33" x14ac:dyDescent="0.2">
      <c r="B105" s="31"/>
      <c r="C105" s="46"/>
      <c r="D105" s="45"/>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47">
        <f t="shared" si="21"/>
        <v>0</v>
      </c>
      <c r="AD105" s="78"/>
      <c r="AE105" s="44">
        <f t="shared" si="22"/>
        <v>0</v>
      </c>
      <c r="AF105" s="45"/>
      <c r="AG105" s="48">
        <f t="shared" si="23"/>
        <v>0</v>
      </c>
    </row>
    <row r="106" spans="2:33" ht="13.5" thickBot="1" x14ac:dyDescent="0.25">
      <c r="B106" s="31"/>
      <c r="C106" s="46"/>
      <c r="D106" s="45"/>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47">
        <f t="shared" si="21"/>
        <v>0</v>
      </c>
      <c r="AD106" s="78"/>
      <c r="AE106" s="44">
        <f t="shared" si="22"/>
        <v>0</v>
      </c>
      <c r="AF106" s="45"/>
      <c r="AG106" s="48">
        <f t="shared" si="23"/>
        <v>0</v>
      </c>
    </row>
    <row r="107" spans="2:33" ht="13.5" thickBot="1" x14ac:dyDescent="0.25">
      <c r="B107" s="79"/>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1" t="s">
        <v>146</v>
      </c>
      <c r="AD107" s="80"/>
      <c r="AE107" s="80">
        <f>SUM(AE101:AE106)</f>
        <v>0</v>
      </c>
      <c r="AF107" s="82"/>
      <c r="AG107" s="83">
        <f>SUM(AG101:AG106)</f>
        <v>0</v>
      </c>
    </row>
    <row r="108" spans="2:33" x14ac:dyDescent="0.2">
      <c r="B108" s="52" t="s">
        <v>147</v>
      </c>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84"/>
      <c r="AD108" s="63"/>
      <c r="AE108" s="63"/>
      <c r="AF108" s="64"/>
      <c r="AG108" s="85"/>
    </row>
    <row r="109" spans="2:33" x14ac:dyDescent="0.2">
      <c r="B109" s="31"/>
      <c r="C109" s="46"/>
      <c r="D109" s="45"/>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47">
        <f t="shared" ref="AC109:AC126" si="24">SUM(E109:AB109)</f>
        <v>0</v>
      </c>
      <c r="AD109" s="78"/>
      <c r="AE109" s="44">
        <f t="shared" ref="AE109:AE126" si="25">(AD109*AC109)/40</f>
        <v>0</v>
      </c>
      <c r="AF109" s="45"/>
      <c r="AG109" s="48">
        <f t="shared" ref="AG109:AG110" si="26">AF109*AD109*AC109*C109</f>
        <v>0</v>
      </c>
    </row>
    <row r="110" spans="2:33" x14ac:dyDescent="0.2">
      <c r="B110" s="31"/>
      <c r="C110" s="46"/>
      <c r="D110" s="45"/>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47">
        <f t="shared" si="24"/>
        <v>0</v>
      </c>
      <c r="AD110" s="78"/>
      <c r="AE110" s="44">
        <f t="shared" si="25"/>
        <v>0</v>
      </c>
      <c r="AF110" s="45"/>
      <c r="AG110" s="48">
        <f t="shared" si="26"/>
        <v>0</v>
      </c>
    </row>
    <row r="111" spans="2:33" x14ac:dyDescent="0.2">
      <c r="B111" s="31"/>
      <c r="C111" s="46"/>
      <c r="D111" s="45"/>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47">
        <f t="shared" si="24"/>
        <v>0</v>
      </c>
      <c r="AD111" s="78"/>
      <c r="AE111" s="44">
        <f t="shared" si="25"/>
        <v>0</v>
      </c>
      <c r="AF111" s="45"/>
      <c r="AG111" s="48">
        <f t="shared" ref="AG111:AG126" si="27">AF111*AD111*AC111*C111</f>
        <v>0</v>
      </c>
    </row>
    <row r="112" spans="2:33" x14ac:dyDescent="0.2">
      <c r="B112" s="31"/>
      <c r="C112" s="46"/>
      <c r="D112" s="45"/>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47">
        <f t="shared" si="24"/>
        <v>0</v>
      </c>
      <c r="AD112" s="78"/>
      <c r="AE112" s="44">
        <f t="shared" si="25"/>
        <v>0</v>
      </c>
      <c r="AF112" s="45"/>
      <c r="AG112" s="48">
        <f t="shared" si="27"/>
        <v>0</v>
      </c>
    </row>
    <row r="113" spans="2:33" x14ac:dyDescent="0.2">
      <c r="B113" s="31"/>
      <c r="C113" s="46"/>
      <c r="D113" s="45"/>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47">
        <f t="shared" si="24"/>
        <v>0</v>
      </c>
      <c r="AD113" s="78"/>
      <c r="AE113" s="44">
        <f t="shared" si="25"/>
        <v>0</v>
      </c>
      <c r="AF113" s="45"/>
      <c r="AG113" s="48">
        <f t="shared" si="27"/>
        <v>0</v>
      </c>
    </row>
    <row r="114" spans="2:33" x14ac:dyDescent="0.2">
      <c r="B114" s="31"/>
      <c r="C114" s="46"/>
      <c r="D114" s="45"/>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47">
        <f t="shared" si="24"/>
        <v>0</v>
      </c>
      <c r="AD114" s="78"/>
      <c r="AE114" s="44">
        <f t="shared" si="25"/>
        <v>0</v>
      </c>
      <c r="AF114" s="45"/>
      <c r="AG114" s="48">
        <f t="shared" si="27"/>
        <v>0</v>
      </c>
    </row>
    <row r="115" spans="2:33" x14ac:dyDescent="0.2">
      <c r="B115" s="31"/>
      <c r="C115" s="46"/>
      <c r="D115" s="45"/>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47">
        <f t="shared" si="24"/>
        <v>0</v>
      </c>
      <c r="AD115" s="78"/>
      <c r="AE115" s="44">
        <f t="shared" si="25"/>
        <v>0</v>
      </c>
      <c r="AF115" s="45"/>
      <c r="AG115" s="48">
        <f t="shared" si="27"/>
        <v>0</v>
      </c>
    </row>
    <row r="116" spans="2:33" x14ac:dyDescent="0.2">
      <c r="B116" s="31"/>
      <c r="C116" s="46"/>
      <c r="D116" s="45"/>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47">
        <f t="shared" si="24"/>
        <v>0</v>
      </c>
      <c r="AD116" s="78"/>
      <c r="AE116" s="44">
        <f t="shared" si="25"/>
        <v>0</v>
      </c>
      <c r="AF116" s="45"/>
      <c r="AG116" s="48">
        <f t="shared" si="27"/>
        <v>0</v>
      </c>
    </row>
    <row r="117" spans="2:33" x14ac:dyDescent="0.2">
      <c r="B117" s="31"/>
      <c r="C117" s="46"/>
      <c r="D117" s="45"/>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47">
        <f t="shared" si="24"/>
        <v>0</v>
      </c>
      <c r="AD117" s="78"/>
      <c r="AE117" s="44">
        <f t="shared" si="25"/>
        <v>0</v>
      </c>
      <c r="AF117" s="45"/>
      <c r="AG117" s="48">
        <f t="shared" si="27"/>
        <v>0</v>
      </c>
    </row>
    <row r="118" spans="2:33" x14ac:dyDescent="0.2">
      <c r="B118" s="31"/>
      <c r="C118" s="46"/>
      <c r="D118" s="45"/>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47">
        <f t="shared" si="24"/>
        <v>0</v>
      </c>
      <c r="AD118" s="78"/>
      <c r="AE118" s="44">
        <f t="shared" si="25"/>
        <v>0</v>
      </c>
      <c r="AF118" s="45"/>
      <c r="AG118" s="48">
        <f t="shared" si="27"/>
        <v>0</v>
      </c>
    </row>
    <row r="119" spans="2:33" x14ac:dyDescent="0.2">
      <c r="B119" s="31"/>
      <c r="C119" s="46"/>
      <c r="D119" s="45"/>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47">
        <f t="shared" si="24"/>
        <v>0</v>
      </c>
      <c r="AD119" s="78"/>
      <c r="AE119" s="44">
        <f t="shared" si="25"/>
        <v>0</v>
      </c>
      <c r="AF119" s="45"/>
      <c r="AG119" s="48">
        <f t="shared" si="27"/>
        <v>0</v>
      </c>
    </row>
    <row r="120" spans="2:33" x14ac:dyDescent="0.2">
      <c r="B120" s="31"/>
      <c r="C120" s="46"/>
      <c r="D120" s="45"/>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47">
        <f t="shared" si="24"/>
        <v>0</v>
      </c>
      <c r="AD120" s="78"/>
      <c r="AE120" s="44">
        <f t="shared" si="25"/>
        <v>0</v>
      </c>
      <c r="AF120" s="45"/>
      <c r="AG120" s="48">
        <f t="shared" si="27"/>
        <v>0</v>
      </c>
    </row>
    <row r="121" spans="2:33" x14ac:dyDescent="0.2">
      <c r="B121" s="31"/>
      <c r="C121" s="46"/>
      <c r="D121" s="45"/>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47">
        <f t="shared" si="24"/>
        <v>0</v>
      </c>
      <c r="AD121" s="78"/>
      <c r="AE121" s="44">
        <f t="shared" si="25"/>
        <v>0</v>
      </c>
      <c r="AF121" s="45"/>
      <c r="AG121" s="48">
        <f t="shared" si="27"/>
        <v>0</v>
      </c>
    </row>
    <row r="122" spans="2:33" x14ac:dyDescent="0.2">
      <c r="B122" s="31"/>
      <c r="C122" s="46"/>
      <c r="D122" s="45"/>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47">
        <f t="shared" si="24"/>
        <v>0</v>
      </c>
      <c r="AD122" s="78"/>
      <c r="AE122" s="44">
        <f t="shared" si="25"/>
        <v>0</v>
      </c>
      <c r="AF122" s="45"/>
      <c r="AG122" s="48">
        <f t="shared" si="27"/>
        <v>0</v>
      </c>
    </row>
    <row r="123" spans="2:33" x14ac:dyDescent="0.2">
      <c r="B123" s="31"/>
      <c r="C123" s="46"/>
      <c r="D123" s="45"/>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47">
        <f t="shared" si="24"/>
        <v>0</v>
      </c>
      <c r="AD123" s="78"/>
      <c r="AE123" s="44">
        <f t="shared" si="25"/>
        <v>0</v>
      </c>
      <c r="AF123" s="45"/>
      <c r="AG123" s="48">
        <f t="shared" si="27"/>
        <v>0</v>
      </c>
    </row>
    <row r="124" spans="2:33" x14ac:dyDescent="0.2">
      <c r="B124" s="31"/>
      <c r="C124" s="46"/>
      <c r="D124" s="45"/>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47">
        <f t="shared" si="24"/>
        <v>0</v>
      </c>
      <c r="AD124" s="78"/>
      <c r="AE124" s="44">
        <f t="shared" si="25"/>
        <v>0</v>
      </c>
      <c r="AF124" s="45"/>
      <c r="AG124" s="48">
        <f t="shared" si="27"/>
        <v>0</v>
      </c>
    </row>
    <row r="125" spans="2:33" x14ac:dyDescent="0.2">
      <c r="B125" s="31"/>
      <c r="C125" s="46"/>
      <c r="D125" s="45"/>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47">
        <f t="shared" si="24"/>
        <v>0</v>
      </c>
      <c r="AD125" s="78"/>
      <c r="AE125" s="44">
        <f t="shared" si="25"/>
        <v>0</v>
      </c>
      <c r="AF125" s="45"/>
      <c r="AG125" s="48">
        <f t="shared" si="27"/>
        <v>0</v>
      </c>
    </row>
    <row r="126" spans="2:33" ht="13.5" thickBot="1" x14ac:dyDescent="0.25">
      <c r="B126" s="31"/>
      <c r="C126" s="46"/>
      <c r="D126" s="45"/>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47">
        <f t="shared" si="24"/>
        <v>0</v>
      </c>
      <c r="AD126" s="78"/>
      <c r="AE126" s="44">
        <f t="shared" si="25"/>
        <v>0</v>
      </c>
      <c r="AF126" s="45"/>
      <c r="AG126" s="48">
        <f t="shared" si="27"/>
        <v>0</v>
      </c>
    </row>
    <row r="127" spans="2:33" ht="13.5" thickBot="1" x14ac:dyDescent="0.25">
      <c r="B127" s="7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1" t="s">
        <v>148</v>
      </c>
      <c r="AD127" s="80"/>
      <c r="AE127" s="80">
        <f>SUM(AE109:AE126)</f>
        <v>0</v>
      </c>
      <c r="AF127" s="80"/>
      <c r="AG127" s="83">
        <f>SUM(AG109:AG126)</f>
        <v>0</v>
      </c>
    </row>
    <row r="128" spans="2:33" ht="13.5" thickBot="1" x14ac:dyDescent="0.25">
      <c r="B128" s="86"/>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41" t="s">
        <v>149</v>
      </c>
      <c r="AD128" s="87"/>
      <c r="AE128" s="87"/>
      <c r="AF128" s="87"/>
      <c r="AG128" s="88">
        <f>AG107+AG127</f>
        <v>0</v>
      </c>
    </row>
    <row r="129" spans="2:33" ht="13.5" thickBot="1"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2:33" ht="15.75" x14ac:dyDescent="0.25">
      <c r="B130" s="65" t="str">
        <f>B98</f>
        <v>Venue 3</v>
      </c>
      <c r="C130" s="66" t="s">
        <v>111</v>
      </c>
      <c r="D130" s="66">
        <f>D98+1</f>
        <v>2027</v>
      </c>
      <c r="E130" s="66"/>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7"/>
    </row>
    <row r="131" spans="2:33" ht="38.25" x14ac:dyDescent="0.2">
      <c r="B131" s="68" t="s">
        <v>112</v>
      </c>
      <c r="C131" s="69" t="s">
        <v>113</v>
      </c>
      <c r="D131" s="69" t="s">
        <v>114</v>
      </c>
      <c r="E131" s="379" t="s">
        <v>115</v>
      </c>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1"/>
      <c r="AC131" s="69" t="s">
        <v>116</v>
      </c>
      <c r="AD131" s="69" t="s">
        <v>117</v>
      </c>
      <c r="AE131" s="69" t="s">
        <v>118</v>
      </c>
      <c r="AF131" s="69" t="s">
        <v>119</v>
      </c>
      <c r="AG131" s="239" t="s">
        <v>120</v>
      </c>
    </row>
    <row r="132" spans="2:33" ht="24" x14ac:dyDescent="0.2">
      <c r="B132" s="70" t="s">
        <v>121</v>
      </c>
      <c r="C132" s="71"/>
      <c r="D132" s="71"/>
      <c r="E132" s="302" t="s">
        <v>122</v>
      </c>
      <c r="F132" s="302" t="s">
        <v>123</v>
      </c>
      <c r="G132" s="302" t="s">
        <v>124</v>
      </c>
      <c r="H132" s="302" t="s">
        <v>125</v>
      </c>
      <c r="I132" s="302" t="s">
        <v>126</v>
      </c>
      <c r="J132" s="302" t="s">
        <v>127</v>
      </c>
      <c r="K132" s="302" t="s">
        <v>128</v>
      </c>
      <c r="L132" s="302" t="s">
        <v>129</v>
      </c>
      <c r="M132" s="302" t="s">
        <v>130</v>
      </c>
      <c r="N132" s="302" t="s">
        <v>131</v>
      </c>
      <c r="O132" s="302" t="s">
        <v>132</v>
      </c>
      <c r="P132" s="302" t="s">
        <v>133</v>
      </c>
      <c r="Q132" s="302" t="s">
        <v>134</v>
      </c>
      <c r="R132" s="302" t="s">
        <v>135</v>
      </c>
      <c r="S132" s="302" t="s">
        <v>136</v>
      </c>
      <c r="T132" s="302" t="s">
        <v>137</v>
      </c>
      <c r="U132" s="302" t="s">
        <v>138</v>
      </c>
      <c r="V132" s="302" t="s">
        <v>139</v>
      </c>
      <c r="W132" s="302" t="s">
        <v>140</v>
      </c>
      <c r="X132" s="302" t="s">
        <v>141</v>
      </c>
      <c r="Y132" s="302" t="s">
        <v>142</v>
      </c>
      <c r="Z132" s="302" t="s">
        <v>143</v>
      </c>
      <c r="AA132" s="302" t="s">
        <v>144</v>
      </c>
      <c r="AB132" s="302" t="s">
        <v>145</v>
      </c>
      <c r="AC132" s="71"/>
      <c r="AD132" s="71"/>
      <c r="AE132" s="71"/>
      <c r="AF132" s="75"/>
      <c r="AG132" s="76"/>
    </row>
    <row r="133" spans="2:33" x14ac:dyDescent="0.2">
      <c r="B133" s="31"/>
      <c r="C133" s="46"/>
      <c r="D133" s="45"/>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47">
        <f t="shared" ref="AC133:AC138" si="28">SUM(E133:AB133)</f>
        <v>0</v>
      </c>
      <c r="AD133" s="78"/>
      <c r="AE133" s="44">
        <f t="shared" ref="AE133:AE138" si="29">(AD133*AC133)/40</f>
        <v>0</v>
      </c>
      <c r="AF133" s="45"/>
      <c r="AG133" s="48">
        <f t="shared" ref="AG133:AG138" si="30">AF133*AD133*AC133*C133</f>
        <v>0</v>
      </c>
    </row>
    <row r="134" spans="2:33" x14ac:dyDescent="0.2">
      <c r="B134" s="31"/>
      <c r="C134" s="46"/>
      <c r="D134" s="45"/>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47">
        <f t="shared" si="28"/>
        <v>0</v>
      </c>
      <c r="AD134" s="78"/>
      <c r="AE134" s="44">
        <f t="shared" si="29"/>
        <v>0</v>
      </c>
      <c r="AF134" s="45"/>
      <c r="AG134" s="48">
        <f t="shared" si="30"/>
        <v>0</v>
      </c>
    </row>
    <row r="135" spans="2:33" x14ac:dyDescent="0.2">
      <c r="B135" s="31"/>
      <c r="C135" s="46"/>
      <c r="D135" s="45"/>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47">
        <f t="shared" si="28"/>
        <v>0</v>
      </c>
      <c r="AD135" s="78"/>
      <c r="AE135" s="44">
        <f t="shared" si="29"/>
        <v>0</v>
      </c>
      <c r="AF135" s="45"/>
      <c r="AG135" s="48">
        <f t="shared" si="30"/>
        <v>0</v>
      </c>
    </row>
    <row r="136" spans="2:33" x14ac:dyDescent="0.2">
      <c r="B136" s="31"/>
      <c r="C136" s="46"/>
      <c r="D136" s="45"/>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47">
        <f t="shared" si="28"/>
        <v>0</v>
      </c>
      <c r="AD136" s="78"/>
      <c r="AE136" s="44">
        <f t="shared" si="29"/>
        <v>0</v>
      </c>
      <c r="AF136" s="45"/>
      <c r="AG136" s="48">
        <f t="shared" si="30"/>
        <v>0</v>
      </c>
    </row>
    <row r="137" spans="2:33" x14ac:dyDescent="0.2">
      <c r="B137" s="31"/>
      <c r="C137" s="46"/>
      <c r="D137" s="45"/>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47">
        <f t="shared" si="28"/>
        <v>0</v>
      </c>
      <c r="AD137" s="78"/>
      <c r="AE137" s="44">
        <f t="shared" si="29"/>
        <v>0</v>
      </c>
      <c r="AF137" s="45"/>
      <c r="AG137" s="48">
        <f t="shared" si="30"/>
        <v>0</v>
      </c>
    </row>
    <row r="138" spans="2:33" ht="13.5" thickBot="1" x14ac:dyDescent="0.25">
      <c r="B138" s="31"/>
      <c r="C138" s="46"/>
      <c r="D138" s="45"/>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47">
        <f t="shared" si="28"/>
        <v>0</v>
      </c>
      <c r="AD138" s="78"/>
      <c r="AE138" s="44">
        <f t="shared" si="29"/>
        <v>0</v>
      </c>
      <c r="AF138" s="45"/>
      <c r="AG138" s="48">
        <f t="shared" si="30"/>
        <v>0</v>
      </c>
    </row>
    <row r="139" spans="2:33" ht="13.5" thickBot="1" x14ac:dyDescent="0.25">
      <c r="B139" s="7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1" t="s">
        <v>146</v>
      </c>
      <c r="AD139" s="80"/>
      <c r="AE139" s="80">
        <f>SUM(AE133:AE138)</f>
        <v>0</v>
      </c>
      <c r="AF139" s="82"/>
      <c r="AG139" s="83">
        <f>SUM(AG133:AG138)</f>
        <v>0</v>
      </c>
    </row>
    <row r="140" spans="2:33" x14ac:dyDescent="0.2">
      <c r="B140" s="52" t="s">
        <v>147</v>
      </c>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84"/>
      <c r="AD140" s="63"/>
      <c r="AE140" s="63"/>
      <c r="AF140" s="64"/>
      <c r="AG140" s="85"/>
    </row>
    <row r="141" spans="2:33" x14ac:dyDescent="0.2">
      <c r="B141" s="31"/>
      <c r="C141" s="46"/>
      <c r="D141" s="45"/>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47">
        <f t="shared" ref="AC141:AC158" si="31">SUM(E141:AB141)</f>
        <v>0</v>
      </c>
      <c r="AD141" s="78"/>
      <c r="AE141" s="44">
        <f t="shared" ref="AE141:AE158" si="32">(AD141*AC141)/40</f>
        <v>0</v>
      </c>
      <c r="AF141" s="45"/>
      <c r="AG141" s="48">
        <f t="shared" ref="AG141:AG142" si="33">AF141*AD141*AC141*C141</f>
        <v>0</v>
      </c>
    </row>
    <row r="142" spans="2:33" x14ac:dyDescent="0.2">
      <c r="B142" s="31"/>
      <c r="C142" s="46"/>
      <c r="D142" s="45"/>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47">
        <f t="shared" si="31"/>
        <v>0</v>
      </c>
      <c r="AD142" s="78"/>
      <c r="AE142" s="44">
        <f t="shared" si="32"/>
        <v>0</v>
      </c>
      <c r="AF142" s="45"/>
      <c r="AG142" s="48">
        <f t="shared" si="33"/>
        <v>0</v>
      </c>
    </row>
    <row r="143" spans="2:33" x14ac:dyDescent="0.2">
      <c r="B143" s="31"/>
      <c r="C143" s="46"/>
      <c r="D143" s="45"/>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47">
        <f t="shared" si="31"/>
        <v>0</v>
      </c>
      <c r="AD143" s="78"/>
      <c r="AE143" s="44">
        <f t="shared" si="32"/>
        <v>0</v>
      </c>
      <c r="AF143" s="45"/>
      <c r="AG143" s="48">
        <f t="shared" ref="AG143:AG158" si="34">AF143*AD143*AC143*C143</f>
        <v>0</v>
      </c>
    </row>
    <row r="144" spans="2:33" x14ac:dyDescent="0.2">
      <c r="B144" s="31"/>
      <c r="C144" s="46"/>
      <c r="D144" s="45"/>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47">
        <f t="shared" si="31"/>
        <v>0</v>
      </c>
      <c r="AD144" s="78"/>
      <c r="AE144" s="44">
        <f t="shared" si="32"/>
        <v>0</v>
      </c>
      <c r="AF144" s="45"/>
      <c r="AG144" s="48">
        <f t="shared" si="34"/>
        <v>0</v>
      </c>
    </row>
    <row r="145" spans="2:33" x14ac:dyDescent="0.2">
      <c r="B145" s="31"/>
      <c r="C145" s="46"/>
      <c r="D145" s="45"/>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47">
        <f t="shared" si="31"/>
        <v>0</v>
      </c>
      <c r="AD145" s="78"/>
      <c r="AE145" s="44">
        <f t="shared" si="32"/>
        <v>0</v>
      </c>
      <c r="AF145" s="45"/>
      <c r="AG145" s="48">
        <f t="shared" si="34"/>
        <v>0</v>
      </c>
    </row>
    <row r="146" spans="2:33" x14ac:dyDescent="0.2">
      <c r="B146" s="31"/>
      <c r="C146" s="46"/>
      <c r="D146" s="45"/>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47">
        <f t="shared" si="31"/>
        <v>0</v>
      </c>
      <c r="AD146" s="78"/>
      <c r="AE146" s="44">
        <f t="shared" si="32"/>
        <v>0</v>
      </c>
      <c r="AF146" s="45"/>
      <c r="AG146" s="48">
        <f t="shared" si="34"/>
        <v>0</v>
      </c>
    </row>
    <row r="147" spans="2:33" x14ac:dyDescent="0.2">
      <c r="B147" s="31"/>
      <c r="C147" s="46"/>
      <c r="D147" s="45"/>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47">
        <f t="shared" si="31"/>
        <v>0</v>
      </c>
      <c r="AD147" s="78"/>
      <c r="AE147" s="44">
        <f t="shared" si="32"/>
        <v>0</v>
      </c>
      <c r="AF147" s="45"/>
      <c r="AG147" s="48">
        <f t="shared" si="34"/>
        <v>0</v>
      </c>
    </row>
    <row r="148" spans="2:33" x14ac:dyDescent="0.2">
      <c r="B148" s="31"/>
      <c r="C148" s="46"/>
      <c r="D148" s="45"/>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47">
        <f t="shared" si="31"/>
        <v>0</v>
      </c>
      <c r="AD148" s="78"/>
      <c r="AE148" s="44">
        <f t="shared" si="32"/>
        <v>0</v>
      </c>
      <c r="AF148" s="45"/>
      <c r="AG148" s="48">
        <f t="shared" si="34"/>
        <v>0</v>
      </c>
    </row>
    <row r="149" spans="2:33" x14ac:dyDescent="0.2">
      <c r="B149" s="31"/>
      <c r="C149" s="46"/>
      <c r="D149" s="45"/>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47">
        <f t="shared" si="31"/>
        <v>0</v>
      </c>
      <c r="AD149" s="78"/>
      <c r="AE149" s="44">
        <f t="shared" si="32"/>
        <v>0</v>
      </c>
      <c r="AF149" s="45"/>
      <c r="AG149" s="48">
        <f t="shared" si="34"/>
        <v>0</v>
      </c>
    </row>
    <row r="150" spans="2:33" x14ac:dyDescent="0.2">
      <c r="B150" s="31"/>
      <c r="C150" s="46"/>
      <c r="D150" s="45"/>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47">
        <f t="shared" si="31"/>
        <v>0</v>
      </c>
      <c r="AD150" s="78"/>
      <c r="AE150" s="44">
        <f t="shared" si="32"/>
        <v>0</v>
      </c>
      <c r="AF150" s="45"/>
      <c r="AG150" s="48">
        <f t="shared" si="34"/>
        <v>0</v>
      </c>
    </row>
    <row r="151" spans="2:33" x14ac:dyDescent="0.2">
      <c r="B151" s="31"/>
      <c r="C151" s="46"/>
      <c r="D151" s="4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47">
        <f t="shared" si="31"/>
        <v>0</v>
      </c>
      <c r="AD151" s="78"/>
      <c r="AE151" s="44">
        <f t="shared" si="32"/>
        <v>0</v>
      </c>
      <c r="AF151" s="45"/>
      <c r="AG151" s="48">
        <f t="shared" si="34"/>
        <v>0</v>
      </c>
    </row>
    <row r="152" spans="2:33" x14ac:dyDescent="0.2">
      <c r="B152" s="31"/>
      <c r="C152" s="46"/>
      <c r="D152" s="45"/>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47">
        <f t="shared" si="31"/>
        <v>0</v>
      </c>
      <c r="AD152" s="78"/>
      <c r="AE152" s="44">
        <f t="shared" si="32"/>
        <v>0</v>
      </c>
      <c r="AF152" s="45"/>
      <c r="AG152" s="48">
        <f t="shared" si="34"/>
        <v>0</v>
      </c>
    </row>
    <row r="153" spans="2:33" x14ac:dyDescent="0.2">
      <c r="B153" s="31"/>
      <c r="C153" s="46"/>
      <c r="D153" s="45"/>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47">
        <f t="shared" si="31"/>
        <v>0</v>
      </c>
      <c r="AD153" s="78"/>
      <c r="AE153" s="44">
        <f t="shared" si="32"/>
        <v>0</v>
      </c>
      <c r="AF153" s="45"/>
      <c r="AG153" s="48">
        <f t="shared" si="34"/>
        <v>0</v>
      </c>
    </row>
    <row r="154" spans="2:33" x14ac:dyDescent="0.2">
      <c r="B154" s="31"/>
      <c r="C154" s="46"/>
      <c r="D154" s="45"/>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47">
        <f t="shared" si="31"/>
        <v>0</v>
      </c>
      <c r="AD154" s="78"/>
      <c r="AE154" s="44">
        <f t="shared" si="32"/>
        <v>0</v>
      </c>
      <c r="AF154" s="45"/>
      <c r="AG154" s="48">
        <f t="shared" si="34"/>
        <v>0</v>
      </c>
    </row>
    <row r="155" spans="2:33" x14ac:dyDescent="0.2">
      <c r="B155" s="31"/>
      <c r="C155" s="46"/>
      <c r="D155" s="45"/>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47">
        <f t="shared" si="31"/>
        <v>0</v>
      </c>
      <c r="AD155" s="78"/>
      <c r="AE155" s="44">
        <f t="shared" si="32"/>
        <v>0</v>
      </c>
      <c r="AF155" s="45"/>
      <c r="AG155" s="48">
        <f t="shared" si="34"/>
        <v>0</v>
      </c>
    </row>
    <row r="156" spans="2:33" x14ac:dyDescent="0.2">
      <c r="B156" s="31"/>
      <c r="C156" s="46"/>
      <c r="D156" s="45"/>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47">
        <f t="shared" si="31"/>
        <v>0</v>
      </c>
      <c r="AD156" s="78"/>
      <c r="AE156" s="44">
        <f t="shared" si="32"/>
        <v>0</v>
      </c>
      <c r="AF156" s="45"/>
      <c r="AG156" s="48">
        <f t="shared" si="34"/>
        <v>0</v>
      </c>
    </row>
    <row r="157" spans="2:33" x14ac:dyDescent="0.2">
      <c r="B157" s="31"/>
      <c r="C157" s="46"/>
      <c r="D157" s="45"/>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47">
        <f t="shared" si="31"/>
        <v>0</v>
      </c>
      <c r="AD157" s="78"/>
      <c r="AE157" s="44">
        <f t="shared" si="32"/>
        <v>0</v>
      </c>
      <c r="AF157" s="45"/>
      <c r="AG157" s="48">
        <f t="shared" si="34"/>
        <v>0</v>
      </c>
    </row>
    <row r="158" spans="2:33" ht="13.5" thickBot="1" x14ac:dyDescent="0.25">
      <c r="B158" s="31"/>
      <c r="C158" s="46"/>
      <c r="D158" s="45"/>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47">
        <f t="shared" si="31"/>
        <v>0</v>
      </c>
      <c r="AD158" s="78"/>
      <c r="AE158" s="44">
        <f t="shared" si="32"/>
        <v>0</v>
      </c>
      <c r="AF158" s="45"/>
      <c r="AG158" s="48">
        <f t="shared" si="34"/>
        <v>0</v>
      </c>
    </row>
    <row r="159" spans="2:33" ht="13.5" thickBot="1" x14ac:dyDescent="0.25">
      <c r="B159" s="7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1" t="s">
        <v>148</v>
      </c>
      <c r="AD159" s="80"/>
      <c r="AE159" s="80">
        <f>SUM(AE141:AE158)</f>
        <v>0</v>
      </c>
      <c r="AF159" s="80"/>
      <c r="AG159" s="83">
        <f>SUM(AG141:AG158)</f>
        <v>0</v>
      </c>
    </row>
    <row r="160" spans="2:33" ht="13.5" thickBot="1" x14ac:dyDescent="0.25">
      <c r="B160" s="86"/>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41" t="s">
        <v>149</v>
      </c>
      <c r="AD160" s="87"/>
      <c r="AE160" s="87"/>
      <c r="AF160" s="87"/>
      <c r="AG160" s="88">
        <f>AG139+AG159</f>
        <v>0</v>
      </c>
    </row>
    <row r="161" spans="2:33" ht="13.5" thickBot="1" x14ac:dyDescent="0.25">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2:33" ht="15.75" x14ac:dyDescent="0.25">
      <c r="B162" s="65" t="str">
        <f>B130</f>
        <v>Venue 3</v>
      </c>
      <c r="C162" s="66" t="s">
        <v>111</v>
      </c>
      <c r="D162" s="66">
        <f>D130+1</f>
        <v>2028</v>
      </c>
      <c r="E162" s="66"/>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7"/>
    </row>
    <row r="163" spans="2:33" ht="38.25" x14ac:dyDescent="0.2">
      <c r="B163" s="68" t="s">
        <v>112</v>
      </c>
      <c r="C163" s="69" t="s">
        <v>113</v>
      </c>
      <c r="D163" s="69" t="s">
        <v>114</v>
      </c>
      <c r="E163" s="379" t="s">
        <v>115</v>
      </c>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1"/>
      <c r="AC163" s="16" t="s">
        <v>116</v>
      </c>
      <c r="AD163" s="16" t="s">
        <v>117</v>
      </c>
      <c r="AE163" s="16" t="s">
        <v>118</v>
      </c>
      <c r="AF163" s="16" t="s">
        <v>119</v>
      </c>
      <c r="AG163" s="15" t="s">
        <v>120</v>
      </c>
    </row>
    <row r="164" spans="2:33" ht="24" x14ac:dyDescent="0.2">
      <c r="B164" s="70" t="s">
        <v>121</v>
      </c>
      <c r="C164" s="71"/>
      <c r="D164" s="71"/>
      <c r="E164" s="72" t="s">
        <v>122</v>
      </c>
      <c r="F164" s="73" t="s">
        <v>123</v>
      </c>
      <c r="G164" s="73" t="s">
        <v>124</v>
      </c>
      <c r="H164" s="73" t="s">
        <v>125</v>
      </c>
      <c r="I164" s="73" t="s">
        <v>126</v>
      </c>
      <c r="J164" s="73" t="s">
        <v>127</v>
      </c>
      <c r="K164" s="73" t="s">
        <v>128</v>
      </c>
      <c r="L164" s="73" t="s">
        <v>129</v>
      </c>
      <c r="M164" s="73" t="s">
        <v>130</v>
      </c>
      <c r="N164" s="73" t="s">
        <v>131</v>
      </c>
      <c r="O164" s="73" t="s">
        <v>132</v>
      </c>
      <c r="P164" s="73" t="s">
        <v>133</v>
      </c>
      <c r="Q164" s="73" t="s">
        <v>134</v>
      </c>
      <c r="R164" s="73" t="s">
        <v>135</v>
      </c>
      <c r="S164" s="73" t="s">
        <v>136</v>
      </c>
      <c r="T164" s="73" t="s">
        <v>137</v>
      </c>
      <c r="U164" s="73" t="s">
        <v>138</v>
      </c>
      <c r="V164" s="73" t="s">
        <v>139</v>
      </c>
      <c r="W164" s="73" t="s">
        <v>140</v>
      </c>
      <c r="X164" s="73" t="s">
        <v>141</v>
      </c>
      <c r="Y164" s="73" t="s">
        <v>142</v>
      </c>
      <c r="Z164" s="74" t="s">
        <v>143</v>
      </c>
      <c r="AA164" s="73" t="s">
        <v>144</v>
      </c>
      <c r="AB164" s="74" t="s">
        <v>145</v>
      </c>
      <c r="AC164" s="71"/>
      <c r="AD164" s="71"/>
      <c r="AE164" s="71"/>
      <c r="AF164" s="75"/>
      <c r="AG164" s="76"/>
    </row>
    <row r="165" spans="2:33" x14ac:dyDescent="0.2">
      <c r="B165" s="31"/>
      <c r="C165" s="46"/>
      <c r="D165" s="45"/>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47">
        <f t="shared" ref="AC165:AC170" si="35">SUM(E165:AB165)</f>
        <v>0</v>
      </c>
      <c r="AD165" s="78"/>
      <c r="AE165" s="44">
        <f t="shared" ref="AE165:AE170" si="36">(AD165*AC165)/40</f>
        <v>0</v>
      </c>
      <c r="AF165" s="45"/>
      <c r="AG165" s="48">
        <f t="shared" ref="AG165:AG170" si="37">AF165*AD165*AC165*C165</f>
        <v>0</v>
      </c>
    </row>
    <row r="166" spans="2:33" x14ac:dyDescent="0.2">
      <c r="B166" s="31"/>
      <c r="C166" s="46"/>
      <c r="D166" s="45"/>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47">
        <f t="shared" si="35"/>
        <v>0</v>
      </c>
      <c r="AD166" s="78"/>
      <c r="AE166" s="44">
        <f t="shared" si="36"/>
        <v>0</v>
      </c>
      <c r="AF166" s="45"/>
      <c r="AG166" s="48">
        <f t="shared" si="37"/>
        <v>0</v>
      </c>
    </row>
    <row r="167" spans="2:33" x14ac:dyDescent="0.2">
      <c r="B167" s="31"/>
      <c r="C167" s="46"/>
      <c r="D167" s="45"/>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47">
        <f t="shared" si="35"/>
        <v>0</v>
      </c>
      <c r="AD167" s="78"/>
      <c r="AE167" s="44">
        <f t="shared" si="36"/>
        <v>0</v>
      </c>
      <c r="AF167" s="45"/>
      <c r="AG167" s="48">
        <f t="shared" si="37"/>
        <v>0</v>
      </c>
    </row>
    <row r="168" spans="2:33" x14ac:dyDescent="0.2">
      <c r="B168" s="31"/>
      <c r="C168" s="46"/>
      <c r="D168" s="45"/>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47">
        <f t="shared" si="35"/>
        <v>0</v>
      </c>
      <c r="AD168" s="78"/>
      <c r="AE168" s="44">
        <f t="shared" si="36"/>
        <v>0</v>
      </c>
      <c r="AF168" s="45"/>
      <c r="AG168" s="48">
        <f t="shared" si="37"/>
        <v>0</v>
      </c>
    </row>
    <row r="169" spans="2:33" x14ac:dyDescent="0.2">
      <c r="B169" s="31"/>
      <c r="C169" s="46"/>
      <c r="D169" s="45"/>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47">
        <f t="shared" si="35"/>
        <v>0</v>
      </c>
      <c r="AD169" s="78"/>
      <c r="AE169" s="44">
        <f t="shared" si="36"/>
        <v>0</v>
      </c>
      <c r="AF169" s="45"/>
      <c r="AG169" s="48">
        <f t="shared" si="37"/>
        <v>0</v>
      </c>
    </row>
    <row r="170" spans="2:33" ht="13.5" thickBot="1" x14ac:dyDescent="0.25">
      <c r="B170" s="31"/>
      <c r="C170" s="46"/>
      <c r="D170" s="45"/>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47">
        <f t="shared" si="35"/>
        <v>0</v>
      </c>
      <c r="AD170" s="78"/>
      <c r="AE170" s="44">
        <f t="shared" si="36"/>
        <v>0</v>
      </c>
      <c r="AF170" s="45"/>
      <c r="AG170" s="48">
        <f t="shared" si="37"/>
        <v>0</v>
      </c>
    </row>
    <row r="171" spans="2:33" ht="13.5" thickBot="1" x14ac:dyDescent="0.25">
      <c r="B171" s="79"/>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1" t="s">
        <v>146</v>
      </c>
      <c r="AD171" s="80"/>
      <c r="AE171" s="80"/>
      <c r="AF171" s="82"/>
      <c r="AG171" s="83">
        <f>SUM(AG165:AG170)</f>
        <v>0</v>
      </c>
    </row>
    <row r="172" spans="2:33" x14ac:dyDescent="0.2">
      <c r="B172" s="52" t="s">
        <v>147</v>
      </c>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84"/>
      <c r="AD172" s="63"/>
      <c r="AE172" s="63"/>
      <c r="AF172" s="64"/>
      <c r="AG172" s="85"/>
    </row>
    <row r="173" spans="2:33" x14ac:dyDescent="0.2">
      <c r="B173" s="31"/>
      <c r="C173" s="46"/>
      <c r="D173" s="45"/>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47">
        <f t="shared" ref="AC173:AC190" si="38">SUM(E173:AB173)</f>
        <v>0</v>
      </c>
      <c r="AD173" s="78"/>
      <c r="AE173" s="44">
        <f t="shared" ref="AE173:AE190" si="39">(AD173*AC173)/40</f>
        <v>0</v>
      </c>
      <c r="AF173" s="45">
        <v>5</v>
      </c>
      <c r="AG173" s="48">
        <f t="shared" ref="AG173:AG190" si="40">AF173*AD173*AC173*C173</f>
        <v>0</v>
      </c>
    </row>
    <row r="174" spans="2:33" x14ac:dyDescent="0.2">
      <c r="B174" s="31"/>
      <c r="C174" s="46"/>
      <c r="D174" s="45"/>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47">
        <f t="shared" si="38"/>
        <v>0</v>
      </c>
      <c r="AD174" s="78"/>
      <c r="AE174" s="44">
        <f t="shared" si="39"/>
        <v>0</v>
      </c>
      <c r="AF174" s="45"/>
      <c r="AG174" s="48">
        <f t="shared" si="40"/>
        <v>0</v>
      </c>
    </row>
    <row r="175" spans="2:33" x14ac:dyDescent="0.2">
      <c r="B175" s="31"/>
      <c r="C175" s="46"/>
      <c r="D175" s="45"/>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47">
        <f t="shared" si="38"/>
        <v>0</v>
      </c>
      <c r="AD175" s="78"/>
      <c r="AE175" s="44">
        <f t="shared" si="39"/>
        <v>0</v>
      </c>
      <c r="AF175" s="45"/>
      <c r="AG175" s="48">
        <f t="shared" si="40"/>
        <v>0</v>
      </c>
    </row>
    <row r="176" spans="2:33" x14ac:dyDescent="0.2">
      <c r="B176" s="31"/>
      <c r="C176" s="46"/>
      <c r="D176" s="45"/>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47">
        <f t="shared" si="38"/>
        <v>0</v>
      </c>
      <c r="AD176" s="78"/>
      <c r="AE176" s="44">
        <f t="shared" si="39"/>
        <v>0</v>
      </c>
      <c r="AF176" s="45"/>
      <c r="AG176" s="48">
        <f t="shared" si="40"/>
        <v>0</v>
      </c>
    </row>
    <row r="177" spans="2:33" x14ac:dyDescent="0.2">
      <c r="B177" s="31"/>
      <c r="C177" s="46"/>
      <c r="D177" s="45"/>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47">
        <f t="shared" si="38"/>
        <v>0</v>
      </c>
      <c r="AD177" s="78"/>
      <c r="AE177" s="44">
        <f t="shared" si="39"/>
        <v>0</v>
      </c>
      <c r="AF177" s="45"/>
      <c r="AG177" s="48">
        <f t="shared" si="40"/>
        <v>0</v>
      </c>
    </row>
    <row r="178" spans="2:33" x14ac:dyDescent="0.2">
      <c r="B178" s="31"/>
      <c r="C178" s="46"/>
      <c r="D178" s="45"/>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47">
        <f t="shared" si="38"/>
        <v>0</v>
      </c>
      <c r="AD178" s="78"/>
      <c r="AE178" s="44">
        <f t="shared" si="39"/>
        <v>0</v>
      </c>
      <c r="AF178" s="45"/>
      <c r="AG178" s="48">
        <f t="shared" si="40"/>
        <v>0</v>
      </c>
    </row>
    <row r="179" spans="2:33" x14ac:dyDescent="0.2">
      <c r="B179" s="31"/>
      <c r="C179" s="46"/>
      <c r="D179" s="45"/>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47">
        <f t="shared" si="38"/>
        <v>0</v>
      </c>
      <c r="AD179" s="78"/>
      <c r="AE179" s="44">
        <f t="shared" si="39"/>
        <v>0</v>
      </c>
      <c r="AF179" s="45"/>
      <c r="AG179" s="48">
        <f t="shared" si="40"/>
        <v>0</v>
      </c>
    </row>
    <row r="180" spans="2:33" x14ac:dyDescent="0.2">
      <c r="B180" s="31"/>
      <c r="C180" s="46"/>
      <c r="D180" s="45"/>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47">
        <f t="shared" si="38"/>
        <v>0</v>
      </c>
      <c r="AD180" s="78"/>
      <c r="AE180" s="44">
        <f t="shared" si="39"/>
        <v>0</v>
      </c>
      <c r="AF180" s="45"/>
      <c r="AG180" s="48">
        <f t="shared" si="40"/>
        <v>0</v>
      </c>
    </row>
    <row r="181" spans="2:33" x14ac:dyDescent="0.2">
      <c r="B181" s="31"/>
      <c r="C181" s="46"/>
      <c r="D181" s="45"/>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47">
        <f t="shared" si="38"/>
        <v>0</v>
      </c>
      <c r="AD181" s="78"/>
      <c r="AE181" s="44">
        <f t="shared" si="39"/>
        <v>0</v>
      </c>
      <c r="AF181" s="45"/>
      <c r="AG181" s="48">
        <f t="shared" si="40"/>
        <v>0</v>
      </c>
    </row>
    <row r="182" spans="2:33" x14ac:dyDescent="0.2">
      <c r="B182" s="31"/>
      <c r="C182" s="46"/>
      <c r="D182" s="45"/>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47">
        <f t="shared" si="38"/>
        <v>0</v>
      </c>
      <c r="AD182" s="78"/>
      <c r="AE182" s="44">
        <f t="shared" si="39"/>
        <v>0</v>
      </c>
      <c r="AF182" s="45"/>
      <c r="AG182" s="48">
        <f t="shared" si="40"/>
        <v>0</v>
      </c>
    </row>
    <row r="183" spans="2:33" x14ac:dyDescent="0.2">
      <c r="B183" s="31"/>
      <c r="C183" s="46"/>
      <c r="D183" s="45"/>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47">
        <f t="shared" si="38"/>
        <v>0</v>
      </c>
      <c r="AD183" s="78"/>
      <c r="AE183" s="44">
        <f t="shared" si="39"/>
        <v>0</v>
      </c>
      <c r="AF183" s="45"/>
      <c r="AG183" s="48">
        <f t="shared" si="40"/>
        <v>0</v>
      </c>
    </row>
    <row r="184" spans="2:33" x14ac:dyDescent="0.2">
      <c r="B184" s="31"/>
      <c r="C184" s="46"/>
      <c r="D184" s="45"/>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47">
        <f t="shared" si="38"/>
        <v>0</v>
      </c>
      <c r="AD184" s="78"/>
      <c r="AE184" s="44">
        <f t="shared" si="39"/>
        <v>0</v>
      </c>
      <c r="AF184" s="45"/>
      <c r="AG184" s="48">
        <f t="shared" si="40"/>
        <v>0</v>
      </c>
    </row>
    <row r="185" spans="2:33" x14ac:dyDescent="0.2">
      <c r="B185" s="31"/>
      <c r="C185" s="46"/>
      <c r="D185" s="45"/>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47">
        <f t="shared" si="38"/>
        <v>0</v>
      </c>
      <c r="AD185" s="78"/>
      <c r="AE185" s="44">
        <f t="shared" si="39"/>
        <v>0</v>
      </c>
      <c r="AF185" s="45"/>
      <c r="AG185" s="48">
        <f t="shared" si="40"/>
        <v>0</v>
      </c>
    </row>
    <row r="186" spans="2:33" x14ac:dyDescent="0.2">
      <c r="B186" s="31"/>
      <c r="C186" s="46"/>
      <c r="D186" s="45"/>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47">
        <f t="shared" si="38"/>
        <v>0</v>
      </c>
      <c r="AD186" s="78"/>
      <c r="AE186" s="44">
        <f t="shared" si="39"/>
        <v>0</v>
      </c>
      <c r="AF186" s="45"/>
      <c r="AG186" s="48">
        <f t="shared" si="40"/>
        <v>0</v>
      </c>
    </row>
    <row r="187" spans="2:33" x14ac:dyDescent="0.2">
      <c r="B187" s="31"/>
      <c r="C187" s="46"/>
      <c r="D187" s="4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47">
        <f t="shared" si="38"/>
        <v>0</v>
      </c>
      <c r="AD187" s="78"/>
      <c r="AE187" s="44">
        <f t="shared" si="39"/>
        <v>0</v>
      </c>
      <c r="AF187" s="45"/>
      <c r="AG187" s="48">
        <f t="shared" si="40"/>
        <v>0</v>
      </c>
    </row>
    <row r="188" spans="2:33" x14ac:dyDescent="0.2">
      <c r="B188" s="31"/>
      <c r="C188" s="46"/>
      <c r="D188" s="45"/>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47">
        <f t="shared" si="38"/>
        <v>0</v>
      </c>
      <c r="AD188" s="78"/>
      <c r="AE188" s="44">
        <f t="shared" si="39"/>
        <v>0</v>
      </c>
      <c r="AF188" s="45"/>
      <c r="AG188" s="48">
        <f t="shared" si="40"/>
        <v>0</v>
      </c>
    </row>
    <row r="189" spans="2:33" x14ac:dyDescent="0.2">
      <c r="B189" s="31"/>
      <c r="C189" s="46"/>
      <c r="D189" s="45"/>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47">
        <f t="shared" si="38"/>
        <v>0</v>
      </c>
      <c r="AD189" s="78"/>
      <c r="AE189" s="44">
        <f t="shared" si="39"/>
        <v>0</v>
      </c>
      <c r="AF189" s="45"/>
      <c r="AG189" s="48">
        <f t="shared" si="40"/>
        <v>0</v>
      </c>
    </row>
    <row r="190" spans="2:33" ht="13.5" thickBot="1" x14ac:dyDescent="0.25">
      <c r="B190" s="31"/>
      <c r="C190" s="46"/>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7">
        <f t="shared" si="38"/>
        <v>0</v>
      </c>
      <c r="AD190" s="78"/>
      <c r="AE190" s="44">
        <f t="shared" si="39"/>
        <v>0</v>
      </c>
      <c r="AF190" s="45"/>
      <c r="AG190" s="48">
        <f t="shared" si="40"/>
        <v>0</v>
      </c>
    </row>
    <row r="191" spans="2:33" ht="13.5" thickBot="1" x14ac:dyDescent="0.25">
      <c r="B191" s="79"/>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1" t="s">
        <v>148</v>
      </c>
      <c r="AD191" s="80"/>
      <c r="AE191" s="80"/>
      <c r="AF191" s="80"/>
      <c r="AG191" s="83">
        <f>SUM(AG173:AG190)</f>
        <v>0</v>
      </c>
    </row>
    <row r="192" spans="2:33" ht="13.5" thickBot="1" x14ac:dyDescent="0.25">
      <c r="B192" s="86"/>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41" t="s">
        <v>149</v>
      </c>
      <c r="AD192" s="87"/>
      <c r="AE192" s="87"/>
      <c r="AF192" s="87"/>
      <c r="AG192" s="88">
        <f>AG171+AG191</f>
        <v>0</v>
      </c>
    </row>
    <row r="193" spans="2:33" ht="13.5" thickBot="1" x14ac:dyDescent="0.25"/>
    <row r="194" spans="2:33" ht="15.75" x14ac:dyDescent="0.25">
      <c r="B194" s="65" t="str">
        <f>B162</f>
        <v>Venue 3</v>
      </c>
      <c r="C194" s="66" t="s">
        <v>111</v>
      </c>
      <c r="D194" s="66">
        <f>D162+1</f>
        <v>2029</v>
      </c>
      <c r="E194" s="66"/>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7"/>
    </row>
    <row r="195" spans="2:33" ht="38.25" x14ac:dyDescent="0.2">
      <c r="B195" s="68" t="s">
        <v>112</v>
      </c>
      <c r="C195" s="69" t="s">
        <v>113</v>
      </c>
      <c r="D195" s="69" t="s">
        <v>114</v>
      </c>
      <c r="E195" s="379" t="s">
        <v>115</v>
      </c>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1"/>
      <c r="AC195" s="16" t="s">
        <v>116</v>
      </c>
      <c r="AD195" s="16" t="s">
        <v>117</v>
      </c>
      <c r="AE195" s="16" t="s">
        <v>118</v>
      </c>
      <c r="AF195" s="16" t="s">
        <v>119</v>
      </c>
      <c r="AG195" s="15" t="s">
        <v>120</v>
      </c>
    </row>
    <row r="196" spans="2:33" ht="24" x14ac:dyDescent="0.2">
      <c r="B196" s="70" t="s">
        <v>121</v>
      </c>
      <c r="C196" s="71"/>
      <c r="D196" s="71"/>
      <c r="E196" s="72" t="s">
        <v>122</v>
      </c>
      <c r="F196" s="73" t="s">
        <v>123</v>
      </c>
      <c r="G196" s="73" t="s">
        <v>124</v>
      </c>
      <c r="H196" s="73" t="s">
        <v>125</v>
      </c>
      <c r="I196" s="73" t="s">
        <v>126</v>
      </c>
      <c r="J196" s="73" t="s">
        <v>127</v>
      </c>
      <c r="K196" s="73" t="s">
        <v>128</v>
      </c>
      <c r="L196" s="73" t="s">
        <v>129</v>
      </c>
      <c r="M196" s="73" t="s">
        <v>130</v>
      </c>
      <c r="N196" s="73" t="s">
        <v>131</v>
      </c>
      <c r="O196" s="73" t="s">
        <v>132</v>
      </c>
      <c r="P196" s="73" t="s">
        <v>133</v>
      </c>
      <c r="Q196" s="73" t="s">
        <v>134</v>
      </c>
      <c r="R196" s="73" t="s">
        <v>135</v>
      </c>
      <c r="S196" s="73" t="s">
        <v>136</v>
      </c>
      <c r="T196" s="73" t="s">
        <v>137</v>
      </c>
      <c r="U196" s="73" t="s">
        <v>138</v>
      </c>
      <c r="V196" s="73" t="s">
        <v>139</v>
      </c>
      <c r="W196" s="73" t="s">
        <v>140</v>
      </c>
      <c r="X196" s="73" t="s">
        <v>141</v>
      </c>
      <c r="Y196" s="73" t="s">
        <v>142</v>
      </c>
      <c r="Z196" s="74" t="s">
        <v>143</v>
      </c>
      <c r="AA196" s="73" t="s">
        <v>144</v>
      </c>
      <c r="AB196" s="74" t="s">
        <v>145</v>
      </c>
      <c r="AC196" s="71"/>
      <c r="AD196" s="71"/>
      <c r="AE196" s="71"/>
      <c r="AF196" s="75"/>
      <c r="AG196" s="76"/>
    </row>
    <row r="197" spans="2:33" x14ac:dyDescent="0.2">
      <c r="B197" s="31"/>
      <c r="C197" s="46"/>
      <c r="D197" s="45"/>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47">
        <f t="shared" ref="AC197:AC202" si="41">SUM(E197:AB197)</f>
        <v>0</v>
      </c>
      <c r="AD197" s="78"/>
      <c r="AE197" s="44">
        <f t="shared" ref="AE197:AE202" si="42">(AD197*AC197)/40</f>
        <v>0</v>
      </c>
      <c r="AF197" s="45"/>
      <c r="AG197" s="48">
        <f t="shared" ref="AG197:AG202" si="43">AF197*AD197*AC197*C197</f>
        <v>0</v>
      </c>
    </row>
    <row r="198" spans="2:33" x14ac:dyDescent="0.2">
      <c r="B198" s="31"/>
      <c r="C198" s="46"/>
      <c r="D198" s="45"/>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47">
        <f t="shared" si="41"/>
        <v>0</v>
      </c>
      <c r="AD198" s="78"/>
      <c r="AE198" s="44">
        <f t="shared" si="42"/>
        <v>0</v>
      </c>
      <c r="AF198" s="45"/>
      <c r="AG198" s="48">
        <f t="shared" si="43"/>
        <v>0</v>
      </c>
    </row>
    <row r="199" spans="2:33" x14ac:dyDescent="0.2">
      <c r="B199" s="31"/>
      <c r="C199" s="46"/>
      <c r="D199" s="45"/>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47">
        <f t="shared" si="41"/>
        <v>0</v>
      </c>
      <c r="AD199" s="78"/>
      <c r="AE199" s="44">
        <f t="shared" si="42"/>
        <v>0</v>
      </c>
      <c r="AF199" s="45"/>
      <c r="AG199" s="48">
        <f t="shared" si="43"/>
        <v>0</v>
      </c>
    </row>
    <row r="200" spans="2:33" x14ac:dyDescent="0.2">
      <c r="B200" s="31"/>
      <c r="C200" s="46"/>
      <c r="D200" s="45"/>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47">
        <f t="shared" si="41"/>
        <v>0</v>
      </c>
      <c r="AD200" s="78"/>
      <c r="AE200" s="44">
        <f t="shared" si="42"/>
        <v>0</v>
      </c>
      <c r="AF200" s="45"/>
      <c r="AG200" s="48">
        <f t="shared" si="43"/>
        <v>0</v>
      </c>
    </row>
    <row r="201" spans="2:33" x14ac:dyDescent="0.2">
      <c r="B201" s="31"/>
      <c r="C201" s="46"/>
      <c r="D201" s="45"/>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47">
        <f t="shared" si="41"/>
        <v>0</v>
      </c>
      <c r="AD201" s="78"/>
      <c r="AE201" s="44">
        <f t="shared" si="42"/>
        <v>0</v>
      </c>
      <c r="AF201" s="45"/>
      <c r="AG201" s="48">
        <f t="shared" si="43"/>
        <v>0</v>
      </c>
    </row>
    <row r="202" spans="2:33" ht="13.5" thickBot="1" x14ac:dyDescent="0.25">
      <c r="B202" s="31"/>
      <c r="C202" s="46"/>
      <c r="D202" s="45"/>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47">
        <f t="shared" si="41"/>
        <v>0</v>
      </c>
      <c r="AD202" s="78"/>
      <c r="AE202" s="44">
        <f t="shared" si="42"/>
        <v>0</v>
      </c>
      <c r="AF202" s="45"/>
      <c r="AG202" s="48">
        <f t="shared" si="43"/>
        <v>0</v>
      </c>
    </row>
    <row r="203" spans="2:33" ht="13.5" thickBot="1" x14ac:dyDescent="0.25">
      <c r="B203" s="79"/>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1" t="s">
        <v>146</v>
      </c>
      <c r="AD203" s="80"/>
      <c r="AE203" s="80"/>
      <c r="AF203" s="82"/>
      <c r="AG203" s="83">
        <f>SUM(AG197:AG202)</f>
        <v>0</v>
      </c>
    </row>
    <row r="204" spans="2:33" x14ac:dyDescent="0.2">
      <c r="B204" s="52" t="s">
        <v>147</v>
      </c>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84"/>
      <c r="AD204" s="63"/>
      <c r="AE204" s="63"/>
      <c r="AF204" s="64"/>
      <c r="AG204" s="85"/>
    </row>
    <row r="205" spans="2:33" x14ac:dyDescent="0.2">
      <c r="B205" s="31"/>
      <c r="C205" s="46"/>
      <c r="D205" s="45"/>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47">
        <f t="shared" ref="AC205:AC222" si="44">SUM(E205:AB205)</f>
        <v>0</v>
      </c>
      <c r="AD205" s="78"/>
      <c r="AE205" s="44">
        <f t="shared" ref="AE205:AE222" si="45">(AD205*AC205)/40</f>
        <v>0</v>
      </c>
      <c r="AF205" s="45">
        <v>5</v>
      </c>
      <c r="AG205" s="48">
        <f t="shared" ref="AG205:AG222" si="46">AF205*AD205*AC205*C205</f>
        <v>0</v>
      </c>
    </row>
    <row r="206" spans="2:33" x14ac:dyDescent="0.2">
      <c r="B206" s="31"/>
      <c r="C206" s="46"/>
      <c r="D206" s="45"/>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47">
        <f t="shared" si="44"/>
        <v>0</v>
      </c>
      <c r="AD206" s="78"/>
      <c r="AE206" s="44">
        <f t="shared" si="45"/>
        <v>0</v>
      </c>
      <c r="AF206" s="45"/>
      <c r="AG206" s="48">
        <f t="shared" si="46"/>
        <v>0</v>
      </c>
    </row>
    <row r="207" spans="2:33" x14ac:dyDescent="0.2">
      <c r="B207" s="31"/>
      <c r="C207" s="46"/>
      <c r="D207" s="45"/>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47">
        <f t="shared" si="44"/>
        <v>0</v>
      </c>
      <c r="AD207" s="78"/>
      <c r="AE207" s="44">
        <f t="shared" si="45"/>
        <v>0</v>
      </c>
      <c r="AF207" s="45"/>
      <c r="AG207" s="48">
        <f t="shared" si="46"/>
        <v>0</v>
      </c>
    </row>
    <row r="208" spans="2:33" x14ac:dyDescent="0.2">
      <c r="B208" s="31"/>
      <c r="C208" s="46"/>
      <c r="D208" s="45"/>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47">
        <f t="shared" si="44"/>
        <v>0</v>
      </c>
      <c r="AD208" s="78"/>
      <c r="AE208" s="44">
        <f t="shared" si="45"/>
        <v>0</v>
      </c>
      <c r="AF208" s="45"/>
      <c r="AG208" s="48">
        <f t="shared" si="46"/>
        <v>0</v>
      </c>
    </row>
    <row r="209" spans="2:33" x14ac:dyDescent="0.2">
      <c r="B209" s="31"/>
      <c r="C209" s="46"/>
      <c r="D209" s="45"/>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47">
        <f t="shared" si="44"/>
        <v>0</v>
      </c>
      <c r="AD209" s="78"/>
      <c r="AE209" s="44">
        <f t="shared" si="45"/>
        <v>0</v>
      </c>
      <c r="AF209" s="45"/>
      <c r="AG209" s="48">
        <f t="shared" si="46"/>
        <v>0</v>
      </c>
    </row>
    <row r="210" spans="2:33" x14ac:dyDescent="0.2">
      <c r="B210" s="31"/>
      <c r="C210" s="46"/>
      <c r="D210" s="45"/>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47">
        <f t="shared" si="44"/>
        <v>0</v>
      </c>
      <c r="AD210" s="78"/>
      <c r="AE210" s="44">
        <f t="shared" si="45"/>
        <v>0</v>
      </c>
      <c r="AF210" s="45"/>
      <c r="AG210" s="48">
        <f t="shared" si="46"/>
        <v>0</v>
      </c>
    </row>
    <row r="211" spans="2:33" x14ac:dyDescent="0.2">
      <c r="B211" s="31"/>
      <c r="C211" s="46"/>
      <c r="D211" s="45"/>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47">
        <f t="shared" si="44"/>
        <v>0</v>
      </c>
      <c r="AD211" s="78"/>
      <c r="AE211" s="44">
        <f t="shared" si="45"/>
        <v>0</v>
      </c>
      <c r="AF211" s="45"/>
      <c r="AG211" s="48">
        <f t="shared" si="46"/>
        <v>0</v>
      </c>
    </row>
    <row r="212" spans="2:33" x14ac:dyDescent="0.2">
      <c r="B212" s="31"/>
      <c r="C212" s="46"/>
      <c r="D212" s="45"/>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47">
        <f t="shared" si="44"/>
        <v>0</v>
      </c>
      <c r="AD212" s="78"/>
      <c r="AE212" s="44">
        <f t="shared" si="45"/>
        <v>0</v>
      </c>
      <c r="AF212" s="45"/>
      <c r="AG212" s="48">
        <f t="shared" si="46"/>
        <v>0</v>
      </c>
    </row>
    <row r="213" spans="2:33" x14ac:dyDescent="0.2">
      <c r="B213" s="31"/>
      <c r="C213" s="46"/>
      <c r="D213" s="45"/>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47">
        <f t="shared" si="44"/>
        <v>0</v>
      </c>
      <c r="AD213" s="78"/>
      <c r="AE213" s="44">
        <f t="shared" si="45"/>
        <v>0</v>
      </c>
      <c r="AF213" s="45"/>
      <c r="AG213" s="48">
        <f t="shared" si="46"/>
        <v>0</v>
      </c>
    </row>
    <row r="214" spans="2:33" x14ac:dyDescent="0.2">
      <c r="B214" s="31"/>
      <c r="C214" s="46"/>
      <c r="D214" s="45"/>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47">
        <f t="shared" si="44"/>
        <v>0</v>
      </c>
      <c r="AD214" s="78"/>
      <c r="AE214" s="44">
        <f t="shared" si="45"/>
        <v>0</v>
      </c>
      <c r="AF214" s="45"/>
      <c r="AG214" s="48">
        <f t="shared" si="46"/>
        <v>0</v>
      </c>
    </row>
    <row r="215" spans="2:33" x14ac:dyDescent="0.2">
      <c r="B215" s="31"/>
      <c r="C215" s="46"/>
      <c r="D215" s="45"/>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47">
        <f t="shared" si="44"/>
        <v>0</v>
      </c>
      <c r="AD215" s="78"/>
      <c r="AE215" s="44">
        <f t="shared" si="45"/>
        <v>0</v>
      </c>
      <c r="AF215" s="45"/>
      <c r="AG215" s="48">
        <f t="shared" si="46"/>
        <v>0</v>
      </c>
    </row>
    <row r="216" spans="2:33" x14ac:dyDescent="0.2">
      <c r="B216" s="31"/>
      <c r="C216" s="46"/>
      <c r="D216" s="45"/>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47">
        <f t="shared" si="44"/>
        <v>0</v>
      </c>
      <c r="AD216" s="78"/>
      <c r="AE216" s="44">
        <f t="shared" si="45"/>
        <v>0</v>
      </c>
      <c r="AF216" s="45"/>
      <c r="AG216" s="48">
        <f t="shared" si="46"/>
        <v>0</v>
      </c>
    </row>
    <row r="217" spans="2:33" x14ac:dyDescent="0.2">
      <c r="B217" s="31"/>
      <c r="C217" s="46"/>
      <c r="D217" s="45"/>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47">
        <f t="shared" si="44"/>
        <v>0</v>
      </c>
      <c r="AD217" s="78"/>
      <c r="AE217" s="44">
        <f t="shared" si="45"/>
        <v>0</v>
      </c>
      <c r="AF217" s="45"/>
      <c r="AG217" s="48">
        <f t="shared" si="46"/>
        <v>0</v>
      </c>
    </row>
    <row r="218" spans="2:33" x14ac:dyDescent="0.2">
      <c r="B218" s="31"/>
      <c r="C218" s="46"/>
      <c r="D218" s="45"/>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47">
        <f t="shared" si="44"/>
        <v>0</v>
      </c>
      <c r="AD218" s="78"/>
      <c r="AE218" s="44">
        <f t="shared" si="45"/>
        <v>0</v>
      </c>
      <c r="AF218" s="45"/>
      <c r="AG218" s="48">
        <f t="shared" si="46"/>
        <v>0</v>
      </c>
    </row>
    <row r="219" spans="2:33" x14ac:dyDescent="0.2">
      <c r="B219" s="31"/>
      <c r="C219" s="46"/>
      <c r="D219" s="45"/>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47">
        <f t="shared" si="44"/>
        <v>0</v>
      </c>
      <c r="AD219" s="78"/>
      <c r="AE219" s="44">
        <f t="shared" si="45"/>
        <v>0</v>
      </c>
      <c r="AF219" s="45"/>
      <c r="AG219" s="48">
        <f t="shared" si="46"/>
        <v>0</v>
      </c>
    </row>
    <row r="220" spans="2:33" x14ac:dyDescent="0.2">
      <c r="B220" s="31"/>
      <c r="C220" s="46"/>
      <c r="D220" s="45"/>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47">
        <f t="shared" si="44"/>
        <v>0</v>
      </c>
      <c r="AD220" s="78"/>
      <c r="AE220" s="44">
        <f t="shared" si="45"/>
        <v>0</v>
      </c>
      <c r="AF220" s="45"/>
      <c r="AG220" s="48">
        <f t="shared" si="46"/>
        <v>0</v>
      </c>
    </row>
    <row r="221" spans="2:33" x14ac:dyDescent="0.2">
      <c r="B221" s="31"/>
      <c r="C221" s="46"/>
      <c r="D221" s="45"/>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47">
        <f t="shared" si="44"/>
        <v>0</v>
      </c>
      <c r="AD221" s="78"/>
      <c r="AE221" s="44">
        <f t="shared" si="45"/>
        <v>0</v>
      </c>
      <c r="AF221" s="45"/>
      <c r="AG221" s="48">
        <f t="shared" si="46"/>
        <v>0</v>
      </c>
    </row>
    <row r="222" spans="2:33" ht="13.5" thickBot="1" x14ac:dyDescent="0.25">
      <c r="B222" s="31"/>
      <c r="C222" s="46"/>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7">
        <f t="shared" si="44"/>
        <v>0</v>
      </c>
      <c r="AD222" s="78"/>
      <c r="AE222" s="44">
        <f t="shared" si="45"/>
        <v>0</v>
      </c>
      <c r="AF222" s="45"/>
      <c r="AG222" s="48">
        <f t="shared" si="46"/>
        <v>0</v>
      </c>
    </row>
    <row r="223" spans="2:33" ht="13.5" thickBot="1" x14ac:dyDescent="0.25">
      <c r="B223" s="79"/>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1" t="s">
        <v>148</v>
      </c>
      <c r="AD223" s="80"/>
      <c r="AE223" s="80"/>
      <c r="AF223" s="80"/>
      <c r="AG223" s="83">
        <f>SUM(AG205:AG222)</f>
        <v>0</v>
      </c>
    </row>
    <row r="224" spans="2:33" ht="13.5" thickBot="1" x14ac:dyDescent="0.25">
      <c r="B224" s="86"/>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41" t="s">
        <v>149</v>
      </c>
      <c r="AD224" s="87"/>
      <c r="AE224" s="87"/>
      <c r="AF224" s="87"/>
      <c r="AG224" s="88">
        <f>AG203+AG223</f>
        <v>0</v>
      </c>
    </row>
    <row r="225" spans="2:33" ht="13.5" thickBot="1" x14ac:dyDescent="0.25"/>
    <row r="226" spans="2:33" ht="15.75" x14ac:dyDescent="0.25">
      <c r="B226" s="65" t="str">
        <f>B194</f>
        <v>Venue 3</v>
      </c>
      <c r="C226" s="66" t="s">
        <v>111</v>
      </c>
      <c r="D226" s="66">
        <f>D194+1</f>
        <v>2030</v>
      </c>
      <c r="E226" s="66"/>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7"/>
    </row>
    <row r="227" spans="2:33" ht="38.25" x14ac:dyDescent="0.2">
      <c r="B227" s="68" t="s">
        <v>112</v>
      </c>
      <c r="C227" s="69" t="s">
        <v>113</v>
      </c>
      <c r="D227" s="69" t="s">
        <v>114</v>
      </c>
      <c r="E227" s="379" t="s">
        <v>115</v>
      </c>
      <c r="F227" s="380"/>
      <c r="G227" s="380"/>
      <c r="H227" s="380"/>
      <c r="I227" s="380"/>
      <c r="J227" s="380"/>
      <c r="K227" s="380"/>
      <c r="L227" s="380"/>
      <c r="M227" s="380"/>
      <c r="N227" s="380"/>
      <c r="O227" s="380"/>
      <c r="P227" s="380"/>
      <c r="Q227" s="380"/>
      <c r="R227" s="380"/>
      <c r="S227" s="380"/>
      <c r="T227" s="380"/>
      <c r="U227" s="380"/>
      <c r="V227" s="380"/>
      <c r="W227" s="380"/>
      <c r="X227" s="380"/>
      <c r="Y227" s="380"/>
      <c r="Z227" s="380"/>
      <c r="AA227" s="380"/>
      <c r="AB227" s="381"/>
      <c r="AC227" s="16" t="s">
        <v>116</v>
      </c>
      <c r="AD227" s="16" t="s">
        <v>117</v>
      </c>
      <c r="AE227" s="16" t="s">
        <v>118</v>
      </c>
      <c r="AF227" s="16" t="s">
        <v>119</v>
      </c>
      <c r="AG227" s="15" t="s">
        <v>120</v>
      </c>
    </row>
    <row r="228" spans="2:33" ht="24" x14ac:dyDescent="0.2">
      <c r="B228" s="70" t="s">
        <v>121</v>
      </c>
      <c r="C228" s="71"/>
      <c r="D228" s="71"/>
      <c r="E228" s="72" t="s">
        <v>122</v>
      </c>
      <c r="F228" s="73" t="s">
        <v>123</v>
      </c>
      <c r="G228" s="73" t="s">
        <v>124</v>
      </c>
      <c r="H228" s="73" t="s">
        <v>125</v>
      </c>
      <c r="I228" s="73" t="s">
        <v>126</v>
      </c>
      <c r="J228" s="73" t="s">
        <v>127</v>
      </c>
      <c r="K228" s="73" t="s">
        <v>128</v>
      </c>
      <c r="L228" s="73" t="s">
        <v>129</v>
      </c>
      <c r="M228" s="73" t="s">
        <v>130</v>
      </c>
      <c r="N228" s="73" t="s">
        <v>131</v>
      </c>
      <c r="O228" s="73" t="s">
        <v>132</v>
      </c>
      <c r="P228" s="73" t="s">
        <v>133</v>
      </c>
      <c r="Q228" s="73" t="s">
        <v>134</v>
      </c>
      <c r="R228" s="73" t="s">
        <v>135</v>
      </c>
      <c r="S228" s="73" t="s">
        <v>136</v>
      </c>
      <c r="T228" s="73" t="s">
        <v>137</v>
      </c>
      <c r="U228" s="73" t="s">
        <v>138</v>
      </c>
      <c r="V228" s="73" t="s">
        <v>139</v>
      </c>
      <c r="W228" s="73" t="s">
        <v>140</v>
      </c>
      <c r="X228" s="73" t="s">
        <v>141</v>
      </c>
      <c r="Y228" s="73" t="s">
        <v>142</v>
      </c>
      <c r="Z228" s="74" t="s">
        <v>143</v>
      </c>
      <c r="AA228" s="73" t="s">
        <v>144</v>
      </c>
      <c r="AB228" s="74" t="s">
        <v>145</v>
      </c>
      <c r="AC228" s="71"/>
      <c r="AD228" s="71"/>
      <c r="AE228" s="71"/>
      <c r="AF228" s="75"/>
      <c r="AG228" s="76"/>
    </row>
    <row r="229" spans="2:33" x14ac:dyDescent="0.2">
      <c r="B229" s="31"/>
      <c r="C229" s="46"/>
      <c r="D229" s="45"/>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47">
        <f t="shared" ref="AC229:AC234" si="47">SUM(E229:AB229)</f>
        <v>0</v>
      </c>
      <c r="AD229" s="78"/>
      <c r="AE229" s="44">
        <f t="shared" ref="AE229:AE234" si="48">(AD229*AC229)/40</f>
        <v>0</v>
      </c>
      <c r="AF229" s="45"/>
      <c r="AG229" s="48">
        <f t="shared" ref="AG229:AG234" si="49">AF229*AD229*AC229*C229</f>
        <v>0</v>
      </c>
    </row>
    <row r="230" spans="2:33" x14ac:dyDescent="0.2">
      <c r="B230" s="31"/>
      <c r="C230" s="46"/>
      <c r="D230" s="45"/>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47">
        <f t="shared" si="47"/>
        <v>0</v>
      </c>
      <c r="AD230" s="78"/>
      <c r="AE230" s="44">
        <f t="shared" si="48"/>
        <v>0</v>
      </c>
      <c r="AF230" s="45"/>
      <c r="AG230" s="48">
        <f t="shared" si="49"/>
        <v>0</v>
      </c>
    </row>
    <row r="231" spans="2:33" x14ac:dyDescent="0.2">
      <c r="B231" s="31"/>
      <c r="C231" s="46"/>
      <c r="D231" s="45"/>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47">
        <f t="shared" si="47"/>
        <v>0</v>
      </c>
      <c r="AD231" s="78"/>
      <c r="AE231" s="44">
        <f t="shared" si="48"/>
        <v>0</v>
      </c>
      <c r="AF231" s="45"/>
      <c r="AG231" s="48">
        <f t="shared" si="49"/>
        <v>0</v>
      </c>
    </row>
    <row r="232" spans="2:33" x14ac:dyDescent="0.2">
      <c r="B232" s="31"/>
      <c r="C232" s="46"/>
      <c r="D232" s="45"/>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47">
        <f t="shared" si="47"/>
        <v>0</v>
      </c>
      <c r="AD232" s="78"/>
      <c r="AE232" s="44">
        <f t="shared" si="48"/>
        <v>0</v>
      </c>
      <c r="AF232" s="45"/>
      <c r="AG232" s="48">
        <f t="shared" si="49"/>
        <v>0</v>
      </c>
    </row>
    <row r="233" spans="2:33" x14ac:dyDescent="0.2">
      <c r="B233" s="31"/>
      <c r="C233" s="46"/>
      <c r="D233" s="45"/>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47">
        <f t="shared" si="47"/>
        <v>0</v>
      </c>
      <c r="AD233" s="78"/>
      <c r="AE233" s="44">
        <f t="shared" si="48"/>
        <v>0</v>
      </c>
      <c r="AF233" s="45"/>
      <c r="AG233" s="48">
        <f t="shared" si="49"/>
        <v>0</v>
      </c>
    </row>
    <row r="234" spans="2:33" ht="13.5" thickBot="1" x14ac:dyDescent="0.25">
      <c r="B234" s="31"/>
      <c r="C234" s="46"/>
      <c r="D234" s="45"/>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47">
        <f t="shared" si="47"/>
        <v>0</v>
      </c>
      <c r="AD234" s="78"/>
      <c r="AE234" s="44">
        <f t="shared" si="48"/>
        <v>0</v>
      </c>
      <c r="AF234" s="45"/>
      <c r="AG234" s="48">
        <f t="shared" si="49"/>
        <v>0</v>
      </c>
    </row>
    <row r="235" spans="2:33" ht="13.5" thickBot="1" x14ac:dyDescent="0.25">
      <c r="B235" s="79"/>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1" t="s">
        <v>146</v>
      </c>
      <c r="AD235" s="80"/>
      <c r="AE235" s="80"/>
      <c r="AF235" s="82"/>
      <c r="AG235" s="83">
        <f>SUM(AG229:AG234)</f>
        <v>0</v>
      </c>
    </row>
    <row r="236" spans="2:33" x14ac:dyDescent="0.2">
      <c r="B236" s="52" t="s">
        <v>147</v>
      </c>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84"/>
      <c r="AD236" s="63"/>
      <c r="AE236" s="63"/>
      <c r="AF236" s="64"/>
      <c r="AG236" s="85"/>
    </row>
    <row r="237" spans="2:33" x14ac:dyDescent="0.2">
      <c r="B237" s="31"/>
      <c r="C237" s="46"/>
      <c r="D237" s="45"/>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47">
        <f t="shared" ref="AC237:AC254" si="50">SUM(E237:AB237)</f>
        <v>0</v>
      </c>
      <c r="AD237" s="78"/>
      <c r="AE237" s="44">
        <f t="shared" ref="AE237:AE254" si="51">(AD237*AC237)/40</f>
        <v>0</v>
      </c>
      <c r="AF237" s="45">
        <v>5</v>
      </c>
      <c r="AG237" s="48">
        <f t="shared" ref="AG237:AG254" si="52">AF237*AD237*AC237*C237</f>
        <v>0</v>
      </c>
    </row>
    <row r="238" spans="2:33" x14ac:dyDescent="0.2">
      <c r="B238" s="31"/>
      <c r="C238" s="46"/>
      <c r="D238" s="45"/>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47">
        <f t="shared" si="50"/>
        <v>0</v>
      </c>
      <c r="AD238" s="78"/>
      <c r="AE238" s="44">
        <f t="shared" si="51"/>
        <v>0</v>
      </c>
      <c r="AF238" s="45"/>
      <c r="AG238" s="48">
        <f t="shared" si="52"/>
        <v>0</v>
      </c>
    </row>
    <row r="239" spans="2:33" x14ac:dyDescent="0.2">
      <c r="B239" s="31"/>
      <c r="C239" s="46"/>
      <c r="D239" s="45"/>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47">
        <f t="shared" si="50"/>
        <v>0</v>
      </c>
      <c r="AD239" s="78"/>
      <c r="AE239" s="44">
        <f t="shared" si="51"/>
        <v>0</v>
      </c>
      <c r="AF239" s="45"/>
      <c r="AG239" s="48">
        <f t="shared" si="52"/>
        <v>0</v>
      </c>
    </row>
    <row r="240" spans="2:33" x14ac:dyDescent="0.2">
      <c r="B240" s="31"/>
      <c r="C240" s="46"/>
      <c r="D240" s="45"/>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47">
        <f t="shared" si="50"/>
        <v>0</v>
      </c>
      <c r="AD240" s="78"/>
      <c r="AE240" s="44">
        <f t="shared" si="51"/>
        <v>0</v>
      </c>
      <c r="AF240" s="45"/>
      <c r="AG240" s="48">
        <f t="shared" si="52"/>
        <v>0</v>
      </c>
    </row>
    <row r="241" spans="2:33" x14ac:dyDescent="0.2">
      <c r="B241" s="31"/>
      <c r="C241" s="46"/>
      <c r="D241" s="45"/>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47">
        <f t="shared" si="50"/>
        <v>0</v>
      </c>
      <c r="AD241" s="78"/>
      <c r="AE241" s="44">
        <f t="shared" si="51"/>
        <v>0</v>
      </c>
      <c r="AF241" s="45"/>
      <c r="AG241" s="48">
        <f t="shared" si="52"/>
        <v>0</v>
      </c>
    </row>
    <row r="242" spans="2:33" x14ac:dyDescent="0.2">
      <c r="B242" s="31"/>
      <c r="C242" s="46"/>
      <c r="D242" s="45"/>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47">
        <f t="shared" si="50"/>
        <v>0</v>
      </c>
      <c r="AD242" s="78"/>
      <c r="AE242" s="44">
        <f t="shared" si="51"/>
        <v>0</v>
      </c>
      <c r="AF242" s="45"/>
      <c r="AG242" s="48">
        <f t="shared" si="52"/>
        <v>0</v>
      </c>
    </row>
    <row r="243" spans="2:33" x14ac:dyDescent="0.2">
      <c r="B243" s="31"/>
      <c r="C243" s="46"/>
      <c r="D243" s="45"/>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47">
        <f t="shared" si="50"/>
        <v>0</v>
      </c>
      <c r="AD243" s="78"/>
      <c r="AE243" s="44">
        <f t="shared" si="51"/>
        <v>0</v>
      </c>
      <c r="AF243" s="45"/>
      <c r="AG243" s="48">
        <f t="shared" si="52"/>
        <v>0</v>
      </c>
    </row>
    <row r="244" spans="2:33" x14ac:dyDescent="0.2">
      <c r="B244" s="31"/>
      <c r="C244" s="46"/>
      <c r="D244" s="45"/>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47">
        <f t="shared" si="50"/>
        <v>0</v>
      </c>
      <c r="AD244" s="78"/>
      <c r="AE244" s="44">
        <f t="shared" si="51"/>
        <v>0</v>
      </c>
      <c r="AF244" s="45"/>
      <c r="AG244" s="48">
        <f t="shared" si="52"/>
        <v>0</v>
      </c>
    </row>
    <row r="245" spans="2:33" x14ac:dyDescent="0.2">
      <c r="B245" s="31"/>
      <c r="C245" s="46"/>
      <c r="D245" s="45"/>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47">
        <f t="shared" si="50"/>
        <v>0</v>
      </c>
      <c r="AD245" s="78"/>
      <c r="AE245" s="44">
        <f t="shared" si="51"/>
        <v>0</v>
      </c>
      <c r="AF245" s="45"/>
      <c r="AG245" s="48">
        <f t="shared" si="52"/>
        <v>0</v>
      </c>
    </row>
    <row r="246" spans="2:33" x14ac:dyDescent="0.2">
      <c r="B246" s="31"/>
      <c r="C246" s="46"/>
      <c r="D246" s="45"/>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47">
        <f t="shared" si="50"/>
        <v>0</v>
      </c>
      <c r="AD246" s="78"/>
      <c r="AE246" s="44">
        <f t="shared" si="51"/>
        <v>0</v>
      </c>
      <c r="AF246" s="45"/>
      <c r="AG246" s="48">
        <f t="shared" si="52"/>
        <v>0</v>
      </c>
    </row>
    <row r="247" spans="2:33" x14ac:dyDescent="0.2">
      <c r="B247" s="31"/>
      <c r="C247" s="46"/>
      <c r="D247" s="45"/>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47">
        <f t="shared" si="50"/>
        <v>0</v>
      </c>
      <c r="AD247" s="78"/>
      <c r="AE247" s="44">
        <f t="shared" si="51"/>
        <v>0</v>
      </c>
      <c r="AF247" s="45"/>
      <c r="AG247" s="48">
        <f t="shared" si="52"/>
        <v>0</v>
      </c>
    </row>
    <row r="248" spans="2:33" x14ac:dyDescent="0.2">
      <c r="B248" s="31"/>
      <c r="C248" s="46"/>
      <c r="D248" s="45"/>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47">
        <f t="shared" si="50"/>
        <v>0</v>
      </c>
      <c r="AD248" s="78"/>
      <c r="AE248" s="44">
        <f t="shared" si="51"/>
        <v>0</v>
      </c>
      <c r="AF248" s="45"/>
      <c r="AG248" s="48">
        <f t="shared" si="52"/>
        <v>0</v>
      </c>
    </row>
    <row r="249" spans="2:33" x14ac:dyDescent="0.2">
      <c r="B249" s="31"/>
      <c r="C249" s="46"/>
      <c r="D249" s="45"/>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47">
        <f t="shared" si="50"/>
        <v>0</v>
      </c>
      <c r="AD249" s="78"/>
      <c r="AE249" s="44">
        <f t="shared" si="51"/>
        <v>0</v>
      </c>
      <c r="AF249" s="45"/>
      <c r="AG249" s="48">
        <f t="shared" si="52"/>
        <v>0</v>
      </c>
    </row>
    <row r="250" spans="2:33" x14ac:dyDescent="0.2">
      <c r="B250" s="31"/>
      <c r="C250" s="46"/>
      <c r="D250" s="45"/>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47">
        <f t="shared" si="50"/>
        <v>0</v>
      </c>
      <c r="AD250" s="78"/>
      <c r="AE250" s="44">
        <f t="shared" si="51"/>
        <v>0</v>
      </c>
      <c r="AF250" s="45"/>
      <c r="AG250" s="48">
        <f t="shared" si="52"/>
        <v>0</v>
      </c>
    </row>
    <row r="251" spans="2:33" x14ac:dyDescent="0.2">
      <c r="B251" s="31"/>
      <c r="C251" s="46"/>
      <c r="D251" s="45"/>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47">
        <f t="shared" si="50"/>
        <v>0</v>
      </c>
      <c r="AD251" s="78"/>
      <c r="AE251" s="44">
        <f t="shared" si="51"/>
        <v>0</v>
      </c>
      <c r="AF251" s="45"/>
      <c r="AG251" s="48">
        <f t="shared" si="52"/>
        <v>0</v>
      </c>
    </row>
    <row r="252" spans="2:33" x14ac:dyDescent="0.2">
      <c r="B252" s="31"/>
      <c r="C252" s="46"/>
      <c r="D252" s="45"/>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47">
        <f t="shared" si="50"/>
        <v>0</v>
      </c>
      <c r="AD252" s="78"/>
      <c r="AE252" s="44">
        <f t="shared" si="51"/>
        <v>0</v>
      </c>
      <c r="AF252" s="45"/>
      <c r="AG252" s="48">
        <f t="shared" si="52"/>
        <v>0</v>
      </c>
    </row>
    <row r="253" spans="2:33" x14ac:dyDescent="0.2">
      <c r="B253" s="31"/>
      <c r="C253" s="46"/>
      <c r="D253" s="45"/>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47">
        <f t="shared" si="50"/>
        <v>0</v>
      </c>
      <c r="AD253" s="78"/>
      <c r="AE253" s="44">
        <f t="shared" si="51"/>
        <v>0</v>
      </c>
      <c r="AF253" s="45"/>
      <c r="AG253" s="48">
        <f t="shared" si="52"/>
        <v>0</v>
      </c>
    </row>
    <row r="254" spans="2:33" ht="13.5" thickBot="1" x14ac:dyDescent="0.25">
      <c r="B254" s="31"/>
      <c r="C254" s="46"/>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7">
        <f t="shared" si="50"/>
        <v>0</v>
      </c>
      <c r="AD254" s="78"/>
      <c r="AE254" s="44">
        <f t="shared" si="51"/>
        <v>0</v>
      </c>
      <c r="AF254" s="45"/>
      <c r="AG254" s="48">
        <f t="shared" si="52"/>
        <v>0</v>
      </c>
    </row>
    <row r="255" spans="2:33" ht="13.5" thickBot="1" x14ac:dyDescent="0.25">
      <c r="B255" s="79"/>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1" t="s">
        <v>148</v>
      </c>
      <c r="AD255" s="80"/>
      <c r="AE255" s="80"/>
      <c r="AF255" s="80"/>
      <c r="AG255" s="83">
        <f>SUM(AG237:AG254)</f>
        <v>0</v>
      </c>
    </row>
    <row r="256" spans="2:33" ht="13.5" thickBot="1" x14ac:dyDescent="0.25">
      <c r="B256" s="86"/>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41" t="s">
        <v>149</v>
      </c>
      <c r="AD256" s="87"/>
      <c r="AE256" s="87"/>
      <c r="AF256" s="87"/>
      <c r="AG256" s="88">
        <f>AG235+AG255</f>
        <v>0</v>
      </c>
    </row>
    <row r="257" spans="2:33" ht="13.5" thickBot="1" x14ac:dyDescent="0.25"/>
    <row r="258" spans="2:33" ht="15.75" x14ac:dyDescent="0.25">
      <c r="B258" s="65" t="str">
        <f>B226</f>
        <v>Venue 3</v>
      </c>
      <c r="C258" s="66" t="s">
        <v>111</v>
      </c>
      <c r="D258" s="66">
        <f>D226+1</f>
        <v>2031</v>
      </c>
      <c r="E258" s="66"/>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7"/>
    </row>
    <row r="259" spans="2:33" ht="38.25" x14ac:dyDescent="0.2">
      <c r="B259" s="68" t="s">
        <v>112</v>
      </c>
      <c r="C259" s="69" t="s">
        <v>113</v>
      </c>
      <c r="D259" s="69" t="s">
        <v>114</v>
      </c>
      <c r="E259" s="379" t="s">
        <v>115</v>
      </c>
      <c r="F259" s="380"/>
      <c r="G259" s="380"/>
      <c r="H259" s="380"/>
      <c r="I259" s="380"/>
      <c r="J259" s="380"/>
      <c r="K259" s="380"/>
      <c r="L259" s="380"/>
      <c r="M259" s="380"/>
      <c r="N259" s="380"/>
      <c r="O259" s="380"/>
      <c r="P259" s="380"/>
      <c r="Q259" s="380"/>
      <c r="R259" s="380"/>
      <c r="S259" s="380"/>
      <c r="T259" s="380"/>
      <c r="U259" s="380"/>
      <c r="V259" s="380"/>
      <c r="W259" s="380"/>
      <c r="X259" s="380"/>
      <c r="Y259" s="380"/>
      <c r="Z259" s="380"/>
      <c r="AA259" s="380"/>
      <c r="AB259" s="381"/>
      <c r="AC259" s="16" t="s">
        <v>116</v>
      </c>
      <c r="AD259" s="16" t="s">
        <v>117</v>
      </c>
      <c r="AE259" s="16" t="s">
        <v>118</v>
      </c>
      <c r="AF259" s="16" t="s">
        <v>119</v>
      </c>
      <c r="AG259" s="15" t="s">
        <v>120</v>
      </c>
    </row>
    <row r="260" spans="2:33" ht="24" x14ac:dyDescent="0.2">
      <c r="B260" s="70" t="s">
        <v>121</v>
      </c>
      <c r="C260" s="71"/>
      <c r="D260" s="71"/>
      <c r="E260" s="72" t="s">
        <v>122</v>
      </c>
      <c r="F260" s="73" t="s">
        <v>123</v>
      </c>
      <c r="G260" s="73" t="s">
        <v>124</v>
      </c>
      <c r="H260" s="73" t="s">
        <v>125</v>
      </c>
      <c r="I260" s="73" t="s">
        <v>126</v>
      </c>
      <c r="J260" s="73" t="s">
        <v>127</v>
      </c>
      <c r="K260" s="73" t="s">
        <v>128</v>
      </c>
      <c r="L260" s="73" t="s">
        <v>129</v>
      </c>
      <c r="M260" s="73" t="s">
        <v>130</v>
      </c>
      <c r="N260" s="73" t="s">
        <v>131</v>
      </c>
      <c r="O260" s="73" t="s">
        <v>132</v>
      </c>
      <c r="P260" s="73" t="s">
        <v>133</v>
      </c>
      <c r="Q260" s="73" t="s">
        <v>134</v>
      </c>
      <c r="R260" s="73" t="s">
        <v>135</v>
      </c>
      <c r="S260" s="73" t="s">
        <v>136</v>
      </c>
      <c r="T260" s="73" t="s">
        <v>137</v>
      </c>
      <c r="U260" s="73" t="s">
        <v>138</v>
      </c>
      <c r="V260" s="73" t="s">
        <v>139</v>
      </c>
      <c r="W260" s="73" t="s">
        <v>140</v>
      </c>
      <c r="X260" s="73" t="s">
        <v>141</v>
      </c>
      <c r="Y260" s="73" t="s">
        <v>142</v>
      </c>
      <c r="Z260" s="74" t="s">
        <v>143</v>
      </c>
      <c r="AA260" s="73" t="s">
        <v>144</v>
      </c>
      <c r="AB260" s="74" t="s">
        <v>145</v>
      </c>
      <c r="AC260" s="71"/>
      <c r="AD260" s="71"/>
      <c r="AE260" s="71"/>
      <c r="AF260" s="75"/>
      <c r="AG260" s="76"/>
    </row>
    <row r="261" spans="2:33" x14ac:dyDescent="0.2">
      <c r="B261" s="31"/>
      <c r="C261" s="46"/>
      <c r="D261" s="45"/>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47">
        <f t="shared" ref="AC261:AC266" si="53">SUM(E261:AB261)</f>
        <v>0</v>
      </c>
      <c r="AD261" s="78"/>
      <c r="AE261" s="44">
        <f t="shared" ref="AE261:AE266" si="54">(AD261*AC261)/40</f>
        <v>0</v>
      </c>
      <c r="AF261" s="45"/>
      <c r="AG261" s="48">
        <f t="shared" ref="AG261:AG266" si="55">AF261*AD261*AC261*C261</f>
        <v>0</v>
      </c>
    </row>
    <row r="262" spans="2:33" x14ac:dyDescent="0.2">
      <c r="B262" s="31"/>
      <c r="C262" s="46"/>
      <c r="D262" s="45"/>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47">
        <f t="shared" si="53"/>
        <v>0</v>
      </c>
      <c r="AD262" s="78"/>
      <c r="AE262" s="44">
        <f t="shared" si="54"/>
        <v>0</v>
      </c>
      <c r="AF262" s="45"/>
      <c r="AG262" s="48">
        <f t="shared" si="55"/>
        <v>0</v>
      </c>
    </row>
    <row r="263" spans="2:33" x14ac:dyDescent="0.2">
      <c r="B263" s="31"/>
      <c r="C263" s="46"/>
      <c r="D263" s="45"/>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47">
        <f t="shared" si="53"/>
        <v>0</v>
      </c>
      <c r="AD263" s="78"/>
      <c r="AE263" s="44">
        <f t="shared" si="54"/>
        <v>0</v>
      </c>
      <c r="AF263" s="45"/>
      <c r="AG263" s="48">
        <f t="shared" si="55"/>
        <v>0</v>
      </c>
    </row>
    <row r="264" spans="2:33" x14ac:dyDescent="0.2">
      <c r="B264" s="31"/>
      <c r="C264" s="46"/>
      <c r="D264" s="45"/>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47">
        <f t="shared" si="53"/>
        <v>0</v>
      </c>
      <c r="AD264" s="78"/>
      <c r="AE264" s="44">
        <f t="shared" si="54"/>
        <v>0</v>
      </c>
      <c r="AF264" s="45"/>
      <c r="AG264" s="48">
        <f t="shared" si="55"/>
        <v>0</v>
      </c>
    </row>
    <row r="265" spans="2:33" x14ac:dyDescent="0.2">
      <c r="B265" s="31"/>
      <c r="C265" s="46"/>
      <c r="D265" s="45"/>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47">
        <f t="shared" si="53"/>
        <v>0</v>
      </c>
      <c r="AD265" s="78"/>
      <c r="AE265" s="44">
        <f t="shared" si="54"/>
        <v>0</v>
      </c>
      <c r="AF265" s="45"/>
      <c r="AG265" s="48">
        <f t="shared" si="55"/>
        <v>0</v>
      </c>
    </row>
    <row r="266" spans="2:33" ht="13.5" thickBot="1" x14ac:dyDescent="0.25">
      <c r="B266" s="31"/>
      <c r="C266" s="46"/>
      <c r="D266" s="45"/>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47">
        <f t="shared" si="53"/>
        <v>0</v>
      </c>
      <c r="AD266" s="78"/>
      <c r="AE266" s="44">
        <f t="shared" si="54"/>
        <v>0</v>
      </c>
      <c r="AF266" s="45"/>
      <c r="AG266" s="48">
        <f t="shared" si="55"/>
        <v>0</v>
      </c>
    </row>
    <row r="267" spans="2:33" ht="13.5" thickBot="1" x14ac:dyDescent="0.25">
      <c r="B267" s="79"/>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1" t="s">
        <v>146</v>
      </c>
      <c r="AD267" s="80"/>
      <c r="AE267" s="80"/>
      <c r="AF267" s="82"/>
      <c r="AG267" s="83">
        <f>SUM(AG261:AG266)</f>
        <v>0</v>
      </c>
    </row>
    <row r="268" spans="2:33" x14ac:dyDescent="0.2">
      <c r="B268" s="52" t="s">
        <v>147</v>
      </c>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84"/>
      <c r="AD268" s="63"/>
      <c r="AE268" s="63"/>
      <c r="AF268" s="64"/>
      <c r="AG268" s="85"/>
    </row>
    <row r="269" spans="2:33" x14ac:dyDescent="0.2">
      <c r="B269" s="31"/>
      <c r="C269" s="46"/>
      <c r="D269" s="45"/>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47">
        <f t="shared" ref="AC269:AC286" si="56">SUM(E269:AB269)</f>
        <v>0</v>
      </c>
      <c r="AD269" s="78"/>
      <c r="AE269" s="44">
        <f t="shared" ref="AE269:AE286" si="57">(AD269*AC269)/40</f>
        <v>0</v>
      </c>
      <c r="AF269" s="45">
        <v>5</v>
      </c>
      <c r="AG269" s="48">
        <f t="shared" ref="AG269:AG286" si="58">AF269*AD269*AC269*C269</f>
        <v>0</v>
      </c>
    </row>
    <row r="270" spans="2:33" x14ac:dyDescent="0.2">
      <c r="B270" s="31"/>
      <c r="C270" s="46"/>
      <c r="D270" s="45"/>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47">
        <f t="shared" si="56"/>
        <v>0</v>
      </c>
      <c r="AD270" s="78"/>
      <c r="AE270" s="44">
        <f t="shared" si="57"/>
        <v>0</v>
      </c>
      <c r="AF270" s="45"/>
      <c r="AG270" s="48">
        <f t="shared" si="58"/>
        <v>0</v>
      </c>
    </row>
    <row r="271" spans="2:33" x14ac:dyDescent="0.2">
      <c r="B271" s="31"/>
      <c r="C271" s="46"/>
      <c r="D271" s="45"/>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47">
        <f t="shared" si="56"/>
        <v>0</v>
      </c>
      <c r="AD271" s="78"/>
      <c r="AE271" s="44">
        <f t="shared" si="57"/>
        <v>0</v>
      </c>
      <c r="AF271" s="45"/>
      <c r="AG271" s="48">
        <f t="shared" si="58"/>
        <v>0</v>
      </c>
    </row>
    <row r="272" spans="2:33" x14ac:dyDescent="0.2">
      <c r="B272" s="31"/>
      <c r="C272" s="46"/>
      <c r="D272" s="45"/>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47">
        <f t="shared" si="56"/>
        <v>0</v>
      </c>
      <c r="AD272" s="78"/>
      <c r="AE272" s="44">
        <f t="shared" si="57"/>
        <v>0</v>
      </c>
      <c r="AF272" s="45"/>
      <c r="AG272" s="48">
        <f t="shared" si="58"/>
        <v>0</v>
      </c>
    </row>
    <row r="273" spans="2:33" x14ac:dyDescent="0.2">
      <c r="B273" s="31"/>
      <c r="C273" s="46"/>
      <c r="D273" s="45"/>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47">
        <f t="shared" si="56"/>
        <v>0</v>
      </c>
      <c r="AD273" s="78"/>
      <c r="AE273" s="44">
        <f t="shared" si="57"/>
        <v>0</v>
      </c>
      <c r="AF273" s="45"/>
      <c r="AG273" s="48">
        <f t="shared" si="58"/>
        <v>0</v>
      </c>
    </row>
    <row r="274" spans="2:33" x14ac:dyDescent="0.2">
      <c r="B274" s="31"/>
      <c r="C274" s="46"/>
      <c r="D274" s="45"/>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47">
        <f t="shared" si="56"/>
        <v>0</v>
      </c>
      <c r="AD274" s="78"/>
      <c r="AE274" s="44">
        <f t="shared" si="57"/>
        <v>0</v>
      </c>
      <c r="AF274" s="45"/>
      <c r="AG274" s="48">
        <f t="shared" si="58"/>
        <v>0</v>
      </c>
    </row>
    <row r="275" spans="2:33" x14ac:dyDescent="0.2">
      <c r="B275" s="31"/>
      <c r="C275" s="46"/>
      <c r="D275" s="45"/>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47">
        <f t="shared" si="56"/>
        <v>0</v>
      </c>
      <c r="AD275" s="78"/>
      <c r="AE275" s="44">
        <f t="shared" si="57"/>
        <v>0</v>
      </c>
      <c r="AF275" s="45"/>
      <c r="AG275" s="48">
        <f t="shared" si="58"/>
        <v>0</v>
      </c>
    </row>
    <row r="276" spans="2:33" x14ac:dyDescent="0.2">
      <c r="B276" s="31"/>
      <c r="C276" s="46"/>
      <c r="D276" s="45"/>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47">
        <f t="shared" si="56"/>
        <v>0</v>
      </c>
      <c r="AD276" s="78"/>
      <c r="AE276" s="44">
        <f t="shared" si="57"/>
        <v>0</v>
      </c>
      <c r="AF276" s="45"/>
      <c r="AG276" s="48">
        <f t="shared" si="58"/>
        <v>0</v>
      </c>
    </row>
    <row r="277" spans="2:33" x14ac:dyDescent="0.2">
      <c r="B277" s="31"/>
      <c r="C277" s="46"/>
      <c r="D277" s="45"/>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47">
        <f t="shared" si="56"/>
        <v>0</v>
      </c>
      <c r="AD277" s="78"/>
      <c r="AE277" s="44">
        <f t="shared" si="57"/>
        <v>0</v>
      </c>
      <c r="AF277" s="45"/>
      <c r="AG277" s="48">
        <f t="shared" si="58"/>
        <v>0</v>
      </c>
    </row>
    <row r="278" spans="2:33" x14ac:dyDescent="0.2">
      <c r="B278" s="31"/>
      <c r="C278" s="46"/>
      <c r="D278" s="45"/>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47">
        <f t="shared" si="56"/>
        <v>0</v>
      </c>
      <c r="AD278" s="78"/>
      <c r="AE278" s="44">
        <f t="shared" si="57"/>
        <v>0</v>
      </c>
      <c r="AF278" s="45"/>
      <c r="AG278" s="48">
        <f t="shared" si="58"/>
        <v>0</v>
      </c>
    </row>
    <row r="279" spans="2:33" x14ac:dyDescent="0.2">
      <c r="B279" s="31"/>
      <c r="C279" s="46"/>
      <c r="D279" s="45"/>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47">
        <f t="shared" si="56"/>
        <v>0</v>
      </c>
      <c r="AD279" s="78"/>
      <c r="AE279" s="44">
        <f t="shared" si="57"/>
        <v>0</v>
      </c>
      <c r="AF279" s="45"/>
      <c r="AG279" s="48">
        <f t="shared" si="58"/>
        <v>0</v>
      </c>
    </row>
    <row r="280" spans="2:33" x14ac:dyDescent="0.2">
      <c r="B280" s="31"/>
      <c r="C280" s="46"/>
      <c r="D280" s="45"/>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47">
        <f t="shared" si="56"/>
        <v>0</v>
      </c>
      <c r="AD280" s="78"/>
      <c r="AE280" s="44">
        <f t="shared" si="57"/>
        <v>0</v>
      </c>
      <c r="AF280" s="45"/>
      <c r="AG280" s="48">
        <f t="shared" si="58"/>
        <v>0</v>
      </c>
    </row>
    <row r="281" spans="2:33" x14ac:dyDescent="0.2">
      <c r="B281" s="31"/>
      <c r="C281" s="46"/>
      <c r="D281" s="45"/>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47">
        <f t="shared" si="56"/>
        <v>0</v>
      </c>
      <c r="AD281" s="78"/>
      <c r="AE281" s="44">
        <f t="shared" si="57"/>
        <v>0</v>
      </c>
      <c r="AF281" s="45"/>
      <c r="AG281" s="48">
        <f t="shared" si="58"/>
        <v>0</v>
      </c>
    </row>
    <row r="282" spans="2:33" x14ac:dyDescent="0.2">
      <c r="B282" s="31"/>
      <c r="C282" s="46"/>
      <c r="D282" s="45"/>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47">
        <f t="shared" si="56"/>
        <v>0</v>
      </c>
      <c r="AD282" s="78"/>
      <c r="AE282" s="44">
        <f t="shared" si="57"/>
        <v>0</v>
      </c>
      <c r="AF282" s="45"/>
      <c r="AG282" s="48">
        <f t="shared" si="58"/>
        <v>0</v>
      </c>
    </row>
    <row r="283" spans="2:33" x14ac:dyDescent="0.2">
      <c r="B283" s="31"/>
      <c r="C283" s="46"/>
      <c r="D283" s="45"/>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47">
        <f t="shared" si="56"/>
        <v>0</v>
      </c>
      <c r="AD283" s="78"/>
      <c r="AE283" s="44">
        <f t="shared" si="57"/>
        <v>0</v>
      </c>
      <c r="AF283" s="45"/>
      <c r="AG283" s="48">
        <f t="shared" si="58"/>
        <v>0</v>
      </c>
    </row>
    <row r="284" spans="2:33" x14ac:dyDescent="0.2">
      <c r="B284" s="31"/>
      <c r="C284" s="46"/>
      <c r="D284" s="45"/>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47">
        <f t="shared" si="56"/>
        <v>0</v>
      </c>
      <c r="AD284" s="78"/>
      <c r="AE284" s="44">
        <f t="shared" si="57"/>
        <v>0</v>
      </c>
      <c r="AF284" s="45"/>
      <c r="AG284" s="48">
        <f t="shared" si="58"/>
        <v>0</v>
      </c>
    </row>
    <row r="285" spans="2:33" x14ac:dyDescent="0.2">
      <c r="B285" s="31"/>
      <c r="C285" s="46"/>
      <c r="D285" s="45"/>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47">
        <f t="shared" si="56"/>
        <v>0</v>
      </c>
      <c r="AD285" s="78"/>
      <c r="AE285" s="44">
        <f t="shared" si="57"/>
        <v>0</v>
      </c>
      <c r="AF285" s="45"/>
      <c r="AG285" s="48">
        <f t="shared" si="58"/>
        <v>0</v>
      </c>
    </row>
    <row r="286" spans="2:33" ht="13.5" thickBot="1" x14ac:dyDescent="0.25">
      <c r="B286" s="31"/>
      <c r="C286" s="46"/>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7">
        <f t="shared" si="56"/>
        <v>0</v>
      </c>
      <c r="AD286" s="78"/>
      <c r="AE286" s="44">
        <f t="shared" si="57"/>
        <v>0</v>
      </c>
      <c r="AF286" s="45"/>
      <c r="AG286" s="48">
        <f t="shared" si="58"/>
        <v>0</v>
      </c>
    </row>
    <row r="287" spans="2:33" ht="13.5" thickBot="1" x14ac:dyDescent="0.25">
      <c r="B287" s="79"/>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1" t="s">
        <v>148</v>
      </c>
      <c r="AD287" s="80"/>
      <c r="AE287" s="80"/>
      <c r="AF287" s="80"/>
      <c r="AG287" s="83">
        <f>SUM(AG269:AG286)</f>
        <v>0</v>
      </c>
    </row>
    <row r="288" spans="2:33" ht="13.5" thickBot="1" x14ac:dyDescent="0.25">
      <c r="B288" s="86"/>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41" t="s">
        <v>149</v>
      </c>
      <c r="AD288" s="87"/>
      <c r="AE288" s="87"/>
      <c r="AF288" s="87"/>
      <c r="AG288" s="88">
        <f>AG267+AG287</f>
        <v>0</v>
      </c>
    </row>
    <row r="289" spans="2:33" ht="13.5" thickBot="1" x14ac:dyDescent="0.25"/>
    <row r="290" spans="2:33" ht="15.75" x14ac:dyDescent="0.25">
      <c r="B290" s="65" t="str">
        <f>B258</f>
        <v>Venue 3</v>
      </c>
      <c r="C290" s="66" t="s">
        <v>111</v>
      </c>
      <c r="D290" s="66">
        <f>D258+1</f>
        <v>2032</v>
      </c>
      <c r="E290" s="66"/>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7"/>
    </row>
    <row r="291" spans="2:33" ht="38.25" x14ac:dyDescent="0.2">
      <c r="B291" s="68" t="s">
        <v>112</v>
      </c>
      <c r="C291" s="69" t="s">
        <v>113</v>
      </c>
      <c r="D291" s="69" t="s">
        <v>114</v>
      </c>
      <c r="E291" s="379" t="s">
        <v>115</v>
      </c>
      <c r="F291" s="380"/>
      <c r="G291" s="380"/>
      <c r="H291" s="380"/>
      <c r="I291" s="380"/>
      <c r="J291" s="380"/>
      <c r="K291" s="380"/>
      <c r="L291" s="380"/>
      <c r="M291" s="380"/>
      <c r="N291" s="380"/>
      <c r="O291" s="380"/>
      <c r="P291" s="380"/>
      <c r="Q291" s="380"/>
      <c r="R291" s="380"/>
      <c r="S291" s="380"/>
      <c r="T291" s="380"/>
      <c r="U291" s="380"/>
      <c r="V291" s="380"/>
      <c r="W291" s="380"/>
      <c r="X291" s="380"/>
      <c r="Y291" s="380"/>
      <c r="Z291" s="380"/>
      <c r="AA291" s="380"/>
      <c r="AB291" s="381"/>
      <c r="AC291" s="16" t="s">
        <v>116</v>
      </c>
      <c r="AD291" s="16" t="s">
        <v>117</v>
      </c>
      <c r="AE291" s="16" t="s">
        <v>118</v>
      </c>
      <c r="AF291" s="16" t="s">
        <v>119</v>
      </c>
      <c r="AG291" s="15" t="s">
        <v>120</v>
      </c>
    </row>
    <row r="292" spans="2:33" ht="24" x14ac:dyDescent="0.2">
      <c r="B292" s="70" t="s">
        <v>121</v>
      </c>
      <c r="C292" s="71"/>
      <c r="D292" s="71"/>
      <c r="E292" s="72" t="s">
        <v>122</v>
      </c>
      <c r="F292" s="73" t="s">
        <v>123</v>
      </c>
      <c r="G292" s="73" t="s">
        <v>124</v>
      </c>
      <c r="H292" s="73" t="s">
        <v>125</v>
      </c>
      <c r="I292" s="73" t="s">
        <v>126</v>
      </c>
      <c r="J292" s="73" t="s">
        <v>127</v>
      </c>
      <c r="K292" s="73" t="s">
        <v>128</v>
      </c>
      <c r="L292" s="73" t="s">
        <v>129</v>
      </c>
      <c r="M292" s="73" t="s">
        <v>130</v>
      </c>
      <c r="N292" s="73" t="s">
        <v>131</v>
      </c>
      <c r="O292" s="73" t="s">
        <v>132</v>
      </c>
      <c r="P292" s="73" t="s">
        <v>133</v>
      </c>
      <c r="Q292" s="73" t="s">
        <v>134</v>
      </c>
      <c r="R292" s="73" t="s">
        <v>135</v>
      </c>
      <c r="S292" s="73" t="s">
        <v>136</v>
      </c>
      <c r="T292" s="73" t="s">
        <v>137</v>
      </c>
      <c r="U292" s="73" t="s">
        <v>138</v>
      </c>
      <c r="V292" s="73" t="s">
        <v>139</v>
      </c>
      <c r="W292" s="73" t="s">
        <v>140</v>
      </c>
      <c r="X292" s="73" t="s">
        <v>141</v>
      </c>
      <c r="Y292" s="73" t="s">
        <v>142</v>
      </c>
      <c r="Z292" s="74" t="s">
        <v>143</v>
      </c>
      <c r="AA292" s="73" t="s">
        <v>144</v>
      </c>
      <c r="AB292" s="74" t="s">
        <v>145</v>
      </c>
      <c r="AC292" s="71"/>
      <c r="AD292" s="71"/>
      <c r="AE292" s="71"/>
      <c r="AF292" s="75"/>
      <c r="AG292" s="76"/>
    </row>
    <row r="293" spans="2:33" x14ac:dyDescent="0.2">
      <c r="B293" s="31"/>
      <c r="C293" s="46"/>
      <c r="D293" s="45"/>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47">
        <f t="shared" ref="AC293:AC298" si="59">SUM(E293:AB293)</f>
        <v>0</v>
      </c>
      <c r="AD293" s="78"/>
      <c r="AE293" s="44">
        <f t="shared" ref="AE293:AE298" si="60">(AD293*AC293)/40</f>
        <v>0</v>
      </c>
      <c r="AF293" s="45"/>
      <c r="AG293" s="48">
        <f t="shared" ref="AG293:AG298" si="61">AF293*AD293*AC293*C293</f>
        <v>0</v>
      </c>
    </row>
    <row r="294" spans="2:33" x14ac:dyDescent="0.2">
      <c r="B294" s="31"/>
      <c r="C294" s="46"/>
      <c r="D294" s="45"/>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47">
        <f t="shared" si="59"/>
        <v>0</v>
      </c>
      <c r="AD294" s="78"/>
      <c r="AE294" s="44">
        <f t="shared" si="60"/>
        <v>0</v>
      </c>
      <c r="AF294" s="45"/>
      <c r="AG294" s="48">
        <f t="shared" si="61"/>
        <v>0</v>
      </c>
    </row>
    <row r="295" spans="2:33" x14ac:dyDescent="0.2">
      <c r="B295" s="31"/>
      <c r="C295" s="46"/>
      <c r="D295" s="45"/>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47">
        <f t="shared" si="59"/>
        <v>0</v>
      </c>
      <c r="AD295" s="78"/>
      <c r="AE295" s="44">
        <f t="shared" si="60"/>
        <v>0</v>
      </c>
      <c r="AF295" s="45"/>
      <c r="AG295" s="48">
        <f t="shared" si="61"/>
        <v>0</v>
      </c>
    </row>
    <row r="296" spans="2:33" x14ac:dyDescent="0.2">
      <c r="B296" s="31"/>
      <c r="C296" s="46"/>
      <c r="D296" s="45"/>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47">
        <f t="shared" si="59"/>
        <v>0</v>
      </c>
      <c r="AD296" s="78"/>
      <c r="AE296" s="44">
        <f t="shared" si="60"/>
        <v>0</v>
      </c>
      <c r="AF296" s="45"/>
      <c r="AG296" s="48">
        <f t="shared" si="61"/>
        <v>0</v>
      </c>
    </row>
    <row r="297" spans="2:33" x14ac:dyDescent="0.2">
      <c r="B297" s="31"/>
      <c r="C297" s="46"/>
      <c r="D297" s="45"/>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47">
        <f t="shared" si="59"/>
        <v>0</v>
      </c>
      <c r="AD297" s="78"/>
      <c r="AE297" s="44">
        <f t="shared" si="60"/>
        <v>0</v>
      </c>
      <c r="AF297" s="45"/>
      <c r="AG297" s="48">
        <f t="shared" si="61"/>
        <v>0</v>
      </c>
    </row>
    <row r="298" spans="2:33" ht="13.5" thickBot="1" x14ac:dyDescent="0.25">
      <c r="B298" s="31"/>
      <c r="C298" s="46"/>
      <c r="D298" s="45"/>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47">
        <f t="shared" si="59"/>
        <v>0</v>
      </c>
      <c r="AD298" s="78"/>
      <c r="AE298" s="44">
        <f t="shared" si="60"/>
        <v>0</v>
      </c>
      <c r="AF298" s="45"/>
      <c r="AG298" s="48">
        <f t="shared" si="61"/>
        <v>0</v>
      </c>
    </row>
    <row r="299" spans="2:33" ht="13.5" thickBot="1" x14ac:dyDescent="0.25">
      <c r="B299" s="7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1" t="s">
        <v>146</v>
      </c>
      <c r="AD299" s="80"/>
      <c r="AE299" s="80"/>
      <c r="AF299" s="82"/>
      <c r="AG299" s="83">
        <f>SUM(AG293:AG298)</f>
        <v>0</v>
      </c>
    </row>
    <row r="300" spans="2:33" x14ac:dyDescent="0.2">
      <c r="B300" s="52" t="s">
        <v>147</v>
      </c>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84"/>
      <c r="AD300" s="63"/>
      <c r="AE300" s="63"/>
      <c r="AF300" s="64"/>
      <c r="AG300" s="85"/>
    </row>
    <row r="301" spans="2:33" x14ac:dyDescent="0.2">
      <c r="B301" s="31"/>
      <c r="C301" s="46"/>
      <c r="D301" s="45"/>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47">
        <f t="shared" ref="AC301:AC318" si="62">SUM(E301:AB301)</f>
        <v>0</v>
      </c>
      <c r="AD301" s="78"/>
      <c r="AE301" s="44">
        <f t="shared" ref="AE301:AE318" si="63">(AD301*AC301)/40</f>
        <v>0</v>
      </c>
      <c r="AF301" s="45">
        <v>5</v>
      </c>
      <c r="AG301" s="48">
        <f t="shared" ref="AG301:AG318" si="64">AF301*AD301*AC301*C301</f>
        <v>0</v>
      </c>
    </row>
    <row r="302" spans="2:33" x14ac:dyDescent="0.2">
      <c r="B302" s="31"/>
      <c r="C302" s="46"/>
      <c r="D302" s="45"/>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47">
        <f t="shared" si="62"/>
        <v>0</v>
      </c>
      <c r="AD302" s="78"/>
      <c r="AE302" s="44">
        <f t="shared" si="63"/>
        <v>0</v>
      </c>
      <c r="AF302" s="45"/>
      <c r="AG302" s="48">
        <f t="shared" si="64"/>
        <v>0</v>
      </c>
    </row>
    <row r="303" spans="2:33" x14ac:dyDescent="0.2">
      <c r="B303" s="31"/>
      <c r="C303" s="46"/>
      <c r="D303" s="45"/>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47">
        <f t="shared" si="62"/>
        <v>0</v>
      </c>
      <c r="AD303" s="78"/>
      <c r="AE303" s="44">
        <f t="shared" si="63"/>
        <v>0</v>
      </c>
      <c r="AF303" s="45"/>
      <c r="AG303" s="48">
        <f t="shared" si="64"/>
        <v>0</v>
      </c>
    </row>
    <row r="304" spans="2:33" x14ac:dyDescent="0.2">
      <c r="B304" s="31"/>
      <c r="C304" s="46"/>
      <c r="D304" s="45"/>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47">
        <f t="shared" si="62"/>
        <v>0</v>
      </c>
      <c r="AD304" s="78"/>
      <c r="AE304" s="44">
        <f t="shared" si="63"/>
        <v>0</v>
      </c>
      <c r="AF304" s="45"/>
      <c r="AG304" s="48">
        <f t="shared" si="64"/>
        <v>0</v>
      </c>
    </row>
    <row r="305" spans="2:33" x14ac:dyDescent="0.2">
      <c r="B305" s="31"/>
      <c r="C305" s="46"/>
      <c r="D305" s="45"/>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47">
        <f t="shared" si="62"/>
        <v>0</v>
      </c>
      <c r="AD305" s="78"/>
      <c r="AE305" s="44">
        <f t="shared" si="63"/>
        <v>0</v>
      </c>
      <c r="AF305" s="45"/>
      <c r="AG305" s="48">
        <f t="shared" si="64"/>
        <v>0</v>
      </c>
    </row>
    <row r="306" spans="2:33" x14ac:dyDescent="0.2">
      <c r="B306" s="31"/>
      <c r="C306" s="46"/>
      <c r="D306" s="45"/>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47">
        <f t="shared" si="62"/>
        <v>0</v>
      </c>
      <c r="AD306" s="78"/>
      <c r="AE306" s="44">
        <f t="shared" si="63"/>
        <v>0</v>
      </c>
      <c r="AF306" s="45"/>
      <c r="AG306" s="48">
        <f t="shared" si="64"/>
        <v>0</v>
      </c>
    </row>
    <row r="307" spans="2:33" x14ac:dyDescent="0.2">
      <c r="B307" s="31"/>
      <c r="C307" s="46"/>
      <c r="D307" s="45"/>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47">
        <f t="shared" si="62"/>
        <v>0</v>
      </c>
      <c r="AD307" s="78"/>
      <c r="AE307" s="44">
        <f t="shared" si="63"/>
        <v>0</v>
      </c>
      <c r="AF307" s="45"/>
      <c r="AG307" s="48">
        <f t="shared" si="64"/>
        <v>0</v>
      </c>
    </row>
    <row r="308" spans="2:33" x14ac:dyDescent="0.2">
      <c r="B308" s="31"/>
      <c r="C308" s="46"/>
      <c r="D308" s="45"/>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47">
        <f t="shared" si="62"/>
        <v>0</v>
      </c>
      <c r="AD308" s="78"/>
      <c r="AE308" s="44">
        <f t="shared" si="63"/>
        <v>0</v>
      </c>
      <c r="AF308" s="45"/>
      <c r="AG308" s="48">
        <f t="shared" si="64"/>
        <v>0</v>
      </c>
    </row>
    <row r="309" spans="2:33" x14ac:dyDescent="0.2">
      <c r="B309" s="31"/>
      <c r="C309" s="46"/>
      <c r="D309" s="45"/>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47">
        <f t="shared" si="62"/>
        <v>0</v>
      </c>
      <c r="AD309" s="78"/>
      <c r="AE309" s="44">
        <f t="shared" si="63"/>
        <v>0</v>
      </c>
      <c r="AF309" s="45"/>
      <c r="AG309" s="48">
        <f t="shared" si="64"/>
        <v>0</v>
      </c>
    </row>
    <row r="310" spans="2:33" x14ac:dyDescent="0.2">
      <c r="B310" s="31"/>
      <c r="C310" s="46"/>
      <c r="D310" s="45"/>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47">
        <f t="shared" si="62"/>
        <v>0</v>
      </c>
      <c r="AD310" s="78"/>
      <c r="AE310" s="44">
        <f t="shared" si="63"/>
        <v>0</v>
      </c>
      <c r="AF310" s="45"/>
      <c r="AG310" s="48">
        <f t="shared" si="64"/>
        <v>0</v>
      </c>
    </row>
    <row r="311" spans="2:33" x14ac:dyDescent="0.2">
      <c r="B311" s="31"/>
      <c r="C311" s="46"/>
      <c r="D311" s="45"/>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47">
        <f t="shared" si="62"/>
        <v>0</v>
      </c>
      <c r="AD311" s="78"/>
      <c r="AE311" s="44">
        <f t="shared" si="63"/>
        <v>0</v>
      </c>
      <c r="AF311" s="45"/>
      <c r="AG311" s="48">
        <f t="shared" si="64"/>
        <v>0</v>
      </c>
    </row>
    <row r="312" spans="2:33" x14ac:dyDescent="0.2">
      <c r="B312" s="31"/>
      <c r="C312" s="46"/>
      <c r="D312" s="45"/>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47">
        <f t="shared" si="62"/>
        <v>0</v>
      </c>
      <c r="AD312" s="78"/>
      <c r="AE312" s="44">
        <f t="shared" si="63"/>
        <v>0</v>
      </c>
      <c r="AF312" s="45"/>
      <c r="AG312" s="48">
        <f t="shared" si="64"/>
        <v>0</v>
      </c>
    </row>
    <row r="313" spans="2:33" x14ac:dyDescent="0.2">
      <c r="B313" s="31"/>
      <c r="C313" s="46"/>
      <c r="D313" s="45"/>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47">
        <f t="shared" si="62"/>
        <v>0</v>
      </c>
      <c r="AD313" s="78"/>
      <c r="AE313" s="44">
        <f t="shared" si="63"/>
        <v>0</v>
      </c>
      <c r="AF313" s="45"/>
      <c r="AG313" s="48">
        <f t="shared" si="64"/>
        <v>0</v>
      </c>
    </row>
    <row r="314" spans="2:33" x14ac:dyDescent="0.2">
      <c r="B314" s="31"/>
      <c r="C314" s="46"/>
      <c r="D314" s="45"/>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47">
        <f t="shared" si="62"/>
        <v>0</v>
      </c>
      <c r="AD314" s="78"/>
      <c r="AE314" s="44">
        <f t="shared" si="63"/>
        <v>0</v>
      </c>
      <c r="AF314" s="45"/>
      <c r="AG314" s="48">
        <f t="shared" si="64"/>
        <v>0</v>
      </c>
    </row>
    <row r="315" spans="2:33" x14ac:dyDescent="0.2">
      <c r="B315" s="31"/>
      <c r="C315" s="46"/>
      <c r="D315" s="45"/>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47">
        <f t="shared" si="62"/>
        <v>0</v>
      </c>
      <c r="AD315" s="78"/>
      <c r="AE315" s="44">
        <f t="shared" si="63"/>
        <v>0</v>
      </c>
      <c r="AF315" s="45"/>
      <c r="AG315" s="48">
        <f t="shared" si="64"/>
        <v>0</v>
      </c>
    </row>
    <row r="316" spans="2:33" x14ac:dyDescent="0.2">
      <c r="B316" s="31"/>
      <c r="C316" s="46"/>
      <c r="D316" s="45"/>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47">
        <f t="shared" si="62"/>
        <v>0</v>
      </c>
      <c r="AD316" s="78"/>
      <c r="AE316" s="44">
        <f t="shared" si="63"/>
        <v>0</v>
      </c>
      <c r="AF316" s="45"/>
      <c r="AG316" s="48">
        <f t="shared" si="64"/>
        <v>0</v>
      </c>
    </row>
    <row r="317" spans="2:33" x14ac:dyDescent="0.2">
      <c r="B317" s="31"/>
      <c r="C317" s="46"/>
      <c r="D317" s="45"/>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47">
        <f t="shared" si="62"/>
        <v>0</v>
      </c>
      <c r="AD317" s="78"/>
      <c r="AE317" s="44">
        <f t="shared" si="63"/>
        <v>0</v>
      </c>
      <c r="AF317" s="45"/>
      <c r="AG317" s="48">
        <f t="shared" si="64"/>
        <v>0</v>
      </c>
    </row>
    <row r="318" spans="2:33" ht="13.5" thickBot="1" x14ac:dyDescent="0.25">
      <c r="B318" s="31"/>
      <c r="C318" s="46"/>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7">
        <f t="shared" si="62"/>
        <v>0</v>
      </c>
      <c r="AD318" s="78"/>
      <c r="AE318" s="44">
        <f t="shared" si="63"/>
        <v>0</v>
      </c>
      <c r="AF318" s="45"/>
      <c r="AG318" s="48">
        <f t="shared" si="64"/>
        <v>0</v>
      </c>
    </row>
    <row r="319" spans="2:33" ht="13.5" thickBot="1" x14ac:dyDescent="0.25">
      <c r="B319" s="7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1" t="s">
        <v>148</v>
      </c>
      <c r="AD319" s="80"/>
      <c r="AE319" s="80"/>
      <c r="AF319" s="80"/>
      <c r="AG319" s="83">
        <f>SUM(AG301:AG318)</f>
        <v>0</v>
      </c>
    </row>
    <row r="320" spans="2:33" ht="13.5" thickBot="1" x14ac:dyDescent="0.25">
      <c r="B320" s="86"/>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41" t="s">
        <v>149</v>
      </c>
      <c r="AD320" s="87"/>
      <c r="AE320" s="87"/>
      <c r="AF320" s="87"/>
      <c r="AG320" s="88">
        <f>AG299+AG319</f>
        <v>0</v>
      </c>
    </row>
    <row r="321" spans="2:33" ht="13.5" thickBot="1" x14ac:dyDescent="0.25"/>
    <row r="322" spans="2:33" ht="15.75" x14ac:dyDescent="0.25">
      <c r="B322" s="65" t="str">
        <f>B290</f>
        <v>Venue 3</v>
      </c>
      <c r="C322" s="66" t="s">
        <v>111</v>
      </c>
      <c r="D322" s="66">
        <f>D290+1</f>
        <v>2033</v>
      </c>
      <c r="E322" s="66"/>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7"/>
    </row>
    <row r="323" spans="2:33" ht="38.25" x14ac:dyDescent="0.2">
      <c r="B323" s="68" t="s">
        <v>112</v>
      </c>
      <c r="C323" s="69" t="s">
        <v>113</v>
      </c>
      <c r="D323" s="69" t="s">
        <v>114</v>
      </c>
      <c r="E323" s="379" t="s">
        <v>115</v>
      </c>
      <c r="F323" s="380"/>
      <c r="G323" s="380"/>
      <c r="H323" s="380"/>
      <c r="I323" s="380"/>
      <c r="J323" s="380"/>
      <c r="K323" s="380"/>
      <c r="L323" s="380"/>
      <c r="M323" s="380"/>
      <c r="N323" s="380"/>
      <c r="O323" s="380"/>
      <c r="P323" s="380"/>
      <c r="Q323" s="380"/>
      <c r="R323" s="380"/>
      <c r="S323" s="380"/>
      <c r="T323" s="380"/>
      <c r="U323" s="380"/>
      <c r="V323" s="380"/>
      <c r="W323" s="380"/>
      <c r="X323" s="380"/>
      <c r="Y323" s="380"/>
      <c r="Z323" s="380"/>
      <c r="AA323" s="380"/>
      <c r="AB323" s="381"/>
      <c r="AC323" s="16" t="s">
        <v>116</v>
      </c>
      <c r="AD323" s="16" t="s">
        <v>117</v>
      </c>
      <c r="AE323" s="16" t="s">
        <v>118</v>
      </c>
      <c r="AF323" s="16" t="s">
        <v>119</v>
      </c>
      <c r="AG323" s="15" t="s">
        <v>120</v>
      </c>
    </row>
    <row r="324" spans="2:33" ht="24" x14ac:dyDescent="0.2">
      <c r="B324" s="70" t="s">
        <v>121</v>
      </c>
      <c r="C324" s="71"/>
      <c r="D324" s="71"/>
      <c r="E324" s="72" t="s">
        <v>122</v>
      </c>
      <c r="F324" s="73" t="s">
        <v>123</v>
      </c>
      <c r="G324" s="73" t="s">
        <v>124</v>
      </c>
      <c r="H324" s="73" t="s">
        <v>125</v>
      </c>
      <c r="I324" s="73" t="s">
        <v>126</v>
      </c>
      <c r="J324" s="73" t="s">
        <v>127</v>
      </c>
      <c r="K324" s="73" t="s">
        <v>128</v>
      </c>
      <c r="L324" s="73" t="s">
        <v>129</v>
      </c>
      <c r="M324" s="73" t="s">
        <v>130</v>
      </c>
      <c r="N324" s="73" t="s">
        <v>131</v>
      </c>
      <c r="O324" s="73" t="s">
        <v>132</v>
      </c>
      <c r="P324" s="73" t="s">
        <v>133</v>
      </c>
      <c r="Q324" s="73" t="s">
        <v>134</v>
      </c>
      <c r="R324" s="73" t="s">
        <v>135</v>
      </c>
      <c r="S324" s="73" t="s">
        <v>136</v>
      </c>
      <c r="T324" s="73" t="s">
        <v>137</v>
      </c>
      <c r="U324" s="73" t="s">
        <v>138</v>
      </c>
      <c r="V324" s="73" t="s">
        <v>139</v>
      </c>
      <c r="W324" s="73" t="s">
        <v>140</v>
      </c>
      <c r="X324" s="73" t="s">
        <v>141</v>
      </c>
      <c r="Y324" s="73" t="s">
        <v>142</v>
      </c>
      <c r="Z324" s="74" t="s">
        <v>143</v>
      </c>
      <c r="AA324" s="73" t="s">
        <v>144</v>
      </c>
      <c r="AB324" s="74" t="s">
        <v>145</v>
      </c>
      <c r="AC324" s="71"/>
      <c r="AD324" s="71"/>
      <c r="AE324" s="71"/>
      <c r="AF324" s="75"/>
      <c r="AG324" s="76"/>
    </row>
    <row r="325" spans="2:33" x14ac:dyDescent="0.2">
      <c r="B325" s="31"/>
      <c r="C325" s="46"/>
      <c r="D325" s="45"/>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47">
        <f t="shared" ref="AC325:AC330" si="65">SUM(E325:AB325)</f>
        <v>0</v>
      </c>
      <c r="AD325" s="78"/>
      <c r="AE325" s="44">
        <f t="shared" ref="AE325:AE330" si="66">(AD325*AC325)/40</f>
        <v>0</v>
      </c>
      <c r="AF325" s="45"/>
      <c r="AG325" s="48">
        <f t="shared" ref="AG325:AG330" si="67">AF325*AD325*AC325*C325</f>
        <v>0</v>
      </c>
    </row>
    <row r="326" spans="2:33" x14ac:dyDescent="0.2">
      <c r="B326" s="31"/>
      <c r="C326" s="46"/>
      <c r="D326" s="45"/>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47">
        <f t="shared" si="65"/>
        <v>0</v>
      </c>
      <c r="AD326" s="78"/>
      <c r="AE326" s="44">
        <f t="shared" si="66"/>
        <v>0</v>
      </c>
      <c r="AF326" s="45"/>
      <c r="AG326" s="48">
        <f t="shared" si="67"/>
        <v>0</v>
      </c>
    </row>
    <row r="327" spans="2:33" x14ac:dyDescent="0.2">
      <c r="B327" s="31"/>
      <c r="C327" s="46"/>
      <c r="D327" s="45"/>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47">
        <f t="shared" si="65"/>
        <v>0</v>
      </c>
      <c r="AD327" s="78"/>
      <c r="AE327" s="44">
        <f t="shared" si="66"/>
        <v>0</v>
      </c>
      <c r="AF327" s="45"/>
      <c r="AG327" s="48">
        <f t="shared" si="67"/>
        <v>0</v>
      </c>
    </row>
    <row r="328" spans="2:33" x14ac:dyDescent="0.2">
      <c r="B328" s="31"/>
      <c r="C328" s="46"/>
      <c r="D328" s="45"/>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47">
        <f t="shared" si="65"/>
        <v>0</v>
      </c>
      <c r="AD328" s="78"/>
      <c r="AE328" s="44">
        <f t="shared" si="66"/>
        <v>0</v>
      </c>
      <c r="AF328" s="45"/>
      <c r="AG328" s="48">
        <f t="shared" si="67"/>
        <v>0</v>
      </c>
    </row>
    <row r="329" spans="2:33" x14ac:dyDescent="0.2">
      <c r="B329" s="31"/>
      <c r="C329" s="46"/>
      <c r="D329" s="45"/>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47">
        <f t="shared" si="65"/>
        <v>0</v>
      </c>
      <c r="AD329" s="78"/>
      <c r="AE329" s="44">
        <f t="shared" si="66"/>
        <v>0</v>
      </c>
      <c r="AF329" s="45"/>
      <c r="AG329" s="48">
        <f t="shared" si="67"/>
        <v>0</v>
      </c>
    </row>
    <row r="330" spans="2:33" ht="13.5" thickBot="1" x14ac:dyDescent="0.25">
      <c r="B330" s="31"/>
      <c r="C330" s="46"/>
      <c r="D330" s="45"/>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47">
        <f t="shared" si="65"/>
        <v>0</v>
      </c>
      <c r="AD330" s="78"/>
      <c r="AE330" s="44">
        <f t="shared" si="66"/>
        <v>0</v>
      </c>
      <c r="AF330" s="45"/>
      <c r="AG330" s="48">
        <f t="shared" si="67"/>
        <v>0</v>
      </c>
    </row>
    <row r="331" spans="2:33" ht="13.5" thickBot="1" x14ac:dyDescent="0.25">
      <c r="B331" s="79"/>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1" t="s">
        <v>146</v>
      </c>
      <c r="AD331" s="80"/>
      <c r="AE331" s="80"/>
      <c r="AF331" s="82"/>
      <c r="AG331" s="83">
        <f>SUM(AG325:AG330)</f>
        <v>0</v>
      </c>
    </row>
    <row r="332" spans="2:33" x14ac:dyDescent="0.2">
      <c r="B332" s="52" t="s">
        <v>147</v>
      </c>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84"/>
      <c r="AD332" s="63"/>
      <c r="AE332" s="63"/>
      <c r="AF332" s="64"/>
      <c r="AG332" s="85"/>
    </row>
    <row r="333" spans="2:33" x14ac:dyDescent="0.2">
      <c r="B333" s="31"/>
      <c r="C333" s="46"/>
      <c r="D333" s="45"/>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47">
        <f t="shared" ref="AC333:AC350" si="68">SUM(E333:AB333)</f>
        <v>0</v>
      </c>
      <c r="AD333" s="78"/>
      <c r="AE333" s="44">
        <f t="shared" ref="AE333:AE350" si="69">(AD333*AC333)/40</f>
        <v>0</v>
      </c>
      <c r="AF333" s="45">
        <v>5</v>
      </c>
      <c r="AG333" s="48">
        <f t="shared" ref="AG333:AG350" si="70">AF333*AD333*AC333*C333</f>
        <v>0</v>
      </c>
    </row>
    <row r="334" spans="2:33" x14ac:dyDescent="0.2">
      <c r="B334" s="31"/>
      <c r="C334" s="46"/>
      <c r="D334" s="45"/>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47">
        <f t="shared" si="68"/>
        <v>0</v>
      </c>
      <c r="AD334" s="78"/>
      <c r="AE334" s="44">
        <f t="shared" si="69"/>
        <v>0</v>
      </c>
      <c r="AF334" s="45"/>
      <c r="AG334" s="48">
        <f t="shared" si="70"/>
        <v>0</v>
      </c>
    </row>
    <row r="335" spans="2:33" x14ac:dyDescent="0.2">
      <c r="B335" s="31"/>
      <c r="C335" s="46"/>
      <c r="D335" s="45"/>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47">
        <f t="shared" si="68"/>
        <v>0</v>
      </c>
      <c r="AD335" s="78"/>
      <c r="AE335" s="44">
        <f t="shared" si="69"/>
        <v>0</v>
      </c>
      <c r="AF335" s="45"/>
      <c r="AG335" s="48">
        <f t="shared" si="70"/>
        <v>0</v>
      </c>
    </row>
    <row r="336" spans="2:33" x14ac:dyDescent="0.2">
      <c r="B336" s="31"/>
      <c r="C336" s="46"/>
      <c r="D336" s="45"/>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47">
        <f t="shared" si="68"/>
        <v>0</v>
      </c>
      <c r="AD336" s="78"/>
      <c r="AE336" s="44">
        <f t="shared" si="69"/>
        <v>0</v>
      </c>
      <c r="AF336" s="45"/>
      <c r="AG336" s="48">
        <f t="shared" si="70"/>
        <v>0</v>
      </c>
    </row>
    <row r="337" spans="2:33" x14ac:dyDescent="0.2">
      <c r="B337" s="31"/>
      <c r="C337" s="46"/>
      <c r="D337" s="45"/>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47">
        <f t="shared" si="68"/>
        <v>0</v>
      </c>
      <c r="AD337" s="78"/>
      <c r="AE337" s="44">
        <f t="shared" si="69"/>
        <v>0</v>
      </c>
      <c r="AF337" s="45"/>
      <c r="AG337" s="48">
        <f t="shared" si="70"/>
        <v>0</v>
      </c>
    </row>
    <row r="338" spans="2:33" x14ac:dyDescent="0.2">
      <c r="B338" s="31"/>
      <c r="C338" s="46"/>
      <c r="D338" s="45"/>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47">
        <f t="shared" si="68"/>
        <v>0</v>
      </c>
      <c r="AD338" s="78"/>
      <c r="AE338" s="44">
        <f t="shared" si="69"/>
        <v>0</v>
      </c>
      <c r="AF338" s="45"/>
      <c r="AG338" s="48">
        <f t="shared" si="70"/>
        <v>0</v>
      </c>
    </row>
    <row r="339" spans="2:33" x14ac:dyDescent="0.2">
      <c r="B339" s="31"/>
      <c r="C339" s="46"/>
      <c r="D339" s="45"/>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47">
        <f t="shared" si="68"/>
        <v>0</v>
      </c>
      <c r="AD339" s="78"/>
      <c r="AE339" s="44">
        <f t="shared" si="69"/>
        <v>0</v>
      </c>
      <c r="AF339" s="45"/>
      <c r="AG339" s="48">
        <f t="shared" si="70"/>
        <v>0</v>
      </c>
    </row>
    <row r="340" spans="2:33" x14ac:dyDescent="0.2">
      <c r="B340" s="31"/>
      <c r="C340" s="46"/>
      <c r="D340" s="45"/>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47">
        <f t="shared" si="68"/>
        <v>0</v>
      </c>
      <c r="AD340" s="78"/>
      <c r="AE340" s="44">
        <f t="shared" si="69"/>
        <v>0</v>
      </c>
      <c r="AF340" s="45"/>
      <c r="AG340" s="48">
        <f t="shared" si="70"/>
        <v>0</v>
      </c>
    </row>
    <row r="341" spans="2:33" x14ac:dyDescent="0.2">
      <c r="B341" s="31"/>
      <c r="C341" s="46"/>
      <c r="D341" s="45"/>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47">
        <f t="shared" si="68"/>
        <v>0</v>
      </c>
      <c r="AD341" s="78"/>
      <c r="AE341" s="44">
        <f t="shared" si="69"/>
        <v>0</v>
      </c>
      <c r="AF341" s="45"/>
      <c r="AG341" s="48">
        <f t="shared" si="70"/>
        <v>0</v>
      </c>
    </row>
    <row r="342" spans="2:33" x14ac:dyDescent="0.2">
      <c r="B342" s="31"/>
      <c r="C342" s="46"/>
      <c r="D342" s="45"/>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47">
        <f t="shared" si="68"/>
        <v>0</v>
      </c>
      <c r="AD342" s="78"/>
      <c r="AE342" s="44">
        <f t="shared" si="69"/>
        <v>0</v>
      </c>
      <c r="AF342" s="45"/>
      <c r="AG342" s="48">
        <f t="shared" si="70"/>
        <v>0</v>
      </c>
    </row>
    <row r="343" spans="2:33" x14ac:dyDescent="0.2">
      <c r="B343" s="31"/>
      <c r="C343" s="46"/>
      <c r="D343" s="45"/>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47">
        <f t="shared" si="68"/>
        <v>0</v>
      </c>
      <c r="AD343" s="78"/>
      <c r="AE343" s="44">
        <f t="shared" si="69"/>
        <v>0</v>
      </c>
      <c r="AF343" s="45"/>
      <c r="AG343" s="48">
        <f t="shared" si="70"/>
        <v>0</v>
      </c>
    </row>
    <row r="344" spans="2:33" x14ac:dyDescent="0.2">
      <c r="B344" s="31"/>
      <c r="C344" s="46"/>
      <c r="D344" s="45"/>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47">
        <f t="shared" si="68"/>
        <v>0</v>
      </c>
      <c r="AD344" s="78"/>
      <c r="AE344" s="44">
        <f t="shared" si="69"/>
        <v>0</v>
      </c>
      <c r="AF344" s="45"/>
      <c r="AG344" s="48">
        <f t="shared" si="70"/>
        <v>0</v>
      </c>
    </row>
    <row r="345" spans="2:33" x14ac:dyDescent="0.2">
      <c r="B345" s="31"/>
      <c r="C345" s="46"/>
      <c r="D345" s="45"/>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47">
        <f t="shared" si="68"/>
        <v>0</v>
      </c>
      <c r="AD345" s="78"/>
      <c r="AE345" s="44">
        <f t="shared" si="69"/>
        <v>0</v>
      </c>
      <c r="AF345" s="45"/>
      <c r="AG345" s="48">
        <f t="shared" si="70"/>
        <v>0</v>
      </c>
    </row>
    <row r="346" spans="2:33" x14ac:dyDescent="0.2">
      <c r="B346" s="31"/>
      <c r="C346" s="46"/>
      <c r="D346" s="45"/>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47">
        <f t="shared" si="68"/>
        <v>0</v>
      </c>
      <c r="AD346" s="78"/>
      <c r="AE346" s="44">
        <f t="shared" si="69"/>
        <v>0</v>
      </c>
      <c r="AF346" s="45"/>
      <c r="AG346" s="48">
        <f t="shared" si="70"/>
        <v>0</v>
      </c>
    </row>
    <row r="347" spans="2:33" x14ac:dyDescent="0.2">
      <c r="B347" s="31"/>
      <c r="C347" s="46"/>
      <c r="D347" s="45"/>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47">
        <f t="shared" si="68"/>
        <v>0</v>
      </c>
      <c r="AD347" s="78"/>
      <c r="AE347" s="44">
        <f t="shared" si="69"/>
        <v>0</v>
      </c>
      <c r="AF347" s="45"/>
      <c r="AG347" s="48">
        <f t="shared" si="70"/>
        <v>0</v>
      </c>
    </row>
    <row r="348" spans="2:33" x14ac:dyDescent="0.2">
      <c r="B348" s="31"/>
      <c r="C348" s="46"/>
      <c r="D348" s="45"/>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47">
        <f t="shared" si="68"/>
        <v>0</v>
      </c>
      <c r="AD348" s="78"/>
      <c r="AE348" s="44">
        <f t="shared" si="69"/>
        <v>0</v>
      </c>
      <c r="AF348" s="45"/>
      <c r="AG348" s="48">
        <f t="shared" si="70"/>
        <v>0</v>
      </c>
    </row>
    <row r="349" spans="2:33" x14ac:dyDescent="0.2">
      <c r="B349" s="31"/>
      <c r="C349" s="46"/>
      <c r="D349" s="45"/>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47">
        <f t="shared" si="68"/>
        <v>0</v>
      </c>
      <c r="AD349" s="78"/>
      <c r="AE349" s="44">
        <f t="shared" si="69"/>
        <v>0</v>
      </c>
      <c r="AF349" s="45"/>
      <c r="AG349" s="48">
        <f t="shared" si="70"/>
        <v>0</v>
      </c>
    </row>
    <row r="350" spans="2:33" ht="13.5" thickBot="1" x14ac:dyDescent="0.25">
      <c r="B350" s="31"/>
      <c r="C350" s="46"/>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7">
        <f t="shared" si="68"/>
        <v>0</v>
      </c>
      <c r="AD350" s="78"/>
      <c r="AE350" s="44">
        <f t="shared" si="69"/>
        <v>0</v>
      </c>
      <c r="AF350" s="45"/>
      <c r="AG350" s="48">
        <f t="shared" si="70"/>
        <v>0</v>
      </c>
    </row>
    <row r="351" spans="2:33" ht="13.5" thickBot="1" x14ac:dyDescent="0.25">
      <c r="B351" s="79"/>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1" t="s">
        <v>148</v>
      </c>
      <c r="AD351" s="80"/>
      <c r="AE351" s="80"/>
      <c r="AF351" s="80"/>
      <c r="AG351" s="83">
        <f>SUM(AG333:AG350)</f>
        <v>0</v>
      </c>
    </row>
    <row r="352" spans="2:33" ht="13.5" thickBot="1" x14ac:dyDescent="0.25">
      <c r="B352" s="86"/>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41" t="s">
        <v>149</v>
      </c>
      <c r="AD352" s="87"/>
      <c r="AE352" s="87"/>
      <c r="AF352" s="87"/>
      <c r="AG352" s="88">
        <f>AG331+AG351</f>
        <v>0</v>
      </c>
    </row>
    <row r="353" spans="2:33" ht="13.5" thickBot="1" x14ac:dyDescent="0.25"/>
    <row r="354" spans="2:33" ht="15.75" x14ac:dyDescent="0.25">
      <c r="B354" s="65" t="str">
        <f>B322</f>
        <v>Venue 3</v>
      </c>
      <c r="C354" s="66" t="s">
        <v>111</v>
      </c>
      <c r="D354" s="66">
        <f>D322+1</f>
        <v>2034</v>
      </c>
      <c r="E354" s="66"/>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7"/>
    </row>
    <row r="355" spans="2:33" ht="38.25" x14ac:dyDescent="0.2">
      <c r="B355" s="68" t="s">
        <v>112</v>
      </c>
      <c r="C355" s="69" t="s">
        <v>113</v>
      </c>
      <c r="D355" s="69" t="s">
        <v>114</v>
      </c>
      <c r="E355" s="379" t="s">
        <v>115</v>
      </c>
      <c r="F355" s="380"/>
      <c r="G355" s="380"/>
      <c r="H355" s="380"/>
      <c r="I355" s="380"/>
      <c r="J355" s="380"/>
      <c r="K355" s="380"/>
      <c r="L355" s="380"/>
      <c r="M355" s="380"/>
      <c r="N355" s="380"/>
      <c r="O355" s="380"/>
      <c r="P355" s="380"/>
      <c r="Q355" s="380"/>
      <c r="R355" s="380"/>
      <c r="S355" s="380"/>
      <c r="T355" s="380"/>
      <c r="U355" s="380"/>
      <c r="V355" s="380"/>
      <c r="W355" s="380"/>
      <c r="X355" s="380"/>
      <c r="Y355" s="380"/>
      <c r="Z355" s="380"/>
      <c r="AA355" s="380"/>
      <c r="AB355" s="381"/>
      <c r="AC355" s="16" t="s">
        <v>116</v>
      </c>
      <c r="AD355" s="16" t="s">
        <v>117</v>
      </c>
      <c r="AE355" s="16" t="s">
        <v>118</v>
      </c>
      <c r="AF355" s="16" t="s">
        <v>119</v>
      </c>
      <c r="AG355" s="15" t="s">
        <v>120</v>
      </c>
    </row>
    <row r="356" spans="2:33" ht="24" x14ac:dyDescent="0.2">
      <c r="B356" s="70" t="s">
        <v>121</v>
      </c>
      <c r="C356" s="71"/>
      <c r="D356" s="71"/>
      <c r="E356" s="72" t="s">
        <v>122</v>
      </c>
      <c r="F356" s="73" t="s">
        <v>123</v>
      </c>
      <c r="G356" s="73" t="s">
        <v>124</v>
      </c>
      <c r="H356" s="73" t="s">
        <v>125</v>
      </c>
      <c r="I356" s="73" t="s">
        <v>126</v>
      </c>
      <c r="J356" s="73" t="s">
        <v>127</v>
      </c>
      <c r="K356" s="73" t="s">
        <v>128</v>
      </c>
      <c r="L356" s="73" t="s">
        <v>129</v>
      </c>
      <c r="M356" s="73" t="s">
        <v>130</v>
      </c>
      <c r="N356" s="73" t="s">
        <v>131</v>
      </c>
      <c r="O356" s="73" t="s">
        <v>132</v>
      </c>
      <c r="P356" s="73" t="s">
        <v>133</v>
      </c>
      <c r="Q356" s="73" t="s">
        <v>134</v>
      </c>
      <c r="R356" s="73" t="s">
        <v>135</v>
      </c>
      <c r="S356" s="73" t="s">
        <v>136</v>
      </c>
      <c r="T356" s="73" t="s">
        <v>137</v>
      </c>
      <c r="U356" s="73" t="s">
        <v>138</v>
      </c>
      <c r="V356" s="73" t="s">
        <v>139</v>
      </c>
      <c r="W356" s="73" t="s">
        <v>140</v>
      </c>
      <c r="X356" s="73" t="s">
        <v>141</v>
      </c>
      <c r="Y356" s="73" t="s">
        <v>142</v>
      </c>
      <c r="Z356" s="74" t="s">
        <v>143</v>
      </c>
      <c r="AA356" s="73" t="s">
        <v>144</v>
      </c>
      <c r="AB356" s="74" t="s">
        <v>145</v>
      </c>
      <c r="AC356" s="71"/>
      <c r="AD356" s="71"/>
      <c r="AE356" s="71"/>
      <c r="AF356" s="75"/>
      <c r="AG356" s="76"/>
    </row>
    <row r="357" spans="2:33" x14ac:dyDescent="0.2">
      <c r="B357" s="31"/>
      <c r="C357" s="46"/>
      <c r="D357" s="45"/>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47">
        <f t="shared" ref="AC357:AC362" si="71">SUM(E357:AB357)</f>
        <v>0</v>
      </c>
      <c r="AD357" s="78"/>
      <c r="AE357" s="44">
        <f t="shared" ref="AE357:AE362" si="72">(AD357*AC357)/40</f>
        <v>0</v>
      </c>
      <c r="AF357" s="45"/>
      <c r="AG357" s="48">
        <f t="shared" ref="AG357:AG362" si="73">AF357*AD357*AC357*C357</f>
        <v>0</v>
      </c>
    </row>
    <row r="358" spans="2:33" x14ac:dyDescent="0.2">
      <c r="B358" s="31"/>
      <c r="C358" s="46"/>
      <c r="D358" s="45"/>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47">
        <f t="shared" si="71"/>
        <v>0</v>
      </c>
      <c r="AD358" s="78"/>
      <c r="AE358" s="44">
        <f t="shared" si="72"/>
        <v>0</v>
      </c>
      <c r="AF358" s="45"/>
      <c r="AG358" s="48">
        <f t="shared" si="73"/>
        <v>0</v>
      </c>
    </row>
    <row r="359" spans="2:33" x14ac:dyDescent="0.2">
      <c r="B359" s="31"/>
      <c r="C359" s="46"/>
      <c r="D359" s="45"/>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47">
        <f t="shared" si="71"/>
        <v>0</v>
      </c>
      <c r="AD359" s="78"/>
      <c r="AE359" s="44">
        <f t="shared" si="72"/>
        <v>0</v>
      </c>
      <c r="AF359" s="45"/>
      <c r="AG359" s="48">
        <f t="shared" si="73"/>
        <v>0</v>
      </c>
    </row>
    <row r="360" spans="2:33" x14ac:dyDescent="0.2">
      <c r="B360" s="31"/>
      <c r="C360" s="46"/>
      <c r="D360" s="45"/>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47">
        <f t="shared" si="71"/>
        <v>0</v>
      </c>
      <c r="AD360" s="78"/>
      <c r="AE360" s="44">
        <f t="shared" si="72"/>
        <v>0</v>
      </c>
      <c r="AF360" s="45"/>
      <c r="AG360" s="48">
        <f t="shared" si="73"/>
        <v>0</v>
      </c>
    </row>
    <row r="361" spans="2:33" x14ac:dyDescent="0.2">
      <c r="B361" s="31"/>
      <c r="C361" s="46"/>
      <c r="D361" s="45"/>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47">
        <f t="shared" si="71"/>
        <v>0</v>
      </c>
      <c r="AD361" s="78"/>
      <c r="AE361" s="44">
        <f t="shared" si="72"/>
        <v>0</v>
      </c>
      <c r="AF361" s="45"/>
      <c r="AG361" s="48">
        <f t="shared" si="73"/>
        <v>0</v>
      </c>
    </row>
    <row r="362" spans="2:33" ht="13.5" thickBot="1" x14ac:dyDescent="0.25">
      <c r="B362" s="31"/>
      <c r="C362" s="46"/>
      <c r="D362" s="45"/>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47">
        <f t="shared" si="71"/>
        <v>0</v>
      </c>
      <c r="AD362" s="78"/>
      <c r="AE362" s="44">
        <f t="shared" si="72"/>
        <v>0</v>
      </c>
      <c r="AF362" s="45"/>
      <c r="AG362" s="48">
        <f t="shared" si="73"/>
        <v>0</v>
      </c>
    </row>
    <row r="363" spans="2:33" ht="13.5" thickBot="1" x14ac:dyDescent="0.25">
      <c r="B363" s="79"/>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1" t="s">
        <v>146</v>
      </c>
      <c r="AD363" s="80"/>
      <c r="AE363" s="80"/>
      <c r="AF363" s="82"/>
      <c r="AG363" s="83">
        <f>SUM(AG357:AG362)</f>
        <v>0</v>
      </c>
    </row>
    <row r="364" spans="2:33" x14ac:dyDescent="0.2">
      <c r="B364" s="52" t="s">
        <v>147</v>
      </c>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84"/>
      <c r="AD364" s="63"/>
      <c r="AE364" s="63"/>
      <c r="AF364" s="64"/>
      <c r="AG364" s="85"/>
    </row>
    <row r="365" spans="2:33" x14ac:dyDescent="0.2">
      <c r="B365" s="31"/>
      <c r="C365" s="46"/>
      <c r="D365" s="45"/>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47">
        <f t="shared" ref="AC365:AC382" si="74">SUM(E365:AB365)</f>
        <v>0</v>
      </c>
      <c r="AD365" s="78"/>
      <c r="AE365" s="44">
        <f t="shared" ref="AE365:AE382" si="75">(AD365*AC365)/40</f>
        <v>0</v>
      </c>
      <c r="AF365" s="45">
        <v>5</v>
      </c>
      <c r="AG365" s="48">
        <f t="shared" ref="AG365:AG382" si="76">AF365*AD365*AC365*C365</f>
        <v>0</v>
      </c>
    </row>
    <row r="366" spans="2:33" x14ac:dyDescent="0.2">
      <c r="B366" s="31"/>
      <c r="C366" s="46"/>
      <c r="D366" s="45"/>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47">
        <f t="shared" si="74"/>
        <v>0</v>
      </c>
      <c r="AD366" s="78"/>
      <c r="AE366" s="44">
        <f t="shared" si="75"/>
        <v>0</v>
      </c>
      <c r="AF366" s="45"/>
      <c r="AG366" s="48">
        <f t="shared" si="76"/>
        <v>0</v>
      </c>
    </row>
    <row r="367" spans="2:33" x14ac:dyDescent="0.2">
      <c r="B367" s="31"/>
      <c r="C367" s="46"/>
      <c r="D367" s="45"/>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47">
        <f t="shared" si="74"/>
        <v>0</v>
      </c>
      <c r="AD367" s="78"/>
      <c r="AE367" s="44">
        <f t="shared" si="75"/>
        <v>0</v>
      </c>
      <c r="AF367" s="45"/>
      <c r="AG367" s="48">
        <f t="shared" si="76"/>
        <v>0</v>
      </c>
    </row>
    <row r="368" spans="2:33" x14ac:dyDescent="0.2">
      <c r="B368" s="31"/>
      <c r="C368" s="46"/>
      <c r="D368" s="45"/>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47">
        <f t="shared" si="74"/>
        <v>0</v>
      </c>
      <c r="AD368" s="78"/>
      <c r="AE368" s="44">
        <f t="shared" si="75"/>
        <v>0</v>
      </c>
      <c r="AF368" s="45"/>
      <c r="AG368" s="48">
        <f t="shared" si="76"/>
        <v>0</v>
      </c>
    </row>
    <row r="369" spans="2:33" x14ac:dyDescent="0.2">
      <c r="B369" s="31"/>
      <c r="C369" s="46"/>
      <c r="D369" s="45"/>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47">
        <f t="shared" si="74"/>
        <v>0</v>
      </c>
      <c r="AD369" s="78"/>
      <c r="AE369" s="44">
        <f t="shared" si="75"/>
        <v>0</v>
      </c>
      <c r="AF369" s="45"/>
      <c r="AG369" s="48">
        <f t="shared" si="76"/>
        <v>0</v>
      </c>
    </row>
    <row r="370" spans="2:33" x14ac:dyDescent="0.2">
      <c r="B370" s="31"/>
      <c r="C370" s="46"/>
      <c r="D370" s="45"/>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47">
        <f t="shared" si="74"/>
        <v>0</v>
      </c>
      <c r="AD370" s="78"/>
      <c r="AE370" s="44">
        <f t="shared" si="75"/>
        <v>0</v>
      </c>
      <c r="AF370" s="45"/>
      <c r="AG370" s="48">
        <f t="shared" si="76"/>
        <v>0</v>
      </c>
    </row>
    <row r="371" spans="2:33" x14ac:dyDescent="0.2">
      <c r="B371" s="31"/>
      <c r="C371" s="46"/>
      <c r="D371" s="45"/>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47">
        <f t="shared" si="74"/>
        <v>0</v>
      </c>
      <c r="AD371" s="78"/>
      <c r="AE371" s="44">
        <f t="shared" si="75"/>
        <v>0</v>
      </c>
      <c r="AF371" s="45"/>
      <c r="AG371" s="48">
        <f t="shared" si="76"/>
        <v>0</v>
      </c>
    </row>
    <row r="372" spans="2:33" x14ac:dyDescent="0.2">
      <c r="B372" s="31"/>
      <c r="C372" s="46"/>
      <c r="D372" s="45"/>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47">
        <f t="shared" si="74"/>
        <v>0</v>
      </c>
      <c r="AD372" s="78"/>
      <c r="AE372" s="44">
        <f t="shared" si="75"/>
        <v>0</v>
      </c>
      <c r="AF372" s="45"/>
      <c r="AG372" s="48">
        <f t="shared" si="76"/>
        <v>0</v>
      </c>
    </row>
    <row r="373" spans="2:33" x14ac:dyDescent="0.2">
      <c r="B373" s="31"/>
      <c r="C373" s="46"/>
      <c r="D373" s="45"/>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47">
        <f t="shared" si="74"/>
        <v>0</v>
      </c>
      <c r="AD373" s="78"/>
      <c r="AE373" s="44">
        <f t="shared" si="75"/>
        <v>0</v>
      </c>
      <c r="AF373" s="45"/>
      <c r="AG373" s="48">
        <f t="shared" si="76"/>
        <v>0</v>
      </c>
    </row>
    <row r="374" spans="2:33" x14ac:dyDescent="0.2">
      <c r="B374" s="31"/>
      <c r="C374" s="46"/>
      <c r="D374" s="45"/>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47">
        <f t="shared" si="74"/>
        <v>0</v>
      </c>
      <c r="AD374" s="78"/>
      <c r="AE374" s="44">
        <f t="shared" si="75"/>
        <v>0</v>
      </c>
      <c r="AF374" s="45"/>
      <c r="AG374" s="48">
        <f t="shared" si="76"/>
        <v>0</v>
      </c>
    </row>
    <row r="375" spans="2:33" x14ac:dyDescent="0.2">
      <c r="B375" s="31"/>
      <c r="C375" s="46"/>
      <c r="D375" s="45"/>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47">
        <f t="shared" si="74"/>
        <v>0</v>
      </c>
      <c r="AD375" s="78"/>
      <c r="AE375" s="44">
        <f t="shared" si="75"/>
        <v>0</v>
      </c>
      <c r="AF375" s="45"/>
      <c r="AG375" s="48">
        <f t="shared" si="76"/>
        <v>0</v>
      </c>
    </row>
    <row r="376" spans="2:33" x14ac:dyDescent="0.2">
      <c r="B376" s="31"/>
      <c r="C376" s="46"/>
      <c r="D376" s="45"/>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47">
        <f t="shared" si="74"/>
        <v>0</v>
      </c>
      <c r="AD376" s="78"/>
      <c r="AE376" s="44">
        <f t="shared" si="75"/>
        <v>0</v>
      </c>
      <c r="AF376" s="45"/>
      <c r="AG376" s="48">
        <f t="shared" si="76"/>
        <v>0</v>
      </c>
    </row>
    <row r="377" spans="2:33" x14ac:dyDescent="0.2">
      <c r="B377" s="31"/>
      <c r="C377" s="46"/>
      <c r="D377" s="45"/>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47">
        <f t="shared" si="74"/>
        <v>0</v>
      </c>
      <c r="AD377" s="78"/>
      <c r="AE377" s="44">
        <f t="shared" si="75"/>
        <v>0</v>
      </c>
      <c r="AF377" s="45"/>
      <c r="AG377" s="48">
        <f t="shared" si="76"/>
        <v>0</v>
      </c>
    </row>
    <row r="378" spans="2:33" x14ac:dyDescent="0.2">
      <c r="B378" s="31"/>
      <c r="C378" s="46"/>
      <c r="D378" s="45"/>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47">
        <f t="shared" si="74"/>
        <v>0</v>
      </c>
      <c r="AD378" s="78"/>
      <c r="AE378" s="44">
        <f t="shared" si="75"/>
        <v>0</v>
      </c>
      <c r="AF378" s="45"/>
      <c r="AG378" s="48">
        <f t="shared" si="76"/>
        <v>0</v>
      </c>
    </row>
    <row r="379" spans="2:33" x14ac:dyDescent="0.2">
      <c r="B379" s="31"/>
      <c r="C379" s="46"/>
      <c r="D379" s="45"/>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47">
        <f t="shared" si="74"/>
        <v>0</v>
      </c>
      <c r="AD379" s="78"/>
      <c r="AE379" s="44">
        <f t="shared" si="75"/>
        <v>0</v>
      </c>
      <c r="AF379" s="45"/>
      <c r="AG379" s="48">
        <f t="shared" si="76"/>
        <v>0</v>
      </c>
    </row>
    <row r="380" spans="2:33" x14ac:dyDescent="0.2">
      <c r="B380" s="31"/>
      <c r="C380" s="46"/>
      <c r="D380" s="45"/>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47">
        <f t="shared" si="74"/>
        <v>0</v>
      </c>
      <c r="AD380" s="78"/>
      <c r="AE380" s="44">
        <f t="shared" si="75"/>
        <v>0</v>
      </c>
      <c r="AF380" s="45"/>
      <c r="AG380" s="48">
        <f t="shared" si="76"/>
        <v>0</v>
      </c>
    </row>
    <row r="381" spans="2:33" x14ac:dyDescent="0.2">
      <c r="B381" s="31"/>
      <c r="C381" s="46"/>
      <c r="D381" s="45"/>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47">
        <f t="shared" si="74"/>
        <v>0</v>
      </c>
      <c r="AD381" s="78"/>
      <c r="AE381" s="44">
        <f t="shared" si="75"/>
        <v>0</v>
      </c>
      <c r="AF381" s="45"/>
      <c r="AG381" s="48">
        <f t="shared" si="76"/>
        <v>0</v>
      </c>
    </row>
    <row r="382" spans="2:33" ht="13.5" thickBot="1" x14ac:dyDescent="0.25">
      <c r="B382" s="31"/>
      <c r="C382" s="46"/>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7">
        <f t="shared" si="74"/>
        <v>0</v>
      </c>
      <c r="AD382" s="78"/>
      <c r="AE382" s="44">
        <f t="shared" si="75"/>
        <v>0</v>
      </c>
      <c r="AF382" s="45"/>
      <c r="AG382" s="48">
        <f t="shared" si="76"/>
        <v>0</v>
      </c>
    </row>
    <row r="383" spans="2:33" ht="13.5" thickBot="1" x14ac:dyDescent="0.25">
      <c r="B383" s="79"/>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1" t="s">
        <v>148</v>
      </c>
      <c r="AD383" s="80"/>
      <c r="AE383" s="80"/>
      <c r="AF383" s="80"/>
      <c r="AG383" s="83">
        <f>SUM(AG365:AG382)</f>
        <v>0</v>
      </c>
    </row>
    <row r="384" spans="2:33" ht="13.5" thickBot="1" x14ac:dyDescent="0.25">
      <c r="B384" s="86"/>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41" t="s">
        <v>149</v>
      </c>
      <c r="AD384" s="87"/>
      <c r="AE384" s="87"/>
      <c r="AF384" s="87"/>
      <c r="AG384" s="88">
        <f>AG363+AG383</f>
        <v>0</v>
      </c>
    </row>
    <row r="385" spans="2:33" ht="13.5" thickBot="1" x14ac:dyDescent="0.25"/>
    <row r="386" spans="2:33" ht="15.75" x14ac:dyDescent="0.25">
      <c r="B386" s="65" t="str">
        <f>B354</f>
        <v>Venue 3</v>
      </c>
      <c r="C386" s="66" t="s">
        <v>111</v>
      </c>
      <c r="D386" s="66">
        <f>D354+1</f>
        <v>2035</v>
      </c>
      <c r="E386" s="66"/>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7"/>
    </row>
    <row r="387" spans="2:33" ht="38.25" x14ac:dyDescent="0.2">
      <c r="B387" s="68" t="s">
        <v>112</v>
      </c>
      <c r="C387" s="69" t="s">
        <v>113</v>
      </c>
      <c r="D387" s="69" t="s">
        <v>114</v>
      </c>
      <c r="E387" s="379" t="s">
        <v>115</v>
      </c>
      <c r="F387" s="380"/>
      <c r="G387" s="380"/>
      <c r="H387" s="380"/>
      <c r="I387" s="380"/>
      <c r="J387" s="380"/>
      <c r="K387" s="380"/>
      <c r="L387" s="380"/>
      <c r="M387" s="380"/>
      <c r="N387" s="380"/>
      <c r="O387" s="380"/>
      <c r="P387" s="380"/>
      <c r="Q387" s="380"/>
      <c r="R387" s="380"/>
      <c r="S387" s="380"/>
      <c r="T387" s="380"/>
      <c r="U387" s="380"/>
      <c r="V387" s="380"/>
      <c r="W387" s="380"/>
      <c r="X387" s="380"/>
      <c r="Y387" s="380"/>
      <c r="Z387" s="380"/>
      <c r="AA387" s="380"/>
      <c r="AB387" s="381"/>
      <c r="AC387" s="16" t="s">
        <v>116</v>
      </c>
      <c r="AD387" s="16" t="s">
        <v>117</v>
      </c>
      <c r="AE387" s="16" t="s">
        <v>118</v>
      </c>
      <c r="AF387" s="16" t="s">
        <v>119</v>
      </c>
      <c r="AG387" s="15" t="s">
        <v>120</v>
      </c>
    </row>
    <row r="388" spans="2:33" ht="24" x14ac:dyDescent="0.2">
      <c r="B388" s="70" t="s">
        <v>121</v>
      </c>
      <c r="C388" s="71"/>
      <c r="D388" s="71"/>
      <c r="E388" s="72" t="s">
        <v>122</v>
      </c>
      <c r="F388" s="73" t="s">
        <v>123</v>
      </c>
      <c r="G388" s="73" t="s">
        <v>124</v>
      </c>
      <c r="H388" s="73" t="s">
        <v>125</v>
      </c>
      <c r="I388" s="73" t="s">
        <v>126</v>
      </c>
      <c r="J388" s="73" t="s">
        <v>127</v>
      </c>
      <c r="K388" s="73" t="s">
        <v>128</v>
      </c>
      <c r="L388" s="73" t="s">
        <v>129</v>
      </c>
      <c r="M388" s="73" t="s">
        <v>130</v>
      </c>
      <c r="N388" s="73" t="s">
        <v>131</v>
      </c>
      <c r="O388" s="73" t="s">
        <v>132</v>
      </c>
      <c r="P388" s="73" t="s">
        <v>133</v>
      </c>
      <c r="Q388" s="73" t="s">
        <v>134</v>
      </c>
      <c r="R388" s="73" t="s">
        <v>135</v>
      </c>
      <c r="S388" s="73" t="s">
        <v>136</v>
      </c>
      <c r="T388" s="73" t="s">
        <v>137</v>
      </c>
      <c r="U388" s="73" t="s">
        <v>138</v>
      </c>
      <c r="V388" s="73" t="s">
        <v>139</v>
      </c>
      <c r="W388" s="73" t="s">
        <v>140</v>
      </c>
      <c r="X388" s="73" t="s">
        <v>141</v>
      </c>
      <c r="Y388" s="73" t="s">
        <v>142</v>
      </c>
      <c r="Z388" s="74" t="s">
        <v>143</v>
      </c>
      <c r="AA388" s="73" t="s">
        <v>144</v>
      </c>
      <c r="AB388" s="74" t="s">
        <v>145</v>
      </c>
      <c r="AC388" s="71"/>
      <c r="AD388" s="71"/>
      <c r="AE388" s="71"/>
      <c r="AF388" s="75"/>
      <c r="AG388" s="76"/>
    </row>
    <row r="389" spans="2:33" x14ac:dyDescent="0.2">
      <c r="B389" s="31"/>
      <c r="C389" s="46"/>
      <c r="D389" s="45"/>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47">
        <f t="shared" ref="AC389:AC394" si="77">SUM(E389:AB389)</f>
        <v>0</v>
      </c>
      <c r="AD389" s="78"/>
      <c r="AE389" s="44">
        <f t="shared" ref="AE389:AE394" si="78">(AD389*AC389)/40</f>
        <v>0</v>
      </c>
      <c r="AF389" s="45"/>
      <c r="AG389" s="48">
        <f t="shared" ref="AG389:AG394" si="79">AF389*AD389*AC389*C389</f>
        <v>0</v>
      </c>
    </row>
    <row r="390" spans="2:33" x14ac:dyDescent="0.2">
      <c r="B390" s="31"/>
      <c r="C390" s="46"/>
      <c r="D390" s="45"/>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47">
        <f t="shared" si="77"/>
        <v>0</v>
      </c>
      <c r="AD390" s="78"/>
      <c r="AE390" s="44">
        <f t="shared" si="78"/>
        <v>0</v>
      </c>
      <c r="AF390" s="45"/>
      <c r="AG390" s="48">
        <f t="shared" si="79"/>
        <v>0</v>
      </c>
    </row>
    <row r="391" spans="2:33" x14ac:dyDescent="0.2">
      <c r="B391" s="31"/>
      <c r="C391" s="46"/>
      <c r="D391" s="45"/>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47">
        <f t="shared" si="77"/>
        <v>0</v>
      </c>
      <c r="AD391" s="78"/>
      <c r="AE391" s="44">
        <f t="shared" si="78"/>
        <v>0</v>
      </c>
      <c r="AF391" s="45"/>
      <c r="AG391" s="48">
        <f t="shared" si="79"/>
        <v>0</v>
      </c>
    </row>
    <row r="392" spans="2:33" x14ac:dyDescent="0.2">
      <c r="B392" s="31"/>
      <c r="C392" s="46"/>
      <c r="D392" s="45"/>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47">
        <f t="shared" si="77"/>
        <v>0</v>
      </c>
      <c r="AD392" s="78"/>
      <c r="AE392" s="44">
        <f t="shared" si="78"/>
        <v>0</v>
      </c>
      <c r="AF392" s="45"/>
      <c r="AG392" s="48">
        <f t="shared" si="79"/>
        <v>0</v>
      </c>
    </row>
    <row r="393" spans="2:33" x14ac:dyDescent="0.2">
      <c r="B393" s="31"/>
      <c r="C393" s="46"/>
      <c r="D393" s="45"/>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47">
        <f t="shared" si="77"/>
        <v>0</v>
      </c>
      <c r="AD393" s="78"/>
      <c r="AE393" s="44">
        <f t="shared" si="78"/>
        <v>0</v>
      </c>
      <c r="AF393" s="45"/>
      <c r="AG393" s="48">
        <f t="shared" si="79"/>
        <v>0</v>
      </c>
    </row>
    <row r="394" spans="2:33" ht="13.5" thickBot="1" x14ac:dyDescent="0.25">
      <c r="B394" s="31"/>
      <c r="C394" s="46"/>
      <c r="D394" s="45"/>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47">
        <f t="shared" si="77"/>
        <v>0</v>
      </c>
      <c r="AD394" s="78"/>
      <c r="AE394" s="44">
        <f t="shared" si="78"/>
        <v>0</v>
      </c>
      <c r="AF394" s="45"/>
      <c r="AG394" s="48">
        <f t="shared" si="79"/>
        <v>0</v>
      </c>
    </row>
    <row r="395" spans="2:33" ht="13.5" thickBot="1" x14ac:dyDescent="0.25">
      <c r="B395" s="79"/>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1" t="s">
        <v>146</v>
      </c>
      <c r="AD395" s="80"/>
      <c r="AE395" s="80"/>
      <c r="AF395" s="82"/>
      <c r="AG395" s="83">
        <f>SUM(AG389:AG394)</f>
        <v>0</v>
      </c>
    </row>
    <row r="396" spans="2:33" x14ac:dyDescent="0.2">
      <c r="B396" s="52" t="s">
        <v>147</v>
      </c>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84"/>
      <c r="AD396" s="63"/>
      <c r="AE396" s="63"/>
      <c r="AF396" s="64"/>
      <c r="AG396" s="85"/>
    </row>
    <row r="397" spans="2:33" x14ac:dyDescent="0.2">
      <c r="B397" s="31"/>
      <c r="C397" s="46"/>
      <c r="D397" s="45"/>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47">
        <f t="shared" ref="AC397:AC414" si="80">SUM(E397:AB397)</f>
        <v>0</v>
      </c>
      <c r="AD397" s="78"/>
      <c r="AE397" s="44">
        <f t="shared" ref="AE397:AE414" si="81">(AD397*AC397)/40</f>
        <v>0</v>
      </c>
      <c r="AF397" s="45">
        <v>5</v>
      </c>
      <c r="AG397" s="48">
        <f t="shared" ref="AG397:AG414" si="82">AF397*AD397*AC397*C397</f>
        <v>0</v>
      </c>
    </row>
    <row r="398" spans="2:33" x14ac:dyDescent="0.2">
      <c r="B398" s="31"/>
      <c r="C398" s="46"/>
      <c r="D398" s="45"/>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47">
        <f t="shared" si="80"/>
        <v>0</v>
      </c>
      <c r="AD398" s="78"/>
      <c r="AE398" s="44">
        <f t="shared" si="81"/>
        <v>0</v>
      </c>
      <c r="AF398" s="45"/>
      <c r="AG398" s="48">
        <f t="shared" si="82"/>
        <v>0</v>
      </c>
    </row>
    <row r="399" spans="2:33" x14ac:dyDescent="0.2">
      <c r="B399" s="31"/>
      <c r="C399" s="46"/>
      <c r="D399" s="45"/>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47">
        <f t="shared" si="80"/>
        <v>0</v>
      </c>
      <c r="AD399" s="78"/>
      <c r="AE399" s="44">
        <f t="shared" si="81"/>
        <v>0</v>
      </c>
      <c r="AF399" s="45"/>
      <c r="AG399" s="48">
        <f t="shared" si="82"/>
        <v>0</v>
      </c>
    </row>
    <row r="400" spans="2:33" x14ac:dyDescent="0.2">
      <c r="B400" s="31"/>
      <c r="C400" s="46"/>
      <c r="D400" s="45"/>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47">
        <f t="shared" si="80"/>
        <v>0</v>
      </c>
      <c r="AD400" s="78"/>
      <c r="AE400" s="44">
        <f t="shared" si="81"/>
        <v>0</v>
      </c>
      <c r="AF400" s="45"/>
      <c r="AG400" s="48">
        <f t="shared" si="82"/>
        <v>0</v>
      </c>
    </row>
    <row r="401" spans="2:33" x14ac:dyDescent="0.2">
      <c r="B401" s="31"/>
      <c r="C401" s="46"/>
      <c r="D401" s="45"/>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47">
        <f t="shared" si="80"/>
        <v>0</v>
      </c>
      <c r="AD401" s="78"/>
      <c r="AE401" s="44">
        <f t="shared" si="81"/>
        <v>0</v>
      </c>
      <c r="AF401" s="45"/>
      <c r="AG401" s="48">
        <f t="shared" si="82"/>
        <v>0</v>
      </c>
    </row>
    <row r="402" spans="2:33" x14ac:dyDescent="0.2">
      <c r="B402" s="31"/>
      <c r="C402" s="46"/>
      <c r="D402" s="45"/>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47">
        <f t="shared" si="80"/>
        <v>0</v>
      </c>
      <c r="AD402" s="78"/>
      <c r="AE402" s="44">
        <f t="shared" si="81"/>
        <v>0</v>
      </c>
      <c r="AF402" s="45"/>
      <c r="AG402" s="48">
        <f t="shared" si="82"/>
        <v>0</v>
      </c>
    </row>
    <row r="403" spans="2:33" x14ac:dyDescent="0.2">
      <c r="B403" s="31"/>
      <c r="C403" s="46"/>
      <c r="D403" s="45"/>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47">
        <f t="shared" si="80"/>
        <v>0</v>
      </c>
      <c r="AD403" s="78"/>
      <c r="AE403" s="44">
        <f t="shared" si="81"/>
        <v>0</v>
      </c>
      <c r="AF403" s="45"/>
      <c r="AG403" s="48">
        <f t="shared" si="82"/>
        <v>0</v>
      </c>
    </row>
    <row r="404" spans="2:33" x14ac:dyDescent="0.2">
      <c r="B404" s="31"/>
      <c r="C404" s="46"/>
      <c r="D404" s="45"/>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47">
        <f t="shared" si="80"/>
        <v>0</v>
      </c>
      <c r="AD404" s="78"/>
      <c r="AE404" s="44">
        <f t="shared" si="81"/>
        <v>0</v>
      </c>
      <c r="AF404" s="45"/>
      <c r="AG404" s="48">
        <f t="shared" si="82"/>
        <v>0</v>
      </c>
    </row>
    <row r="405" spans="2:33" x14ac:dyDescent="0.2">
      <c r="B405" s="31"/>
      <c r="C405" s="46"/>
      <c r="D405" s="45"/>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47">
        <f t="shared" si="80"/>
        <v>0</v>
      </c>
      <c r="AD405" s="78"/>
      <c r="AE405" s="44">
        <f t="shared" si="81"/>
        <v>0</v>
      </c>
      <c r="AF405" s="45"/>
      <c r="AG405" s="48">
        <f t="shared" si="82"/>
        <v>0</v>
      </c>
    </row>
    <row r="406" spans="2:33" x14ac:dyDescent="0.2">
      <c r="B406" s="31"/>
      <c r="C406" s="46"/>
      <c r="D406" s="45"/>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47">
        <f t="shared" si="80"/>
        <v>0</v>
      </c>
      <c r="AD406" s="78"/>
      <c r="AE406" s="44">
        <f t="shared" si="81"/>
        <v>0</v>
      </c>
      <c r="AF406" s="45"/>
      <c r="AG406" s="48">
        <f t="shared" si="82"/>
        <v>0</v>
      </c>
    </row>
    <row r="407" spans="2:33" x14ac:dyDescent="0.2">
      <c r="B407" s="31"/>
      <c r="C407" s="46"/>
      <c r="D407" s="45"/>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47">
        <f t="shared" si="80"/>
        <v>0</v>
      </c>
      <c r="AD407" s="78"/>
      <c r="AE407" s="44">
        <f t="shared" si="81"/>
        <v>0</v>
      </c>
      <c r="AF407" s="45"/>
      <c r="AG407" s="48">
        <f t="shared" si="82"/>
        <v>0</v>
      </c>
    </row>
    <row r="408" spans="2:33" x14ac:dyDescent="0.2">
      <c r="B408" s="31"/>
      <c r="C408" s="46"/>
      <c r="D408" s="45"/>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47">
        <f t="shared" si="80"/>
        <v>0</v>
      </c>
      <c r="AD408" s="78"/>
      <c r="AE408" s="44">
        <f t="shared" si="81"/>
        <v>0</v>
      </c>
      <c r="AF408" s="45"/>
      <c r="AG408" s="48">
        <f t="shared" si="82"/>
        <v>0</v>
      </c>
    </row>
    <row r="409" spans="2:33" x14ac:dyDescent="0.2">
      <c r="B409" s="31"/>
      <c r="C409" s="46"/>
      <c r="D409" s="45"/>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47">
        <f t="shared" si="80"/>
        <v>0</v>
      </c>
      <c r="AD409" s="78"/>
      <c r="AE409" s="44">
        <f t="shared" si="81"/>
        <v>0</v>
      </c>
      <c r="AF409" s="45"/>
      <c r="AG409" s="48">
        <f t="shared" si="82"/>
        <v>0</v>
      </c>
    </row>
    <row r="410" spans="2:33" x14ac:dyDescent="0.2">
      <c r="B410" s="31"/>
      <c r="C410" s="46"/>
      <c r="D410" s="45"/>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47">
        <f t="shared" si="80"/>
        <v>0</v>
      </c>
      <c r="AD410" s="78"/>
      <c r="AE410" s="44">
        <f t="shared" si="81"/>
        <v>0</v>
      </c>
      <c r="AF410" s="45"/>
      <c r="AG410" s="48">
        <f t="shared" si="82"/>
        <v>0</v>
      </c>
    </row>
    <row r="411" spans="2:33" x14ac:dyDescent="0.2">
      <c r="B411" s="31"/>
      <c r="C411" s="46"/>
      <c r="D411" s="45"/>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47">
        <f t="shared" si="80"/>
        <v>0</v>
      </c>
      <c r="AD411" s="78"/>
      <c r="AE411" s="44">
        <f t="shared" si="81"/>
        <v>0</v>
      </c>
      <c r="AF411" s="45"/>
      <c r="AG411" s="48">
        <f t="shared" si="82"/>
        <v>0</v>
      </c>
    </row>
    <row r="412" spans="2:33" x14ac:dyDescent="0.2">
      <c r="B412" s="31"/>
      <c r="C412" s="46"/>
      <c r="D412" s="45"/>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47">
        <f t="shared" si="80"/>
        <v>0</v>
      </c>
      <c r="AD412" s="78"/>
      <c r="AE412" s="44">
        <f t="shared" si="81"/>
        <v>0</v>
      </c>
      <c r="AF412" s="45"/>
      <c r="AG412" s="48">
        <f t="shared" si="82"/>
        <v>0</v>
      </c>
    </row>
    <row r="413" spans="2:33" x14ac:dyDescent="0.2">
      <c r="B413" s="31"/>
      <c r="C413" s="46"/>
      <c r="D413" s="45"/>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47">
        <f t="shared" si="80"/>
        <v>0</v>
      </c>
      <c r="AD413" s="78"/>
      <c r="AE413" s="44">
        <f t="shared" si="81"/>
        <v>0</v>
      </c>
      <c r="AF413" s="45"/>
      <c r="AG413" s="48">
        <f t="shared" si="82"/>
        <v>0</v>
      </c>
    </row>
    <row r="414" spans="2:33" ht="13.5" thickBot="1" x14ac:dyDescent="0.25">
      <c r="B414" s="31"/>
      <c r="C414" s="46"/>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7">
        <f t="shared" si="80"/>
        <v>0</v>
      </c>
      <c r="AD414" s="78"/>
      <c r="AE414" s="44">
        <f t="shared" si="81"/>
        <v>0</v>
      </c>
      <c r="AF414" s="45"/>
      <c r="AG414" s="48">
        <f t="shared" si="82"/>
        <v>0</v>
      </c>
    </row>
    <row r="415" spans="2:33" ht="13.5" thickBot="1" x14ac:dyDescent="0.25">
      <c r="B415" s="79"/>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1" t="s">
        <v>148</v>
      </c>
      <c r="AD415" s="80"/>
      <c r="AE415" s="80"/>
      <c r="AF415" s="80"/>
      <c r="AG415" s="83">
        <f>SUM(AG397:AG414)</f>
        <v>0</v>
      </c>
    </row>
    <row r="416" spans="2:33" ht="13.5" thickBot="1" x14ac:dyDescent="0.25">
      <c r="B416" s="86"/>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41" t="s">
        <v>149</v>
      </c>
      <c r="AD416" s="87"/>
      <c r="AE416" s="87"/>
      <c r="AF416" s="87"/>
      <c r="AG416" s="88">
        <f>AG395+AG415</f>
        <v>0</v>
      </c>
    </row>
  </sheetData>
  <sheetProtection selectLockedCells="1"/>
  <mergeCells count="13">
    <mergeCell ref="E355:AB355"/>
    <mergeCell ref="E387:AB387"/>
    <mergeCell ref="E163:AB163"/>
    <mergeCell ref="E3:AB3"/>
    <mergeCell ref="E35:AB35"/>
    <mergeCell ref="E67:AB67"/>
    <mergeCell ref="E99:AB99"/>
    <mergeCell ref="E131:AB131"/>
    <mergeCell ref="E195:AB195"/>
    <mergeCell ref="E227:AB227"/>
    <mergeCell ref="E259:AB259"/>
    <mergeCell ref="E291:AB291"/>
    <mergeCell ref="E323:AB323"/>
  </mergeCells>
  <pageMargins left="0.75" right="0.75" top="1" bottom="1" header="0.5" footer="0.5"/>
  <pageSetup paperSize="3" scale="37" orientation="portrait" horizontalDpi="300" verticalDpi="300" r:id="rId1"/>
  <headerFooter alignWithMargins="0">
    <oddHeader>&amp;C
Dining Services RFP</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G416"/>
  <sheetViews>
    <sheetView zoomScale="70" zoomScaleNormal="70" zoomScalePageLayoutView="85" workbookViewId="0">
      <selection activeCell="B18" sqref="B18"/>
    </sheetView>
  </sheetViews>
  <sheetFormatPr defaultColWidth="8.85546875" defaultRowHeight="12.75" x14ac:dyDescent="0.2"/>
  <cols>
    <col min="2" max="2" width="69.140625" customWidth="1"/>
    <col min="3" max="3" width="8.85546875" customWidth="1"/>
    <col min="4" max="4" width="10" customWidth="1"/>
    <col min="5" max="12" width="7.7109375" customWidth="1"/>
    <col min="13" max="13" width="7.28515625" customWidth="1"/>
    <col min="14" max="28" width="7.7109375" customWidth="1"/>
    <col min="29" max="31" width="8.85546875" customWidth="1"/>
    <col min="32" max="32" width="10.42578125" customWidth="1"/>
    <col min="33" max="33" width="14.28515625" customWidth="1"/>
  </cols>
  <sheetData>
    <row r="1" spans="2:33" ht="13.5" thickBot="1" x14ac:dyDescent="0.25"/>
    <row r="2" spans="2:33" ht="15.75" x14ac:dyDescent="0.25">
      <c r="B2" s="65" t="s">
        <v>88</v>
      </c>
      <c r="C2" s="66" t="s">
        <v>111</v>
      </c>
      <c r="D2" s="66">
        <v>2023</v>
      </c>
      <c r="E2" s="66"/>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7"/>
    </row>
    <row r="3" spans="2:33" ht="38.25" x14ac:dyDescent="0.2">
      <c r="B3" s="68" t="s">
        <v>112</v>
      </c>
      <c r="C3" s="69" t="s">
        <v>113</v>
      </c>
      <c r="D3" s="69" t="s">
        <v>114</v>
      </c>
      <c r="E3" s="379" t="s">
        <v>115</v>
      </c>
      <c r="F3" s="380"/>
      <c r="G3" s="380"/>
      <c r="H3" s="380"/>
      <c r="I3" s="380"/>
      <c r="J3" s="380"/>
      <c r="K3" s="380"/>
      <c r="L3" s="380"/>
      <c r="M3" s="380"/>
      <c r="N3" s="380"/>
      <c r="O3" s="380"/>
      <c r="P3" s="380"/>
      <c r="Q3" s="380"/>
      <c r="R3" s="380"/>
      <c r="S3" s="380"/>
      <c r="T3" s="380"/>
      <c r="U3" s="380"/>
      <c r="V3" s="380"/>
      <c r="W3" s="380"/>
      <c r="X3" s="380"/>
      <c r="Y3" s="380"/>
      <c r="Z3" s="380"/>
      <c r="AA3" s="380"/>
      <c r="AB3" s="381"/>
      <c r="AC3" s="69" t="s">
        <v>116</v>
      </c>
      <c r="AD3" s="69" t="s">
        <v>117</v>
      </c>
      <c r="AE3" s="69" t="s">
        <v>118</v>
      </c>
      <c r="AF3" s="69" t="s">
        <v>119</v>
      </c>
      <c r="AG3" s="239" t="s">
        <v>120</v>
      </c>
    </row>
    <row r="4" spans="2:33" ht="24" x14ac:dyDescent="0.2">
      <c r="B4" s="70" t="s">
        <v>121</v>
      </c>
      <c r="C4" s="71"/>
      <c r="D4" s="71"/>
      <c r="E4" s="302" t="s">
        <v>122</v>
      </c>
      <c r="F4" s="302" t="s">
        <v>123</v>
      </c>
      <c r="G4" s="302" t="s">
        <v>124</v>
      </c>
      <c r="H4" s="302" t="s">
        <v>125</v>
      </c>
      <c r="I4" s="302" t="s">
        <v>126</v>
      </c>
      <c r="J4" s="302" t="s">
        <v>127</v>
      </c>
      <c r="K4" s="302" t="s">
        <v>128</v>
      </c>
      <c r="L4" s="302" t="s">
        <v>129</v>
      </c>
      <c r="M4" s="302" t="s">
        <v>130</v>
      </c>
      <c r="N4" s="303" t="s">
        <v>131</v>
      </c>
      <c r="O4" s="302" t="s">
        <v>132</v>
      </c>
      <c r="P4" s="302" t="s">
        <v>133</v>
      </c>
      <c r="Q4" s="302" t="s">
        <v>134</v>
      </c>
      <c r="R4" s="302" t="s">
        <v>135</v>
      </c>
      <c r="S4" s="302" t="s">
        <v>136</v>
      </c>
      <c r="T4" s="302" t="s">
        <v>137</v>
      </c>
      <c r="U4" s="302" t="s">
        <v>138</v>
      </c>
      <c r="V4" s="302" t="s">
        <v>139</v>
      </c>
      <c r="W4" s="302" t="s">
        <v>140</v>
      </c>
      <c r="X4" s="302" t="s">
        <v>141</v>
      </c>
      <c r="Y4" s="302" t="s">
        <v>142</v>
      </c>
      <c r="Z4" s="302" t="s">
        <v>143</v>
      </c>
      <c r="AA4" s="302" t="s">
        <v>144</v>
      </c>
      <c r="AB4" s="302" t="s">
        <v>145</v>
      </c>
      <c r="AC4" s="71"/>
      <c r="AD4" s="71"/>
      <c r="AE4" s="71"/>
      <c r="AF4" s="75"/>
      <c r="AG4" s="76"/>
    </row>
    <row r="5" spans="2:33" x14ac:dyDescent="0.2">
      <c r="B5" s="31"/>
      <c r="C5" s="46"/>
      <c r="D5" s="45"/>
      <c r="E5" s="77"/>
      <c r="F5" s="77"/>
      <c r="G5" s="77"/>
      <c r="H5" s="77"/>
      <c r="I5" s="77"/>
      <c r="J5" s="77"/>
      <c r="K5" s="77"/>
      <c r="L5" s="77"/>
      <c r="M5" s="77"/>
      <c r="N5" s="77"/>
      <c r="O5" s="77"/>
      <c r="P5" s="77"/>
      <c r="Q5" s="77"/>
      <c r="R5" s="77"/>
      <c r="S5" s="77"/>
      <c r="T5" s="77"/>
      <c r="U5" s="77"/>
      <c r="V5" s="77"/>
      <c r="W5" s="77"/>
      <c r="X5" s="77"/>
      <c r="Y5" s="77"/>
      <c r="Z5" s="77"/>
      <c r="AA5" s="77"/>
      <c r="AB5" s="77"/>
      <c r="AC5" s="47">
        <f t="shared" ref="AC5:AC10" si="0">SUM(E5:AB5)</f>
        <v>0</v>
      </c>
      <c r="AD5" s="78"/>
      <c r="AE5" s="44">
        <f t="shared" ref="AE5:AE10" si="1">(AD5*AC5)/40</f>
        <v>0</v>
      </c>
      <c r="AF5" s="45"/>
      <c r="AG5" s="48">
        <f t="shared" ref="AG5:AG10" si="2">AF5*AD5*AC5*C5</f>
        <v>0</v>
      </c>
    </row>
    <row r="6" spans="2:33" x14ac:dyDescent="0.2">
      <c r="B6" s="31"/>
      <c r="C6" s="46"/>
      <c r="D6" s="45"/>
      <c r="E6" s="77"/>
      <c r="F6" s="77"/>
      <c r="G6" s="77"/>
      <c r="H6" s="77"/>
      <c r="I6" s="77"/>
      <c r="J6" s="77"/>
      <c r="K6" s="77"/>
      <c r="L6" s="77"/>
      <c r="M6" s="77"/>
      <c r="N6" s="77"/>
      <c r="O6" s="77"/>
      <c r="P6" s="77"/>
      <c r="Q6" s="77"/>
      <c r="R6" s="77"/>
      <c r="S6" s="77"/>
      <c r="T6" s="77"/>
      <c r="U6" s="77"/>
      <c r="V6" s="77"/>
      <c r="W6" s="77"/>
      <c r="X6" s="77"/>
      <c r="Y6" s="77"/>
      <c r="Z6" s="77"/>
      <c r="AA6" s="77"/>
      <c r="AB6" s="77"/>
      <c r="AC6" s="47">
        <f t="shared" si="0"/>
        <v>0</v>
      </c>
      <c r="AD6" s="78"/>
      <c r="AE6" s="44">
        <f t="shared" si="1"/>
        <v>0</v>
      </c>
      <c r="AF6" s="45"/>
      <c r="AG6" s="48">
        <f t="shared" si="2"/>
        <v>0</v>
      </c>
    </row>
    <row r="7" spans="2:33" x14ac:dyDescent="0.2">
      <c r="B7" s="31"/>
      <c r="C7" s="46"/>
      <c r="D7" s="45"/>
      <c r="E7" s="77"/>
      <c r="F7" s="77"/>
      <c r="G7" s="77"/>
      <c r="H7" s="77"/>
      <c r="I7" s="77"/>
      <c r="J7" s="77"/>
      <c r="K7" s="77"/>
      <c r="L7" s="77"/>
      <c r="M7" s="77"/>
      <c r="N7" s="77"/>
      <c r="O7" s="77"/>
      <c r="P7" s="77"/>
      <c r="Q7" s="77"/>
      <c r="R7" s="77"/>
      <c r="S7" s="77"/>
      <c r="T7" s="77"/>
      <c r="U7" s="77"/>
      <c r="V7" s="77"/>
      <c r="W7" s="77"/>
      <c r="X7" s="77"/>
      <c r="Y7" s="77"/>
      <c r="Z7" s="77"/>
      <c r="AA7" s="77"/>
      <c r="AB7" s="77"/>
      <c r="AC7" s="47">
        <f t="shared" si="0"/>
        <v>0</v>
      </c>
      <c r="AD7" s="78"/>
      <c r="AE7" s="44">
        <f t="shared" si="1"/>
        <v>0</v>
      </c>
      <c r="AF7" s="45"/>
      <c r="AG7" s="48">
        <f t="shared" si="2"/>
        <v>0</v>
      </c>
    </row>
    <row r="8" spans="2:33" x14ac:dyDescent="0.2">
      <c r="B8" s="31"/>
      <c r="C8" s="46"/>
      <c r="D8" s="45"/>
      <c r="E8" s="77"/>
      <c r="F8" s="77"/>
      <c r="G8" s="77"/>
      <c r="H8" s="77"/>
      <c r="I8" s="77"/>
      <c r="J8" s="77"/>
      <c r="K8" s="77"/>
      <c r="L8" s="77"/>
      <c r="M8" s="77"/>
      <c r="N8" s="77"/>
      <c r="O8" s="77"/>
      <c r="P8" s="77"/>
      <c r="Q8" s="77"/>
      <c r="R8" s="77"/>
      <c r="S8" s="77"/>
      <c r="T8" s="77"/>
      <c r="U8" s="77"/>
      <c r="V8" s="77"/>
      <c r="W8" s="77"/>
      <c r="X8" s="77"/>
      <c r="Y8" s="77"/>
      <c r="Z8" s="77"/>
      <c r="AA8" s="77"/>
      <c r="AB8" s="77"/>
      <c r="AC8" s="47">
        <f t="shared" si="0"/>
        <v>0</v>
      </c>
      <c r="AD8" s="78"/>
      <c r="AE8" s="44">
        <f t="shared" si="1"/>
        <v>0</v>
      </c>
      <c r="AF8" s="45"/>
      <c r="AG8" s="48">
        <f t="shared" si="2"/>
        <v>0</v>
      </c>
    </row>
    <row r="9" spans="2:33" x14ac:dyDescent="0.2">
      <c r="B9" s="31"/>
      <c r="C9" s="46"/>
      <c r="D9" s="45"/>
      <c r="E9" s="77"/>
      <c r="F9" s="77"/>
      <c r="G9" s="77"/>
      <c r="H9" s="77"/>
      <c r="I9" s="77"/>
      <c r="J9" s="77"/>
      <c r="K9" s="77"/>
      <c r="L9" s="77"/>
      <c r="M9" s="77"/>
      <c r="N9" s="77"/>
      <c r="O9" s="77"/>
      <c r="P9" s="77"/>
      <c r="Q9" s="77"/>
      <c r="R9" s="77"/>
      <c r="S9" s="77"/>
      <c r="T9" s="77"/>
      <c r="U9" s="77"/>
      <c r="V9" s="77"/>
      <c r="W9" s="77"/>
      <c r="X9" s="77"/>
      <c r="Y9" s="77"/>
      <c r="Z9" s="77"/>
      <c r="AA9" s="77"/>
      <c r="AB9" s="77"/>
      <c r="AC9" s="47">
        <f t="shared" si="0"/>
        <v>0</v>
      </c>
      <c r="AD9" s="78"/>
      <c r="AE9" s="44">
        <f t="shared" si="1"/>
        <v>0</v>
      </c>
      <c r="AF9" s="45"/>
      <c r="AG9" s="48">
        <f t="shared" si="2"/>
        <v>0</v>
      </c>
    </row>
    <row r="10" spans="2:33" ht="13.5" thickBot="1" x14ac:dyDescent="0.25">
      <c r="B10" s="31"/>
      <c r="C10" s="46"/>
      <c r="D10" s="45"/>
      <c r="E10" s="77"/>
      <c r="F10" s="77"/>
      <c r="G10" s="77"/>
      <c r="H10" s="77"/>
      <c r="I10" s="77"/>
      <c r="J10" s="77"/>
      <c r="K10" s="77"/>
      <c r="L10" s="77"/>
      <c r="M10" s="77"/>
      <c r="N10" s="77"/>
      <c r="O10" s="77"/>
      <c r="P10" s="77"/>
      <c r="Q10" s="77"/>
      <c r="R10" s="77"/>
      <c r="S10" s="77"/>
      <c r="T10" s="77"/>
      <c r="U10" s="77"/>
      <c r="V10" s="77"/>
      <c r="W10" s="77"/>
      <c r="X10" s="77"/>
      <c r="Y10" s="77"/>
      <c r="Z10" s="77"/>
      <c r="AA10" s="77"/>
      <c r="AB10" s="77"/>
      <c r="AC10" s="47">
        <f t="shared" si="0"/>
        <v>0</v>
      </c>
      <c r="AD10" s="78"/>
      <c r="AE10" s="44">
        <f t="shared" si="1"/>
        <v>0</v>
      </c>
      <c r="AF10" s="45"/>
      <c r="AG10" s="48">
        <f t="shared" si="2"/>
        <v>0</v>
      </c>
    </row>
    <row r="11" spans="2:33" ht="13.5" thickBot="1" x14ac:dyDescent="0.25">
      <c r="B11" s="79"/>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1" t="s">
        <v>146</v>
      </c>
      <c r="AD11" s="80"/>
      <c r="AE11" s="80">
        <f>SUM(AE5:AE10)</f>
        <v>0</v>
      </c>
      <c r="AF11" s="82"/>
      <c r="AG11" s="83">
        <f>SUM(AG5:AG10)</f>
        <v>0</v>
      </c>
    </row>
    <row r="12" spans="2:33" x14ac:dyDescent="0.2">
      <c r="B12" s="52" t="s">
        <v>147</v>
      </c>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84"/>
      <c r="AD12" s="63"/>
      <c r="AE12" s="63"/>
      <c r="AF12" s="64"/>
      <c r="AG12" s="85"/>
    </row>
    <row r="13" spans="2:33" x14ac:dyDescent="0.2">
      <c r="B13" s="31"/>
      <c r="C13" s="46"/>
      <c r="D13" s="45"/>
      <c r="E13" s="77"/>
      <c r="F13" s="77"/>
      <c r="G13" s="77"/>
      <c r="H13" s="77"/>
      <c r="I13" s="77"/>
      <c r="J13" s="77"/>
      <c r="K13" s="77"/>
      <c r="L13" s="77"/>
      <c r="M13" s="77"/>
      <c r="N13" s="77"/>
      <c r="O13" s="77"/>
      <c r="P13" s="77"/>
      <c r="Q13" s="77"/>
      <c r="R13" s="77"/>
      <c r="S13" s="77"/>
      <c r="T13" s="77"/>
      <c r="U13" s="77"/>
      <c r="V13" s="77"/>
      <c r="W13" s="77"/>
      <c r="X13" s="77"/>
      <c r="Y13" s="77"/>
      <c r="Z13" s="77"/>
      <c r="AA13" s="77"/>
      <c r="AB13" s="77"/>
      <c r="AC13" s="47">
        <f t="shared" ref="AC13:AC30" si="3">SUM(E13:AB13)</f>
        <v>0</v>
      </c>
      <c r="AD13" s="78"/>
      <c r="AE13" s="44">
        <f t="shared" ref="AE13:AE30" si="4">(AD13*AC13)/40</f>
        <v>0</v>
      </c>
      <c r="AF13" s="45"/>
      <c r="AG13" s="48">
        <f t="shared" ref="AG13:AG30" si="5">AF13*AD13*AC13*C13</f>
        <v>0</v>
      </c>
    </row>
    <row r="14" spans="2:33" x14ac:dyDescent="0.2">
      <c r="B14" s="31"/>
      <c r="C14" s="46"/>
      <c r="D14" s="45"/>
      <c r="E14" s="77"/>
      <c r="F14" s="77"/>
      <c r="G14" s="77"/>
      <c r="H14" s="77"/>
      <c r="I14" s="77"/>
      <c r="J14" s="77"/>
      <c r="K14" s="77"/>
      <c r="L14" s="77"/>
      <c r="M14" s="77"/>
      <c r="N14" s="77"/>
      <c r="O14" s="77"/>
      <c r="P14" s="77"/>
      <c r="Q14" s="77"/>
      <c r="R14" s="77"/>
      <c r="S14" s="77"/>
      <c r="T14" s="77"/>
      <c r="U14" s="77"/>
      <c r="V14" s="77"/>
      <c r="W14" s="77"/>
      <c r="X14" s="77"/>
      <c r="Y14" s="77"/>
      <c r="Z14" s="77"/>
      <c r="AA14" s="77"/>
      <c r="AB14" s="77"/>
      <c r="AC14" s="47">
        <f t="shared" si="3"/>
        <v>0</v>
      </c>
      <c r="AD14" s="78"/>
      <c r="AE14" s="44">
        <f t="shared" si="4"/>
        <v>0</v>
      </c>
      <c r="AF14" s="45"/>
      <c r="AG14" s="48">
        <f t="shared" si="5"/>
        <v>0</v>
      </c>
    </row>
    <row r="15" spans="2:33" x14ac:dyDescent="0.2">
      <c r="B15" s="31"/>
      <c r="C15" s="46"/>
      <c r="D15" s="45"/>
      <c r="E15" s="77"/>
      <c r="F15" s="77"/>
      <c r="G15" s="77"/>
      <c r="H15" s="77"/>
      <c r="I15" s="77"/>
      <c r="J15" s="77"/>
      <c r="K15" s="77"/>
      <c r="L15" s="77"/>
      <c r="M15" s="77"/>
      <c r="N15" s="77"/>
      <c r="O15" s="77"/>
      <c r="P15" s="77"/>
      <c r="Q15" s="77"/>
      <c r="R15" s="77"/>
      <c r="S15" s="77"/>
      <c r="T15" s="77"/>
      <c r="U15" s="77"/>
      <c r="V15" s="77"/>
      <c r="W15" s="77"/>
      <c r="X15" s="77"/>
      <c r="Y15" s="77"/>
      <c r="Z15" s="77"/>
      <c r="AA15" s="77"/>
      <c r="AB15" s="77"/>
      <c r="AC15" s="47">
        <f t="shared" si="3"/>
        <v>0</v>
      </c>
      <c r="AD15" s="78"/>
      <c r="AE15" s="44">
        <f t="shared" si="4"/>
        <v>0</v>
      </c>
      <c r="AF15" s="45"/>
      <c r="AG15" s="48">
        <f t="shared" si="5"/>
        <v>0</v>
      </c>
    </row>
    <row r="16" spans="2:33" x14ac:dyDescent="0.2">
      <c r="B16" s="31"/>
      <c r="C16" s="46"/>
      <c r="D16" s="45"/>
      <c r="E16" s="77"/>
      <c r="F16" s="77"/>
      <c r="G16" s="77"/>
      <c r="H16" s="77"/>
      <c r="I16" s="77"/>
      <c r="J16" s="77"/>
      <c r="K16" s="77"/>
      <c r="L16" s="77"/>
      <c r="M16" s="77"/>
      <c r="N16" s="77"/>
      <c r="O16" s="77"/>
      <c r="P16" s="77"/>
      <c r="Q16" s="77"/>
      <c r="R16" s="77"/>
      <c r="S16" s="77"/>
      <c r="T16" s="77"/>
      <c r="U16" s="77"/>
      <c r="V16" s="77"/>
      <c r="W16" s="77"/>
      <c r="X16" s="77"/>
      <c r="Y16" s="77"/>
      <c r="Z16" s="77"/>
      <c r="AA16" s="77"/>
      <c r="AB16" s="77"/>
      <c r="AC16" s="47">
        <f t="shared" si="3"/>
        <v>0</v>
      </c>
      <c r="AD16" s="78"/>
      <c r="AE16" s="44">
        <f t="shared" si="4"/>
        <v>0</v>
      </c>
      <c r="AF16" s="45"/>
      <c r="AG16" s="48">
        <f t="shared" si="5"/>
        <v>0</v>
      </c>
    </row>
    <row r="17" spans="1:33" x14ac:dyDescent="0.2">
      <c r="A17" s="229"/>
      <c r="B17" s="31"/>
      <c r="C17" s="46"/>
      <c r="D17" s="45"/>
      <c r="E17" s="77"/>
      <c r="F17" s="77"/>
      <c r="G17" s="77"/>
      <c r="H17" s="77"/>
      <c r="I17" s="77"/>
      <c r="J17" s="77"/>
      <c r="K17" s="77"/>
      <c r="L17" s="77"/>
      <c r="M17" s="77"/>
      <c r="N17" s="77"/>
      <c r="O17" s="77"/>
      <c r="P17" s="77"/>
      <c r="Q17" s="77"/>
      <c r="R17" s="77"/>
      <c r="S17" s="77"/>
      <c r="T17" s="77"/>
      <c r="U17" s="77"/>
      <c r="V17" s="77"/>
      <c r="W17" s="77"/>
      <c r="X17" s="77"/>
      <c r="Y17" s="77"/>
      <c r="Z17" s="77"/>
      <c r="AA17" s="77"/>
      <c r="AB17" s="77"/>
      <c r="AC17" s="47">
        <f t="shared" si="3"/>
        <v>0</v>
      </c>
      <c r="AD17" s="78"/>
      <c r="AE17" s="44">
        <f t="shared" si="4"/>
        <v>0</v>
      </c>
      <c r="AF17" s="45"/>
      <c r="AG17" s="48">
        <f t="shared" si="5"/>
        <v>0</v>
      </c>
    </row>
    <row r="18" spans="1:33" x14ac:dyDescent="0.2">
      <c r="B18" s="31"/>
      <c r="C18" s="46"/>
      <c r="D18" s="45"/>
      <c r="E18" s="77"/>
      <c r="F18" s="77"/>
      <c r="G18" s="77"/>
      <c r="H18" s="77"/>
      <c r="I18" s="77"/>
      <c r="J18" s="77"/>
      <c r="K18" s="77"/>
      <c r="L18" s="77"/>
      <c r="M18" s="77"/>
      <c r="N18" s="77"/>
      <c r="O18" s="77"/>
      <c r="P18" s="77"/>
      <c r="Q18" s="77"/>
      <c r="R18" s="77"/>
      <c r="S18" s="77"/>
      <c r="T18" s="77"/>
      <c r="U18" s="77"/>
      <c r="V18" s="77"/>
      <c r="W18" s="77"/>
      <c r="X18" s="77"/>
      <c r="Y18" s="77"/>
      <c r="Z18" s="77"/>
      <c r="AA18" s="77"/>
      <c r="AB18" s="77"/>
      <c r="AC18" s="47">
        <f t="shared" si="3"/>
        <v>0</v>
      </c>
      <c r="AD18" s="78"/>
      <c r="AE18" s="44">
        <f t="shared" si="4"/>
        <v>0</v>
      </c>
      <c r="AF18" s="45"/>
      <c r="AG18" s="48">
        <f t="shared" si="5"/>
        <v>0</v>
      </c>
    </row>
    <row r="19" spans="1:33" x14ac:dyDescent="0.2">
      <c r="B19" s="31"/>
      <c r="C19" s="46"/>
      <c r="D19" s="45"/>
      <c r="E19" s="77"/>
      <c r="F19" s="77"/>
      <c r="G19" s="77"/>
      <c r="H19" s="77"/>
      <c r="I19" s="77"/>
      <c r="J19" s="77"/>
      <c r="K19" s="77"/>
      <c r="L19" s="77"/>
      <c r="M19" s="77"/>
      <c r="N19" s="77"/>
      <c r="O19" s="77"/>
      <c r="P19" s="77"/>
      <c r="Q19" s="77"/>
      <c r="R19" s="77"/>
      <c r="S19" s="77"/>
      <c r="T19" s="77"/>
      <c r="U19" s="77"/>
      <c r="V19" s="77"/>
      <c r="W19" s="77"/>
      <c r="X19" s="77"/>
      <c r="Y19" s="77"/>
      <c r="Z19" s="77"/>
      <c r="AA19" s="77"/>
      <c r="AB19" s="77"/>
      <c r="AC19" s="47">
        <f t="shared" si="3"/>
        <v>0</v>
      </c>
      <c r="AD19" s="78"/>
      <c r="AE19" s="44">
        <f t="shared" si="4"/>
        <v>0</v>
      </c>
      <c r="AF19" s="45"/>
      <c r="AG19" s="48">
        <f t="shared" si="5"/>
        <v>0</v>
      </c>
    </row>
    <row r="20" spans="1:33" x14ac:dyDescent="0.2">
      <c r="B20" s="31"/>
      <c r="C20" s="46"/>
      <c r="D20" s="45"/>
      <c r="E20" s="77"/>
      <c r="F20" s="77"/>
      <c r="G20" s="77"/>
      <c r="H20" s="77"/>
      <c r="I20" s="77"/>
      <c r="J20" s="77"/>
      <c r="K20" s="77"/>
      <c r="L20" s="77"/>
      <c r="M20" s="77"/>
      <c r="N20" s="77"/>
      <c r="O20" s="77"/>
      <c r="P20" s="77"/>
      <c r="Q20" s="77"/>
      <c r="R20" s="77"/>
      <c r="S20" s="77"/>
      <c r="T20" s="77"/>
      <c r="U20" s="77"/>
      <c r="V20" s="77"/>
      <c r="W20" s="77"/>
      <c r="X20" s="77"/>
      <c r="Y20" s="77"/>
      <c r="Z20" s="77"/>
      <c r="AA20" s="77"/>
      <c r="AB20" s="77"/>
      <c r="AC20" s="47">
        <f t="shared" si="3"/>
        <v>0</v>
      </c>
      <c r="AD20" s="78"/>
      <c r="AE20" s="44">
        <f t="shared" si="4"/>
        <v>0</v>
      </c>
      <c r="AF20" s="45"/>
      <c r="AG20" s="48">
        <f t="shared" si="5"/>
        <v>0</v>
      </c>
    </row>
    <row r="21" spans="1:33" x14ac:dyDescent="0.2">
      <c r="B21" s="31"/>
      <c r="C21" s="46"/>
      <c r="D21" s="45"/>
      <c r="E21" s="77"/>
      <c r="F21" s="77"/>
      <c r="G21" s="77"/>
      <c r="H21" s="77"/>
      <c r="I21" s="77"/>
      <c r="J21" s="77"/>
      <c r="K21" s="77"/>
      <c r="L21" s="77"/>
      <c r="M21" s="77"/>
      <c r="N21" s="77"/>
      <c r="O21" s="77"/>
      <c r="P21" s="77"/>
      <c r="Q21" s="77"/>
      <c r="R21" s="77"/>
      <c r="S21" s="77"/>
      <c r="T21" s="77"/>
      <c r="U21" s="77"/>
      <c r="V21" s="77"/>
      <c r="W21" s="77"/>
      <c r="X21" s="77"/>
      <c r="Y21" s="77"/>
      <c r="Z21" s="77"/>
      <c r="AA21" s="77"/>
      <c r="AB21" s="77"/>
      <c r="AC21" s="47">
        <f t="shared" si="3"/>
        <v>0</v>
      </c>
      <c r="AD21" s="78"/>
      <c r="AE21" s="44">
        <f t="shared" si="4"/>
        <v>0</v>
      </c>
      <c r="AF21" s="45"/>
      <c r="AG21" s="48">
        <f t="shared" si="5"/>
        <v>0</v>
      </c>
    </row>
    <row r="22" spans="1:33" x14ac:dyDescent="0.2">
      <c r="B22" s="31"/>
      <c r="C22" s="46"/>
      <c r="D22" s="45"/>
      <c r="E22" s="77"/>
      <c r="F22" s="77"/>
      <c r="G22" s="77"/>
      <c r="H22" s="77"/>
      <c r="I22" s="77"/>
      <c r="J22" s="77"/>
      <c r="K22" s="77"/>
      <c r="L22" s="77"/>
      <c r="M22" s="77"/>
      <c r="N22" s="77"/>
      <c r="O22" s="77"/>
      <c r="P22" s="77"/>
      <c r="Q22" s="77"/>
      <c r="R22" s="77"/>
      <c r="S22" s="77"/>
      <c r="T22" s="77"/>
      <c r="U22" s="77"/>
      <c r="V22" s="77"/>
      <c r="W22" s="77"/>
      <c r="X22" s="77"/>
      <c r="Y22" s="77"/>
      <c r="Z22" s="77"/>
      <c r="AA22" s="77"/>
      <c r="AB22" s="77"/>
      <c r="AC22" s="47">
        <f t="shared" si="3"/>
        <v>0</v>
      </c>
      <c r="AD22" s="78"/>
      <c r="AE22" s="44">
        <f t="shared" si="4"/>
        <v>0</v>
      </c>
      <c r="AF22" s="45"/>
      <c r="AG22" s="48">
        <f t="shared" si="5"/>
        <v>0</v>
      </c>
    </row>
    <row r="23" spans="1:33" x14ac:dyDescent="0.2">
      <c r="B23" s="31"/>
      <c r="C23" s="46"/>
      <c r="D23" s="45"/>
      <c r="E23" s="77"/>
      <c r="F23" s="77"/>
      <c r="G23" s="77"/>
      <c r="H23" s="77"/>
      <c r="I23" s="77"/>
      <c r="J23" s="77"/>
      <c r="K23" s="77"/>
      <c r="L23" s="77"/>
      <c r="M23" s="77"/>
      <c r="N23" s="77"/>
      <c r="O23" s="77"/>
      <c r="P23" s="77"/>
      <c r="Q23" s="77"/>
      <c r="R23" s="77"/>
      <c r="S23" s="77"/>
      <c r="T23" s="77"/>
      <c r="U23" s="77"/>
      <c r="V23" s="77"/>
      <c r="W23" s="77"/>
      <c r="X23" s="77"/>
      <c r="Y23" s="77"/>
      <c r="Z23" s="77"/>
      <c r="AA23" s="77"/>
      <c r="AB23" s="77"/>
      <c r="AC23" s="47">
        <f t="shared" si="3"/>
        <v>0</v>
      </c>
      <c r="AD23" s="78"/>
      <c r="AE23" s="44">
        <f t="shared" si="4"/>
        <v>0</v>
      </c>
      <c r="AF23" s="45"/>
      <c r="AG23" s="48">
        <f t="shared" si="5"/>
        <v>0</v>
      </c>
    </row>
    <row r="24" spans="1:33" x14ac:dyDescent="0.2">
      <c r="B24" s="31"/>
      <c r="C24" s="46"/>
      <c r="D24" s="45"/>
      <c r="E24" s="77"/>
      <c r="F24" s="77"/>
      <c r="G24" s="77"/>
      <c r="H24" s="77"/>
      <c r="I24" s="77"/>
      <c r="J24" s="77"/>
      <c r="K24" s="77"/>
      <c r="L24" s="77"/>
      <c r="M24" s="77"/>
      <c r="N24" s="77"/>
      <c r="O24" s="77"/>
      <c r="P24" s="77"/>
      <c r="Q24" s="77"/>
      <c r="R24" s="77"/>
      <c r="S24" s="77"/>
      <c r="T24" s="77"/>
      <c r="U24" s="77"/>
      <c r="V24" s="77"/>
      <c r="W24" s="77"/>
      <c r="X24" s="77"/>
      <c r="Y24" s="77"/>
      <c r="Z24" s="77"/>
      <c r="AA24" s="77"/>
      <c r="AB24" s="77"/>
      <c r="AC24" s="47">
        <f t="shared" si="3"/>
        <v>0</v>
      </c>
      <c r="AD24" s="78"/>
      <c r="AE24" s="44">
        <f t="shared" si="4"/>
        <v>0</v>
      </c>
      <c r="AF24" s="45"/>
      <c r="AG24" s="48">
        <f t="shared" si="5"/>
        <v>0</v>
      </c>
    </row>
    <row r="25" spans="1:33" x14ac:dyDescent="0.2">
      <c r="B25" s="31"/>
      <c r="C25" s="46"/>
      <c r="D25" s="45"/>
      <c r="E25" s="77"/>
      <c r="F25" s="77"/>
      <c r="G25" s="77"/>
      <c r="H25" s="77"/>
      <c r="I25" s="77"/>
      <c r="J25" s="77"/>
      <c r="K25" s="77"/>
      <c r="L25" s="77"/>
      <c r="M25" s="77"/>
      <c r="N25" s="77"/>
      <c r="O25" s="77"/>
      <c r="P25" s="77"/>
      <c r="Q25" s="77"/>
      <c r="R25" s="77"/>
      <c r="S25" s="77"/>
      <c r="T25" s="77"/>
      <c r="U25" s="77"/>
      <c r="V25" s="77"/>
      <c r="W25" s="77"/>
      <c r="X25" s="77"/>
      <c r="Y25" s="77"/>
      <c r="Z25" s="77"/>
      <c r="AA25" s="77"/>
      <c r="AB25" s="77"/>
      <c r="AC25" s="47">
        <f t="shared" si="3"/>
        <v>0</v>
      </c>
      <c r="AD25" s="78"/>
      <c r="AE25" s="44">
        <f t="shared" si="4"/>
        <v>0</v>
      </c>
      <c r="AF25" s="45"/>
      <c r="AG25" s="48">
        <f t="shared" si="5"/>
        <v>0</v>
      </c>
    </row>
    <row r="26" spans="1:33" x14ac:dyDescent="0.2">
      <c r="B26" s="31"/>
      <c r="C26" s="46"/>
      <c r="D26" s="45"/>
      <c r="E26" s="77"/>
      <c r="F26" s="77"/>
      <c r="G26" s="77"/>
      <c r="H26" s="77"/>
      <c r="I26" s="77"/>
      <c r="J26" s="77"/>
      <c r="K26" s="77"/>
      <c r="L26" s="77"/>
      <c r="M26" s="77"/>
      <c r="N26" s="77"/>
      <c r="O26" s="77"/>
      <c r="P26" s="77"/>
      <c r="Q26" s="77"/>
      <c r="R26" s="77"/>
      <c r="S26" s="77"/>
      <c r="T26" s="77"/>
      <c r="U26" s="77"/>
      <c r="V26" s="77"/>
      <c r="W26" s="77"/>
      <c r="X26" s="77"/>
      <c r="Y26" s="77"/>
      <c r="Z26" s="77"/>
      <c r="AA26" s="77"/>
      <c r="AB26" s="77"/>
      <c r="AC26" s="47">
        <f t="shared" si="3"/>
        <v>0</v>
      </c>
      <c r="AD26" s="78"/>
      <c r="AE26" s="44">
        <f t="shared" si="4"/>
        <v>0</v>
      </c>
      <c r="AF26" s="45"/>
      <c r="AG26" s="48">
        <f t="shared" si="5"/>
        <v>0</v>
      </c>
    </row>
    <row r="27" spans="1:33" x14ac:dyDescent="0.2">
      <c r="B27" s="31"/>
      <c r="C27" s="46"/>
      <c r="D27" s="45"/>
      <c r="E27" s="77"/>
      <c r="F27" s="77"/>
      <c r="G27" s="77"/>
      <c r="H27" s="77"/>
      <c r="I27" s="77"/>
      <c r="J27" s="77"/>
      <c r="K27" s="77"/>
      <c r="L27" s="77"/>
      <c r="M27" s="77"/>
      <c r="N27" s="77"/>
      <c r="O27" s="77"/>
      <c r="P27" s="77"/>
      <c r="Q27" s="77"/>
      <c r="R27" s="77"/>
      <c r="S27" s="77"/>
      <c r="T27" s="77"/>
      <c r="U27" s="77"/>
      <c r="V27" s="77"/>
      <c r="W27" s="77"/>
      <c r="X27" s="77"/>
      <c r="Y27" s="77"/>
      <c r="Z27" s="77"/>
      <c r="AA27" s="77"/>
      <c r="AB27" s="77"/>
      <c r="AC27" s="47">
        <f t="shared" si="3"/>
        <v>0</v>
      </c>
      <c r="AD27" s="78"/>
      <c r="AE27" s="44">
        <f t="shared" si="4"/>
        <v>0</v>
      </c>
      <c r="AF27" s="45"/>
      <c r="AG27" s="48">
        <f t="shared" si="5"/>
        <v>0</v>
      </c>
    </row>
    <row r="28" spans="1:33" x14ac:dyDescent="0.2">
      <c r="B28" s="31"/>
      <c r="C28" s="46"/>
      <c r="D28" s="45"/>
      <c r="E28" s="77"/>
      <c r="F28" s="77"/>
      <c r="G28" s="77"/>
      <c r="H28" s="77"/>
      <c r="I28" s="77"/>
      <c r="J28" s="77"/>
      <c r="K28" s="77"/>
      <c r="L28" s="77"/>
      <c r="M28" s="77"/>
      <c r="N28" s="77"/>
      <c r="O28" s="77"/>
      <c r="P28" s="77"/>
      <c r="Q28" s="77"/>
      <c r="R28" s="77"/>
      <c r="S28" s="77"/>
      <c r="T28" s="77"/>
      <c r="U28" s="77"/>
      <c r="V28" s="77"/>
      <c r="W28" s="77"/>
      <c r="X28" s="77"/>
      <c r="Y28" s="77"/>
      <c r="Z28" s="77"/>
      <c r="AA28" s="77"/>
      <c r="AB28" s="77"/>
      <c r="AC28" s="47">
        <f t="shared" si="3"/>
        <v>0</v>
      </c>
      <c r="AD28" s="78"/>
      <c r="AE28" s="44">
        <f t="shared" si="4"/>
        <v>0</v>
      </c>
      <c r="AF28" s="45"/>
      <c r="AG28" s="48">
        <f t="shared" si="5"/>
        <v>0</v>
      </c>
    </row>
    <row r="29" spans="1:33" x14ac:dyDescent="0.2">
      <c r="B29" s="31"/>
      <c r="C29" s="46"/>
      <c r="D29" s="45"/>
      <c r="E29" s="77"/>
      <c r="F29" s="77"/>
      <c r="G29" s="77"/>
      <c r="H29" s="77"/>
      <c r="I29" s="77"/>
      <c r="J29" s="77"/>
      <c r="K29" s="77"/>
      <c r="L29" s="77"/>
      <c r="M29" s="77"/>
      <c r="N29" s="77"/>
      <c r="O29" s="77"/>
      <c r="P29" s="77"/>
      <c r="Q29" s="77"/>
      <c r="R29" s="77"/>
      <c r="S29" s="77"/>
      <c r="T29" s="77"/>
      <c r="U29" s="77"/>
      <c r="V29" s="77"/>
      <c r="W29" s="77"/>
      <c r="X29" s="77"/>
      <c r="Y29" s="77"/>
      <c r="Z29" s="77"/>
      <c r="AA29" s="77"/>
      <c r="AB29" s="77"/>
      <c r="AC29" s="47">
        <f t="shared" si="3"/>
        <v>0</v>
      </c>
      <c r="AD29" s="78"/>
      <c r="AE29" s="44">
        <f t="shared" si="4"/>
        <v>0</v>
      </c>
      <c r="AF29" s="45"/>
      <c r="AG29" s="48">
        <f t="shared" si="5"/>
        <v>0</v>
      </c>
    </row>
    <row r="30" spans="1:33" ht="13.5" thickBot="1" x14ac:dyDescent="0.25">
      <c r="B30" s="31"/>
      <c r="C30" s="46"/>
      <c r="D30" s="45"/>
      <c r="E30" s="77"/>
      <c r="F30" s="77"/>
      <c r="G30" s="77"/>
      <c r="H30" s="77"/>
      <c r="I30" s="77"/>
      <c r="J30" s="77"/>
      <c r="K30" s="77"/>
      <c r="L30" s="77"/>
      <c r="M30" s="77"/>
      <c r="N30" s="77"/>
      <c r="O30" s="77"/>
      <c r="P30" s="77"/>
      <c r="Q30" s="77"/>
      <c r="R30" s="77"/>
      <c r="S30" s="77"/>
      <c r="T30" s="77"/>
      <c r="U30" s="77"/>
      <c r="V30" s="77"/>
      <c r="W30" s="77"/>
      <c r="X30" s="77"/>
      <c r="Y30" s="77"/>
      <c r="Z30" s="77"/>
      <c r="AA30" s="77"/>
      <c r="AB30" s="77"/>
      <c r="AC30" s="47">
        <f t="shared" si="3"/>
        <v>0</v>
      </c>
      <c r="AD30" s="78"/>
      <c r="AE30" s="44">
        <f t="shared" si="4"/>
        <v>0</v>
      </c>
      <c r="AF30" s="45"/>
      <c r="AG30" s="48">
        <f t="shared" si="5"/>
        <v>0</v>
      </c>
    </row>
    <row r="31" spans="1:33" ht="13.5" thickBot="1" x14ac:dyDescent="0.25">
      <c r="B31" s="79"/>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1" t="s">
        <v>148</v>
      </c>
      <c r="AD31" s="80"/>
      <c r="AE31" s="80">
        <f>SUM(AE13:AE30)</f>
        <v>0</v>
      </c>
      <c r="AF31" s="80"/>
      <c r="AG31" s="83">
        <f>SUM(AG13:AG30)</f>
        <v>0</v>
      </c>
    </row>
    <row r="32" spans="1:33" ht="13.5" thickBot="1" x14ac:dyDescent="0.25">
      <c r="B32" s="86"/>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41" t="s">
        <v>149</v>
      </c>
      <c r="AD32" s="87"/>
      <c r="AE32" s="87"/>
      <c r="AF32" s="87"/>
      <c r="AG32" s="88">
        <f>AG11+AG31</f>
        <v>0</v>
      </c>
    </row>
    <row r="33" spans="2:33" ht="13.5" thickBot="1"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2:33" ht="15.75" x14ac:dyDescent="0.25">
      <c r="B34" s="65" t="str">
        <f>B2</f>
        <v>Venue 4</v>
      </c>
      <c r="C34" s="66" t="s">
        <v>111</v>
      </c>
      <c r="D34" s="66">
        <f>D2+1</f>
        <v>2024</v>
      </c>
      <c r="E34" s="66"/>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7"/>
    </row>
    <row r="35" spans="2:33" ht="38.25" x14ac:dyDescent="0.2">
      <c r="B35" s="68" t="s">
        <v>112</v>
      </c>
      <c r="C35" s="69" t="s">
        <v>113</v>
      </c>
      <c r="D35" s="69" t="s">
        <v>114</v>
      </c>
      <c r="E35" s="379" t="s">
        <v>115</v>
      </c>
      <c r="F35" s="380"/>
      <c r="G35" s="380"/>
      <c r="H35" s="380"/>
      <c r="I35" s="380"/>
      <c r="J35" s="380"/>
      <c r="K35" s="380"/>
      <c r="L35" s="380"/>
      <c r="M35" s="380"/>
      <c r="N35" s="380"/>
      <c r="O35" s="380"/>
      <c r="P35" s="380"/>
      <c r="Q35" s="380"/>
      <c r="R35" s="380"/>
      <c r="S35" s="380"/>
      <c r="T35" s="380"/>
      <c r="U35" s="380"/>
      <c r="V35" s="380"/>
      <c r="W35" s="380"/>
      <c r="X35" s="380"/>
      <c r="Y35" s="380"/>
      <c r="Z35" s="380"/>
      <c r="AA35" s="380"/>
      <c r="AB35" s="381"/>
      <c r="AC35" s="69" t="s">
        <v>116</v>
      </c>
      <c r="AD35" s="69" t="s">
        <v>117</v>
      </c>
      <c r="AE35" s="69" t="s">
        <v>118</v>
      </c>
      <c r="AF35" s="69" t="s">
        <v>119</v>
      </c>
      <c r="AG35" s="239" t="s">
        <v>120</v>
      </c>
    </row>
    <row r="36" spans="2:33" ht="24" x14ac:dyDescent="0.2">
      <c r="B36" s="70" t="s">
        <v>121</v>
      </c>
      <c r="C36" s="71"/>
      <c r="D36" s="71"/>
      <c r="E36" s="302" t="s">
        <v>122</v>
      </c>
      <c r="F36" s="302" t="s">
        <v>123</v>
      </c>
      <c r="G36" s="302" t="s">
        <v>124</v>
      </c>
      <c r="H36" s="302" t="s">
        <v>125</v>
      </c>
      <c r="I36" s="302" t="s">
        <v>126</v>
      </c>
      <c r="J36" s="302" t="s">
        <v>127</v>
      </c>
      <c r="K36" s="302" t="s">
        <v>128</v>
      </c>
      <c r="L36" s="302" t="s">
        <v>129</v>
      </c>
      <c r="M36" s="302" t="s">
        <v>130</v>
      </c>
      <c r="N36" s="302" t="s">
        <v>131</v>
      </c>
      <c r="O36" s="302" t="s">
        <v>132</v>
      </c>
      <c r="P36" s="302" t="s">
        <v>133</v>
      </c>
      <c r="Q36" s="302" t="s">
        <v>134</v>
      </c>
      <c r="R36" s="302" t="s">
        <v>135</v>
      </c>
      <c r="S36" s="302" t="s">
        <v>136</v>
      </c>
      <c r="T36" s="302" t="s">
        <v>137</v>
      </c>
      <c r="U36" s="302" t="s">
        <v>138</v>
      </c>
      <c r="V36" s="302" t="s">
        <v>139</v>
      </c>
      <c r="W36" s="302" t="s">
        <v>140</v>
      </c>
      <c r="X36" s="302" t="s">
        <v>141</v>
      </c>
      <c r="Y36" s="302" t="s">
        <v>142</v>
      </c>
      <c r="Z36" s="302" t="s">
        <v>143</v>
      </c>
      <c r="AA36" s="302" t="s">
        <v>144</v>
      </c>
      <c r="AB36" s="302" t="s">
        <v>145</v>
      </c>
      <c r="AC36" s="71"/>
      <c r="AD36" s="71"/>
      <c r="AE36" s="71"/>
      <c r="AF36" s="75"/>
      <c r="AG36" s="76"/>
    </row>
    <row r="37" spans="2:33" x14ac:dyDescent="0.2">
      <c r="B37" s="31"/>
      <c r="C37" s="46"/>
      <c r="D37" s="45"/>
      <c r="E37" s="77"/>
      <c r="F37" s="77"/>
      <c r="G37" s="77"/>
      <c r="H37" s="77"/>
      <c r="I37" s="77"/>
      <c r="J37" s="77"/>
      <c r="K37" s="77"/>
      <c r="L37" s="77"/>
      <c r="M37" s="77"/>
      <c r="N37" s="77"/>
      <c r="O37" s="77"/>
      <c r="P37" s="77"/>
      <c r="Q37" s="77"/>
      <c r="R37" s="77"/>
      <c r="S37" s="77"/>
      <c r="T37" s="77"/>
      <c r="U37" s="77"/>
      <c r="V37" s="77"/>
      <c r="W37" s="77"/>
      <c r="X37" s="77"/>
      <c r="Y37" s="77"/>
      <c r="Z37" s="77"/>
      <c r="AA37" s="77"/>
      <c r="AB37" s="77"/>
      <c r="AC37" s="47">
        <f t="shared" ref="AC37:AC42" si="6">SUM(E37:AB37)</f>
        <v>0</v>
      </c>
      <c r="AD37" s="78"/>
      <c r="AE37" s="44">
        <f t="shared" ref="AE37:AE42" si="7">(AD37*AC37)/40</f>
        <v>0</v>
      </c>
      <c r="AF37" s="45"/>
      <c r="AG37" s="48">
        <f t="shared" ref="AG37:AG42" si="8">AF37*AD37*AC37*C37</f>
        <v>0</v>
      </c>
    </row>
    <row r="38" spans="2:33" x14ac:dyDescent="0.2">
      <c r="B38" s="31"/>
      <c r="C38" s="46"/>
      <c r="D38" s="45"/>
      <c r="E38" s="77"/>
      <c r="F38" s="77"/>
      <c r="G38" s="77"/>
      <c r="H38" s="77"/>
      <c r="I38" s="77"/>
      <c r="J38" s="77"/>
      <c r="K38" s="77"/>
      <c r="L38" s="77"/>
      <c r="M38" s="77"/>
      <c r="N38" s="77"/>
      <c r="O38" s="77"/>
      <c r="P38" s="77"/>
      <c r="Q38" s="77"/>
      <c r="R38" s="77"/>
      <c r="S38" s="77"/>
      <c r="T38" s="77"/>
      <c r="U38" s="77"/>
      <c r="V38" s="77"/>
      <c r="W38" s="77"/>
      <c r="X38" s="77"/>
      <c r="Y38" s="77"/>
      <c r="Z38" s="77"/>
      <c r="AA38" s="77"/>
      <c r="AB38" s="77"/>
      <c r="AC38" s="47">
        <f t="shared" si="6"/>
        <v>0</v>
      </c>
      <c r="AD38" s="78"/>
      <c r="AE38" s="44">
        <f t="shared" si="7"/>
        <v>0</v>
      </c>
      <c r="AF38" s="45"/>
      <c r="AG38" s="48">
        <f t="shared" si="8"/>
        <v>0</v>
      </c>
    </row>
    <row r="39" spans="2:33" x14ac:dyDescent="0.2">
      <c r="B39" s="31"/>
      <c r="C39" s="46"/>
      <c r="D39" s="45"/>
      <c r="E39" s="77"/>
      <c r="F39" s="77"/>
      <c r="G39" s="77"/>
      <c r="H39" s="77"/>
      <c r="I39" s="77"/>
      <c r="J39" s="77"/>
      <c r="K39" s="77"/>
      <c r="L39" s="77"/>
      <c r="M39" s="77"/>
      <c r="N39" s="77"/>
      <c r="O39" s="77"/>
      <c r="P39" s="77"/>
      <c r="Q39" s="77"/>
      <c r="R39" s="77"/>
      <c r="S39" s="77"/>
      <c r="T39" s="77"/>
      <c r="U39" s="77"/>
      <c r="V39" s="77"/>
      <c r="W39" s="77"/>
      <c r="X39" s="77"/>
      <c r="Y39" s="77"/>
      <c r="Z39" s="77"/>
      <c r="AA39" s="77"/>
      <c r="AB39" s="77"/>
      <c r="AC39" s="47">
        <f t="shared" si="6"/>
        <v>0</v>
      </c>
      <c r="AD39" s="78"/>
      <c r="AE39" s="44">
        <f t="shared" si="7"/>
        <v>0</v>
      </c>
      <c r="AF39" s="45"/>
      <c r="AG39" s="48">
        <f t="shared" si="8"/>
        <v>0</v>
      </c>
    </row>
    <row r="40" spans="2:33" x14ac:dyDescent="0.2">
      <c r="B40" s="31"/>
      <c r="C40" s="46"/>
      <c r="D40" s="45"/>
      <c r="E40" s="77"/>
      <c r="F40" s="77"/>
      <c r="G40" s="77"/>
      <c r="H40" s="77"/>
      <c r="I40" s="77"/>
      <c r="J40" s="77"/>
      <c r="K40" s="77"/>
      <c r="L40" s="77"/>
      <c r="M40" s="77"/>
      <c r="N40" s="77"/>
      <c r="O40" s="77"/>
      <c r="P40" s="77"/>
      <c r="Q40" s="77"/>
      <c r="R40" s="77"/>
      <c r="S40" s="77"/>
      <c r="T40" s="77"/>
      <c r="U40" s="77"/>
      <c r="V40" s="77"/>
      <c r="W40" s="77"/>
      <c r="X40" s="77"/>
      <c r="Y40" s="77"/>
      <c r="Z40" s="77"/>
      <c r="AA40" s="77"/>
      <c r="AB40" s="77"/>
      <c r="AC40" s="47">
        <f t="shared" si="6"/>
        <v>0</v>
      </c>
      <c r="AD40" s="78"/>
      <c r="AE40" s="44">
        <f t="shared" si="7"/>
        <v>0</v>
      </c>
      <c r="AF40" s="45"/>
      <c r="AG40" s="48">
        <f t="shared" si="8"/>
        <v>0</v>
      </c>
    </row>
    <row r="41" spans="2:33" x14ac:dyDescent="0.2">
      <c r="B41" s="31"/>
      <c r="C41" s="46"/>
      <c r="D41" s="45"/>
      <c r="E41" s="77"/>
      <c r="F41" s="77"/>
      <c r="G41" s="77"/>
      <c r="H41" s="77"/>
      <c r="I41" s="77"/>
      <c r="J41" s="77"/>
      <c r="K41" s="77"/>
      <c r="L41" s="77"/>
      <c r="M41" s="77"/>
      <c r="N41" s="77"/>
      <c r="O41" s="77"/>
      <c r="P41" s="77"/>
      <c r="Q41" s="77"/>
      <c r="R41" s="77"/>
      <c r="S41" s="77"/>
      <c r="T41" s="77"/>
      <c r="U41" s="77"/>
      <c r="V41" s="77"/>
      <c r="W41" s="77"/>
      <c r="X41" s="77"/>
      <c r="Y41" s="77"/>
      <c r="Z41" s="77"/>
      <c r="AA41" s="77"/>
      <c r="AB41" s="77"/>
      <c r="AC41" s="47">
        <f t="shared" si="6"/>
        <v>0</v>
      </c>
      <c r="AD41" s="78"/>
      <c r="AE41" s="44">
        <f t="shared" si="7"/>
        <v>0</v>
      </c>
      <c r="AF41" s="45"/>
      <c r="AG41" s="48">
        <f t="shared" si="8"/>
        <v>0</v>
      </c>
    </row>
    <row r="42" spans="2:33" ht="13.5" thickBot="1" x14ac:dyDescent="0.25">
      <c r="B42" s="31"/>
      <c r="C42" s="46"/>
      <c r="D42" s="45"/>
      <c r="E42" s="77"/>
      <c r="F42" s="77"/>
      <c r="G42" s="77"/>
      <c r="H42" s="77"/>
      <c r="I42" s="77"/>
      <c r="J42" s="77"/>
      <c r="K42" s="77"/>
      <c r="L42" s="77"/>
      <c r="M42" s="77"/>
      <c r="N42" s="77"/>
      <c r="O42" s="77"/>
      <c r="P42" s="77"/>
      <c r="Q42" s="77"/>
      <c r="R42" s="77"/>
      <c r="S42" s="77"/>
      <c r="T42" s="77"/>
      <c r="U42" s="77"/>
      <c r="V42" s="77"/>
      <c r="W42" s="77"/>
      <c r="X42" s="77"/>
      <c r="Y42" s="77"/>
      <c r="Z42" s="77"/>
      <c r="AA42" s="77"/>
      <c r="AB42" s="77"/>
      <c r="AC42" s="47">
        <f t="shared" si="6"/>
        <v>0</v>
      </c>
      <c r="AD42" s="78"/>
      <c r="AE42" s="44">
        <f t="shared" si="7"/>
        <v>0</v>
      </c>
      <c r="AF42" s="45"/>
      <c r="AG42" s="48">
        <f t="shared" si="8"/>
        <v>0</v>
      </c>
    </row>
    <row r="43" spans="2:33" ht="13.5" thickBot="1" x14ac:dyDescent="0.25">
      <c r="B43" s="79"/>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1" t="s">
        <v>146</v>
      </c>
      <c r="AD43" s="80"/>
      <c r="AE43" s="80">
        <f>SUM(AE37:AE42)</f>
        <v>0</v>
      </c>
      <c r="AF43" s="82"/>
      <c r="AG43" s="83">
        <f>SUM(AG37:AG42)</f>
        <v>0</v>
      </c>
    </row>
    <row r="44" spans="2:33" x14ac:dyDescent="0.2">
      <c r="B44" s="52" t="s">
        <v>147</v>
      </c>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84"/>
      <c r="AD44" s="63"/>
      <c r="AE44" s="63"/>
      <c r="AF44" s="64"/>
      <c r="AG44" s="85"/>
    </row>
    <row r="45" spans="2:33" x14ac:dyDescent="0.2">
      <c r="B45" s="31"/>
      <c r="C45" s="46"/>
      <c r="D45" s="45"/>
      <c r="E45" s="77"/>
      <c r="F45" s="77"/>
      <c r="G45" s="77"/>
      <c r="H45" s="77"/>
      <c r="I45" s="77"/>
      <c r="J45" s="77"/>
      <c r="K45" s="77"/>
      <c r="L45" s="77"/>
      <c r="M45" s="77"/>
      <c r="N45" s="77"/>
      <c r="O45" s="77"/>
      <c r="P45" s="77"/>
      <c r="Q45" s="77"/>
      <c r="R45" s="77"/>
      <c r="S45" s="77"/>
      <c r="T45" s="77"/>
      <c r="U45" s="77"/>
      <c r="V45" s="77"/>
      <c r="W45" s="77"/>
      <c r="X45" s="77"/>
      <c r="Y45" s="77"/>
      <c r="Z45" s="77"/>
      <c r="AA45" s="77"/>
      <c r="AB45" s="77"/>
      <c r="AC45" s="47">
        <f t="shared" ref="AC45:AC62" si="9">SUM(E45:AB45)</f>
        <v>0</v>
      </c>
      <c r="AD45" s="78"/>
      <c r="AE45" s="44">
        <f t="shared" ref="AE45:AE62" si="10">(AD45*AC45)/40</f>
        <v>0</v>
      </c>
      <c r="AF45" s="45"/>
      <c r="AG45" s="48">
        <f t="shared" ref="AG45:AG62" si="11">AF45*AD45*AC45*C45</f>
        <v>0</v>
      </c>
    </row>
    <row r="46" spans="2:33" x14ac:dyDescent="0.2">
      <c r="B46" s="31"/>
      <c r="C46" s="46"/>
      <c r="D46" s="45"/>
      <c r="E46" s="77"/>
      <c r="F46" s="77"/>
      <c r="G46" s="77"/>
      <c r="H46" s="77"/>
      <c r="I46" s="77"/>
      <c r="J46" s="77"/>
      <c r="K46" s="77"/>
      <c r="L46" s="77"/>
      <c r="M46" s="77"/>
      <c r="N46" s="77"/>
      <c r="O46" s="77"/>
      <c r="P46" s="77"/>
      <c r="Q46" s="77"/>
      <c r="R46" s="77"/>
      <c r="S46" s="77"/>
      <c r="T46" s="77"/>
      <c r="U46" s="77"/>
      <c r="V46" s="77"/>
      <c r="W46" s="77"/>
      <c r="X46" s="77"/>
      <c r="Y46" s="77"/>
      <c r="Z46" s="77"/>
      <c r="AA46" s="77"/>
      <c r="AB46" s="77"/>
      <c r="AC46" s="47">
        <f t="shared" si="9"/>
        <v>0</v>
      </c>
      <c r="AD46" s="78"/>
      <c r="AE46" s="44">
        <f t="shared" si="10"/>
        <v>0</v>
      </c>
      <c r="AF46" s="45"/>
      <c r="AG46" s="48">
        <f t="shared" si="11"/>
        <v>0</v>
      </c>
    </row>
    <row r="47" spans="2:33" x14ac:dyDescent="0.2">
      <c r="B47" s="31"/>
      <c r="C47" s="46"/>
      <c r="D47" s="45"/>
      <c r="E47" s="77"/>
      <c r="F47" s="77"/>
      <c r="G47" s="77"/>
      <c r="H47" s="77"/>
      <c r="I47" s="77"/>
      <c r="J47" s="77"/>
      <c r="K47" s="77"/>
      <c r="L47" s="77"/>
      <c r="M47" s="77"/>
      <c r="N47" s="77"/>
      <c r="O47" s="77"/>
      <c r="P47" s="77"/>
      <c r="Q47" s="77"/>
      <c r="R47" s="77"/>
      <c r="S47" s="77"/>
      <c r="T47" s="77"/>
      <c r="U47" s="77"/>
      <c r="V47" s="77"/>
      <c r="W47" s="77"/>
      <c r="X47" s="77"/>
      <c r="Y47" s="77"/>
      <c r="Z47" s="77"/>
      <c r="AA47" s="77"/>
      <c r="AB47" s="77"/>
      <c r="AC47" s="47">
        <f t="shared" si="9"/>
        <v>0</v>
      </c>
      <c r="AD47" s="78"/>
      <c r="AE47" s="44">
        <f t="shared" si="10"/>
        <v>0</v>
      </c>
      <c r="AF47" s="45"/>
      <c r="AG47" s="48">
        <f t="shared" si="11"/>
        <v>0</v>
      </c>
    </row>
    <row r="48" spans="2:33" x14ac:dyDescent="0.2">
      <c r="B48" s="31"/>
      <c r="C48" s="46"/>
      <c r="D48" s="45"/>
      <c r="E48" s="77"/>
      <c r="F48" s="77"/>
      <c r="G48" s="77"/>
      <c r="H48" s="77"/>
      <c r="I48" s="77"/>
      <c r="J48" s="77"/>
      <c r="K48" s="77"/>
      <c r="L48" s="77"/>
      <c r="M48" s="77"/>
      <c r="N48" s="77"/>
      <c r="O48" s="77"/>
      <c r="P48" s="77"/>
      <c r="Q48" s="77"/>
      <c r="R48" s="77"/>
      <c r="S48" s="77"/>
      <c r="T48" s="77"/>
      <c r="U48" s="77"/>
      <c r="V48" s="77"/>
      <c r="W48" s="77"/>
      <c r="X48" s="77"/>
      <c r="Y48" s="77"/>
      <c r="Z48" s="77"/>
      <c r="AA48" s="77"/>
      <c r="AB48" s="77"/>
      <c r="AC48" s="47">
        <f t="shared" si="9"/>
        <v>0</v>
      </c>
      <c r="AD48" s="78"/>
      <c r="AE48" s="44">
        <f t="shared" si="10"/>
        <v>0</v>
      </c>
      <c r="AF48" s="45"/>
      <c r="AG48" s="48">
        <f t="shared" si="11"/>
        <v>0</v>
      </c>
    </row>
    <row r="49" spans="2:33" x14ac:dyDescent="0.2">
      <c r="B49" s="31"/>
      <c r="C49" s="46"/>
      <c r="D49" s="45"/>
      <c r="E49" s="77"/>
      <c r="F49" s="77"/>
      <c r="G49" s="77"/>
      <c r="H49" s="77"/>
      <c r="I49" s="77"/>
      <c r="J49" s="77"/>
      <c r="K49" s="77"/>
      <c r="L49" s="77"/>
      <c r="M49" s="77"/>
      <c r="N49" s="77"/>
      <c r="O49" s="77"/>
      <c r="P49" s="77"/>
      <c r="Q49" s="77"/>
      <c r="R49" s="77"/>
      <c r="S49" s="77"/>
      <c r="T49" s="77"/>
      <c r="U49" s="77"/>
      <c r="V49" s="77"/>
      <c r="W49" s="77"/>
      <c r="X49" s="77"/>
      <c r="Y49" s="77"/>
      <c r="Z49" s="77"/>
      <c r="AA49" s="77"/>
      <c r="AB49" s="77"/>
      <c r="AC49" s="47">
        <f t="shared" si="9"/>
        <v>0</v>
      </c>
      <c r="AD49" s="78"/>
      <c r="AE49" s="44">
        <f t="shared" si="10"/>
        <v>0</v>
      </c>
      <c r="AF49" s="45"/>
      <c r="AG49" s="48">
        <f t="shared" si="11"/>
        <v>0</v>
      </c>
    </row>
    <row r="50" spans="2:33" x14ac:dyDescent="0.2">
      <c r="B50" s="31"/>
      <c r="C50" s="46"/>
      <c r="D50" s="45"/>
      <c r="E50" s="77"/>
      <c r="F50" s="77"/>
      <c r="G50" s="77"/>
      <c r="H50" s="77"/>
      <c r="I50" s="77"/>
      <c r="J50" s="77"/>
      <c r="K50" s="77"/>
      <c r="L50" s="77"/>
      <c r="M50" s="77"/>
      <c r="N50" s="77"/>
      <c r="O50" s="77"/>
      <c r="P50" s="77"/>
      <c r="Q50" s="77"/>
      <c r="R50" s="77"/>
      <c r="S50" s="77"/>
      <c r="T50" s="77"/>
      <c r="U50" s="77"/>
      <c r="V50" s="77"/>
      <c r="W50" s="77"/>
      <c r="X50" s="77"/>
      <c r="Y50" s="77"/>
      <c r="Z50" s="77"/>
      <c r="AA50" s="77"/>
      <c r="AB50" s="77"/>
      <c r="AC50" s="47">
        <f t="shared" si="9"/>
        <v>0</v>
      </c>
      <c r="AD50" s="78"/>
      <c r="AE50" s="44">
        <f t="shared" si="10"/>
        <v>0</v>
      </c>
      <c r="AF50" s="45"/>
      <c r="AG50" s="48">
        <f t="shared" si="11"/>
        <v>0</v>
      </c>
    </row>
    <row r="51" spans="2:33" x14ac:dyDescent="0.2">
      <c r="B51" s="31"/>
      <c r="C51" s="46"/>
      <c r="D51" s="45"/>
      <c r="E51" s="77"/>
      <c r="F51" s="77"/>
      <c r="G51" s="77"/>
      <c r="H51" s="77"/>
      <c r="I51" s="77"/>
      <c r="J51" s="77"/>
      <c r="K51" s="77"/>
      <c r="L51" s="77"/>
      <c r="M51" s="77"/>
      <c r="N51" s="77"/>
      <c r="O51" s="77"/>
      <c r="P51" s="77"/>
      <c r="Q51" s="77"/>
      <c r="R51" s="77"/>
      <c r="S51" s="77"/>
      <c r="T51" s="77"/>
      <c r="U51" s="77"/>
      <c r="V51" s="77"/>
      <c r="W51" s="77"/>
      <c r="X51" s="77"/>
      <c r="Y51" s="77"/>
      <c r="Z51" s="77"/>
      <c r="AA51" s="77"/>
      <c r="AB51" s="77"/>
      <c r="AC51" s="47">
        <f t="shared" si="9"/>
        <v>0</v>
      </c>
      <c r="AD51" s="78"/>
      <c r="AE51" s="44">
        <f t="shared" si="10"/>
        <v>0</v>
      </c>
      <c r="AF51" s="45"/>
      <c r="AG51" s="48">
        <f t="shared" si="11"/>
        <v>0</v>
      </c>
    </row>
    <row r="52" spans="2:33" x14ac:dyDescent="0.2">
      <c r="B52" s="31"/>
      <c r="C52" s="46"/>
      <c r="D52" s="45"/>
      <c r="E52" s="77"/>
      <c r="F52" s="77"/>
      <c r="G52" s="77"/>
      <c r="H52" s="77"/>
      <c r="I52" s="77"/>
      <c r="J52" s="77"/>
      <c r="K52" s="77"/>
      <c r="L52" s="77"/>
      <c r="M52" s="77"/>
      <c r="N52" s="77"/>
      <c r="O52" s="77"/>
      <c r="P52" s="77"/>
      <c r="Q52" s="77"/>
      <c r="R52" s="77"/>
      <c r="S52" s="77"/>
      <c r="T52" s="77"/>
      <c r="U52" s="77"/>
      <c r="V52" s="77"/>
      <c r="W52" s="77"/>
      <c r="X52" s="77"/>
      <c r="Y52" s="77"/>
      <c r="Z52" s="77"/>
      <c r="AA52" s="77"/>
      <c r="AB52" s="77"/>
      <c r="AC52" s="47">
        <f t="shared" si="9"/>
        <v>0</v>
      </c>
      <c r="AD52" s="78"/>
      <c r="AE52" s="44">
        <f t="shared" si="10"/>
        <v>0</v>
      </c>
      <c r="AF52" s="45"/>
      <c r="AG52" s="48">
        <f t="shared" si="11"/>
        <v>0</v>
      </c>
    </row>
    <row r="53" spans="2:33" x14ac:dyDescent="0.2">
      <c r="B53" s="31"/>
      <c r="C53" s="46"/>
      <c r="D53" s="45"/>
      <c r="E53" s="77"/>
      <c r="F53" s="77"/>
      <c r="G53" s="77"/>
      <c r="H53" s="77"/>
      <c r="I53" s="77"/>
      <c r="J53" s="77"/>
      <c r="K53" s="77"/>
      <c r="L53" s="77"/>
      <c r="M53" s="77"/>
      <c r="N53" s="77"/>
      <c r="O53" s="77"/>
      <c r="P53" s="77"/>
      <c r="Q53" s="77"/>
      <c r="R53" s="77"/>
      <c r="S53" s="77"/>
      <c r="T53" s="77"/>
      <c r="U53" s="77"/>
      <c r="V53" s="77"/>
      <c r="W53" s="77"/>
      <c r="X53" s="77"/>
      <c r="Y53" s="77"/>
      <c r="Z53" s="77"/>
      <c r="AA53" s="77"/>
      <c r="AB53" s="77"/>
      <c r="AC53" s="47">
        <f t="shared" si="9"/>
        <v>0</v>
      </c>
      <c r="AD53" s="78"/>
      <c r="AE53" s="44">
        <f t="shared" si="10"/>
        <v>0</v>
      </c>
      <c r="AF53" s="45"/>
      <c r="AG53" s="48">
        <f t="shared" si="11"/>
        <v>0</v>
      </c>
    </row>
    <row r="54" spans="2:33" x14ac:dyDescent="0.2">
      <c r="B54" s="31"/>
      <c r="C54" s="46"/>
      <c r="D54" s="45"/>
      <c r="E54" s="77"/>
      <c r="F54" s="77"/>
      <c r="G54" s="77"/>
      <c r="H54" s="77"/>
      <c r="I54" s="77"/>
      <c r="J54" s="77"/>
      <c r="K54" s="77"/>
      <c r="L54" s="77"/>
      <c r="M54" s="77"/>
      <c r="N54" s="77"/>
      <c r="O54" s="77"/>
      <c r="P54" s="77"/>
      <c r="Q54" s="77"/>
      <c r="R54" s="77"/>
      <c r="S54" s="77"/>
      <c r="T54" s="77"/>
      <c r="U54" s="77"/>
      <c r="V54" s="77"/>
      <c r="W54" s="77"/>
      <c r="X54" s="77"/>
      <c r="Y54" s="77"/>
      <c r="Z54" s="77"/>
      <c r="AA54" s="77"/>
      <c r="AB54" s="77"/>
      <c r="AC54" s="47">
        <f t="shared" si="9"/>
        <v>0</v>
      </c>
      <c r="AD54" s="78"/>
      <c r="AE54" s="44">
        <f t="shared" si="10"/>
        <v>0</v>
      </c>
      <c r="AF54" s="45"/>
      <c r="AG54" s="48">
        <f t="shared" si="11"/>
        <v>0</v>
      </c>
    </row>
    <row r="55" spans="2:33" x14ac:dyDescent="0.2">
      <c r="B55" s="31"/>
      <c r="C55" s="46"/>
      <c r="D55" s="45"/>
      <c r="E55" s="77"/>
      <c r="F55" s="77"/>
      <c r="G55" s="77"/>
      <c r="H55" s="77"/>
      <c r="I55" s="77"/>
      <c r="J55" s="77"/>
      <c r="K55" s="77"/>
      <c r="L55" s="77"/>
      <c r="M55" s="77"/>
      <c r="N55" s="77"/>
      <c r="O55" s="77"/>
      <c r="P55" s="77"/>
      <c r="Q55" s="77"/>
      <c r="R55" s="77"/>
      <c r="S55" s="77"/>
      <c r="T55" s="77"/>
      <c r="U55" s="77"/>
      <c r="V55" s="77"/>
      <c r="W55" s="77"/>
      <c r="X55" s="77"/>
      <c r="Y55" s="77"/>
      <c r="Z55" s="77"/>
      <c r="AA55" s="77"/>
      <c r="AB55" s="77"/>
      <c r="AC55" s="47">
        <f t="shared" si="9"/>
        <v>0</v>
      </c>
      <c r="AD55" s="78"/>
      <c r="AE55" s="44">
        <f t="shared" si="10"/>
        <v>0</v>
      </c>
      <c r="AF55" s="45"/>
      <c r="AG55" s="48">
        <f t="shared" si="11"/>
        <v>0</v>
      </c>
    </row>
    <row r="56" spans="2:33" x14ac:dyDescent="0.2">
      <c r="B56" s="31"/>
      <c r="C56" s="46"/>
      <c r="D56" s="45"/>
      <c r="E56" s="77"/>
      <c r="F56" s="77"/>
      <c r="G56" s="77"/>
      <c r="H56" s="77"/>
      <c r="I56" s="77"/>
      <c r="J56" s="77"/>
      <c r="K56" s="77"/>
      <c r="L56" s="77"/>
      <c r="M56" s="77"/>
      <c r="N56" s="77"/>
      <c r="O56" s="77"/>
      <c r="P56" s="77"/>
      <c r="Q56" s="77"/>
      <c r="R56" s="77"/>
      <c r="S56" s="77"/>
      <c r="T56" s="77"/>
      <c r="U56" s="77"/>
      <c r="V56" s="77"/>
      <c r="W56" s="77"/>
      <c r="X56" s="77"/>
      <c r="Y56" s="77"/>
      <c r="Z56" s="77"/>
      <c r="AA56" s="77"/>
      <c r="AB56" s="77"/>
      <c r="AC56" s="47">
        <f t="shared" si="9"/>
        <v>0</v>
      </c>
      <c r="AD56" s="78"/>
      <c r="AE56" s="44">
        <f t="shared" si="10"/>
        <v>0</v>
      </c>
      <c r="AF56" s="45"/>
      <c r="AG56" s="48">
        <f t="shared" si="11"/>
        <v>0</v>
      </c>
    </row>
    <row r="57" spans="2:33" x14ac:dyDescent="0.2">
      <c r="B57" s="31"/>
      <c r="C57" s="46"/>
      <c r="D57" s="45"/>
      <c r="E57" s="77"/>
      <c r="F57" s="77"/>
      <c r="G57" s="77"/>
      <c r="H57" s="77"/>
      <c r="I57" s="77"/>
      <c r="J57" s="77"/>
      <c r="K57" s="77"/>
      <c r="L57" s="77"/>
      <c r="M57" s="77"/>
      <c r="N57" s="77"/>
      <c r="O57" s="77"/>
      <c r="P57" s="77"/>
      <c r="Q57" s="77"/>
      <c r="R57" s="77"/>
      <c r="S57" s="77"/>
      <c r="T57" s="77"/>
      <c r="U57" s="77"/>
      <c r="V57" s="77"/>
      <c r="W57" s="77"/>
      <c r="X57" s="77"/>
      <c r="Y57" s="77"/>
      <c r="Z57" s="77"/>
      <c r="AA57" s="77"/>
      <c r="AB57" s="77"/>
      <c r="AC57" s="47">
        <f t="shared" si="9"/>
        <v>0</v>
      </c>
      <c r="AD57" s="78"/>
      <c r="AE57" s="44">
        <f t="shared" si="10"/>
        <v>0</v>
      </c>
      <c r="AF57" s="45"/>
      <c r="AG57" s="48">
        <f t="shared" si="11"/>
        <v>0</v>
      </c>
    </row>
    <row r="58" spans="2:33" x14ac:dyDescent="0.2">
      <c r="B58" s="31"/>
      <c r="C58" s="46"/>
      <c r="D58" s="45"/>
      <c r="E58" s="77"/>
      <c r="F58" s="77"/>
      <c r="G58" s="77"/>
      <c r="H58" s="77"/>
      <c r="I58" s="77"/>
      <c r="J58" s="77"/>
      <c r="K58" s="77"/>
      <c r="L58" s="77"/>
      <c r="M58" s="77"/>
      <c r="N58" s="77"/>
      <c r="O58" s="77"/>
      <c r="P58" s="77"/>
      <c r="Q58" s="77"/>
      <c r="R58" s="77"/>
      <c r="S58" s="77"/>
      <c r="T58" s="77"/>
      <c r="U58" s="77"/>
      <c r="V58" s="77"/>
      <c r="W58" s="77"/>
      <c r="X58" s="77"/>
      <c r="Y58" s="77"/>
      <c r="Z58" s="77"/>
      <c r="AA58" s="77"/>
      <c r="AB58" s="77"/>
      <c r="AC58" s="47">
        <f t="shared" si="9"/>
        <v>0</v>
      </c>
      <c r="AD58" s="78"/>
      <c r="AE58" s="44">
        <f t="shared" si="10"/>
        <v>0</v>
      </c>
      <c r="AF58" s="45"/>
      <c r="AG58" s="48">
        <f t="shared" si="11"/>
        <v>0</v>
      </c>
    </row>
    <row r="59" spans="2:33" x14ac:dyDescent="0.2">
      <c r="B59" s="31"/>
      <c r="C59" s="46"/>
      <c r="D59" s="45"/>
      <c r="E59" s="77"/>
      <c r="F59" s="77"/>
      <c r="G59" s="77"/>
      <c r="H59" s="77"/>
      <c r="I59" s="77"/>
      <c r="J59" s="77"/>
      <c r="K59" s="77"/>
      <c r="L59" s="77"/>
      <c r="M59" s="77"/>
      <c r="N59" s="77"/>
      <c r="O59" s="77"/>
      <c r="P59" s="77"/>
      <c r="Q59" s="77"/>
      <c r="R59" s="77"/>
      <c r="S59" s="77"/>
      <c r="T59" s="77"/>
      <c r="U59" s="77"/>
      <c r="V59" s="77"/>
      <c r="W59" s="77"/>
      <c r="X59" s="77"/>
      <c r="Y59" s="77"/>
      <c r="Z59" s="77"/>
      <c r="AA59" s="77"/>
      <c r="AB59" s="77"/>
      <c r="AC59" s="47">
        <f t="shared" si="9"/>
        <v>0</v>
      </c>
      <c r="AD59" s="78"/>
      <c r="AE59" s="44">
        <f t="shared" si="10"/>
        <v>0</v>
      </c>
      <c r="AF59" s="45"/>
      <c r="AG59" s="48">
        <f t="shared" si="11"/>
        <v>0</v>
      </c>
    </row>
    <row r="60" spans="2:33" x14ac:dyDescent="0.2">
      <c r="B60" s="31"/>
      <c r="C60" s="46"/>
      <c r="D60" s="45"/>
      <c r="E60" s="77"/>
      <c r="F60" s="77"/>
      <c r="G60" s="77"/>
      <c r="H60" s="77"/>
      <c r="I60" s="77"/>
      <c r="J60" s="77"/>
      <c r="K60" s="77"/>
      <c r="L60" s="77"/>
      <c r="M60" s="77"/>
      <c r="N60" s="77"/>
      <c r="O60" s="77"/>
      <c r="P60" s="77"/>
      <c r="Q60" s="77"/>
      <c r="R60" s="77"/>
      <c r="S60" s="77"/>
      <c r="T60" s="77"/>
      <c r="U60" s="77"/>
      <c r="V60" s="77"/>
      <c r="W60" s="77"/>
      <c r="X60" s="77"/>
      <c r="Y60" s="77"/>
      <c r="Z60" s="77"/>
      <c r="AA60" s="77"/>
      <c r="AB60" s="77"/>
      <c r="AC60" s="47">
        <f t="shared" si="9"/>
        <v>0</v>
      </c>
      <c r="AD60" s="78"/>
      <c r="AE60" s="44">
        <f t="shared" si="10"/>
        <v>0</v>
      </c>
      <c r="AF60" s="45"/>
      <c r="AG60" s="48">
        <f t="shared" si="11"/>
        <v>0</v>
      </c>
    </row>
    <row r="61" spans="2:33" x14ac:dyDescent="0.2">
      <c r="B61" s="31"/>
      <c r="C61" s="46"/>
      <c r="D61" s="45"/>
      <c r="E61" s="77"/>
      <c r="F61" s="77"/>
      <c r="G61" s="77"/>
      <c r="H61" s="77"/>
      <c r="I61" s="77"/>
      <c r="J61" s="77"/>
      <c r="K61" s="77"/>
      <c r="L61" s="77"/>
      <c r="M61" s="77"/>
      <c r="N61" s="77"/>
      <c r="O61" s="77"/>
      <c r="P61" s="77"/>
      <c r="Q61" s="77"/>
      <c r="R61" s="77"/>
      <c r="S61" s="77"/>
      <c r="T61" s="77"/>
      <c r="U61" s="77"/>
      <c r="V61" s="77"/>
      <c r="W61" s="77"/>
      <c r="X61" s="77"/>
      <c r="Y61" s="77"/>
      <c r="Z61" s="77"/>
      <c r="AA61" s="77"/>
      <c r="AB61" s="77"/>
      <c r="AC61" s="47">
        <f t="shared" si="9"/>
        <v>0</v>
      </c>
      <c r="AD61" s="78"/>
      <c r="AE61" s="44">
        <f t="shared" si="10"/>
        <v>0</v>
      </c>
      <c r="AF61" s="45"/>
      <c r="AG61" s="48">
        <f t="shared" si="11"/>
        <v>0</v>
      </c>
    </row>
    <row r="62" spans="2:33" ht="13.5" thickBot="1" x14ac:dyDescent="0.25">
      <c r="B62" s="31"/>
      <c r="C62" s="46"/>
      <c r="D62" s="45"/>
      <c r="E62" s="77"/>
      <c r="F62" s="77"/>
      <c r="G62" s="77"/>
      <c r="H62" s="77"/>
      <c r="I62" s="77"/>
      <c r="J62" s="77"/>
      <c r="K62" s="77"/>
      <c r="L62" s="77"/>
      <c r="M62" s="77"/>
      <c r="N62" s="77"/>
      <c r="O62" s="77"/>
      <c r="P62" s="77"/>
      <c r="Q62" s="77"/>
      <c r="R62" s="77"/>
      <c r="S62" s="77"/>
      <c r="T62" s="77"/>
      <c r="U62" s="77"/>
      <c r="V62" s="77"/>
      <c r="W62" s="77"/>
      <c r="X62" s="77"/>
      <c r="Y62" s="77"/>
      <c r="Z62" s="77"/>
      <c r="AA62" s="77"/>
      <c r="AB62" s="77"/>
      <c r="AC62" s="47">
        <f t="shared" si="9"/>
        <v>0</v>
      </c>
      <c r="AD62" s="78"/>
      <c r="AE62" s="44">
        <f t="shared" si="10"/>
        <v>0</v>
      </c>
      <c r="AF62" s="45"/>
      <c r="AG62" s="48">
        <f t="shared" si="11"/>
        <v>0</v>
      </c>
    </row>
    <row r="63" spans="2:33" ht="13.5" thickBot="1" x14ac:dyDescent="0.25">
      <c r="B63" s="79"/>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1" t="s">
        <v>148</v>
      </c>
      <c r="AD63" s="80"/>
      <c r="AE63" s="80">
        <f>SUM(AE45:AE62)</f>
        <v>0</v>
      </c>
      <c r="AF63" s="80"/>
      <c r="AG63" s="83">
        <f>SUM(AG45:AG62)</f>
        <v>0</v>
      </c>
    </row>
    <row r="64" spans="2:33" ht="13.5" thickBot="1" x14ac:dyDescent="0.25">
      <c r="B64" s="86"/>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41" t="s">
        <v>149</v>
      </c>
      <c r="AD64" s="87"/>
      <c r="AE64" s="87"/>
      <c r="AF64" s="87"/>
      <c r="AG64" s="88">
        <f>AG43+AG63</f>
        <v>0</v>
      </c>
    </row>
    <row r="65" spans="2:33" ht="13.5" thickBot="1"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2:33" ht="15.75" x14ac:dyDescent="0.25">
      <c r="B66" s="65" t="str">
        <f>B34</f>
        <v>Venue 4</v>
      </c>
      <c r="C66" s="66" t="s">
        <v>111</v>
      </c>
      <c r="D66" s="66">
        <f>D34+1</f>
        <v>2025</v>
      </c>
      <c r="E66" s="66"/>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7"/>
    </row>
    <row r="67" spans="2:33" ht="38.25" x14ac:dyDescent="0.2">
      <c r="B67" s="68" t="s">
        <v>112</v>
      </c>
      <c r="C67" s="69" t="s">
        <v>113</v>
      </c>
      <c r="D67" s="69" t="s">
        <v>114</v>
      </c>
      <c r="E67" s="379" t="s">
        <v>115</v>
      </c>
      <c r="F67" s="380"/>
      <c r="G67" s="380"/>
      <c r="H67" s="380"/>
      <c r="I67" s="380"/>
      <c r="J67" s="380"/>
      <c r="K67" s="380"/>
      <c r="L67" s="380"/>
      <c r="M67" s="380"/>
      <c r="N67" s="380"/>
      <c r="O67" s="380"/>
      <c r="P67" s="380"/>
      <c r="Q67" s="380"/>
      <c r="R67" s="380"/>
      <c r="S67" s="380"/>
      <c r="T67" s="380"/>
      <c r="U67" s="380"/>
      <c r="V67" s="380"/>
      <c r="W67" s="380"/>
      <c r="X67" s="380"/>
      <c r="Y67" s="380"/>
      <c r="Z67" s="380"/>
      <c r="AA67" s="380"/>
      <c r="AB67" s="381"/>
      <c r="AC67" s="69" t="s">
        <v>116</v>
      </c>
      <c r="AD67" s="69" t="s">
        <v>117</v>
      </c>
      <c r="AE67" s="69" t="s">
        <v>118</v>
      </c>
      <c r="AF67" s="69" t="s">
        <v>119</v>
      </c>
      <c r="AG67" s="239" t="s">
        <v>120</v>
      </c>
    </row>
    <row r="68" spans="2:33" ht="24" x14ac:dyDescent="0.2">
      <c r="B68" s="70" t="s">
        <v>121</v>
      </c>
      <c r="C68" s="71"/>
      <c r="D68" s="71"/>
      <c r="E68" s="302" t="s">
        <v>122</v>
      </c>
      <c r="F68" s="302" t="s">
        <v>123</v>
      </c>
      <c r="G68" s="302" t="s">
        <v>124</v>
      </c>
      <c r="H68" s="302" t="s">
        <v>125</v>
      </c>
      <c r="I68" s="302" t="s">
        <v>126</v>
      </c>
      <c r="J68" s="302" t="s">
        <v>127</v>
      </c>
      <c r="K68" s="302" t="s">
        <v>128</v>
      </c>
      <c r="L68" s="302" t="s">
        <v>129</v>
      </c>
      <c r="M68" s="302" t="s">
        <v>130</v>
      </c>
      <c r="N68" s="302" t="s">
        <v>131</v>
      </c>
      <c r="O68" s="302" t="s">
        <v>132</v>
      </c>
      <c r="P68" s="302" t="s">
        <v>133</v>
      </c>
      <c r="Q68" s="302" t="s">
        <v>134</v>
      </c>
      <c r="R68" s="302" t="s">
        <v>135</v>
      </c>
      <c r="S68" s="302" t="s">
        <v>136</v>
      </c>
      <c r="T68" s="302" t="s">
        <v>137</v>
      </c>
      <c r="U68" s="302" t="s">
        <v>138</v>
      </c>
      <c r="V68" s="302" t="s">
        <v>139</v>
      </c>
      <c r="W68" s="302" t="s">
        <v>140</v>
      </c>
      <c r="X68" s="302" t="s">
        <v>141</v>
      </c>
      <c r="Y68" s="302" t="s">
        <v>142</v>
      </c>
      <c r="Z68" s="302" t="s">
        <v>143</v>
      </c>
      <c r="AA68" s="302" t="s">
        <v>144</v>
      </c>
      <c r="AB68" s="302" t="s">
        <v>145</v>
      </c>
      <c r="AC68" s="71"/>
      <c r="AD68" s="71"/>
      <c r="AE68" s="71"/>
      <c r="AF68" s="75"/>
      <c r="AG68" s="76"/>
    </row>
    <row r="69" spans="2:33" x14ac:dyDescent="0.2">
      <c r="B69" s="31"/>
      <c r="C69" s="46"/>
      <c r="D69" s="45"/>
      <c r="E69" s="77"/>
      <c r="F69" s="77"/>
      <c r="G69" s="77"/>
      <c r="H69" s="77"/>
      <c r="I69" s="77"/>
      <c r="J69" s="77"/>
      <c r="K69" s="77"/>
      <c r="L69" s="77"/>
      <c r="M69" s="77"/>
      <c r="N69" s="77"/>
      <c r="O69" s="77"/>
      <c r="P69" s="77"/>
      <c r="Q69" s="77"/>
      <c r="R69" s="77"/>
      <c r="S69" s="77"/>
      <c r="T69" s="77"/>
      <c r="U69" s="77"/>
      <c r="V69" s="77"/>
      <c r="W69" s="77"/>
      <c r="X69" s="77"/>
      <c r="Y69" s="77"/>
      <c r="Z69" s="77"/>
      <c r="AA69" s="77"/>
      <c r="AB69" s="77"/>
      <c r="AC69" s="47">
        <f t="shared" ref="AC69:AC74" si="12">SUM(E69:AB69)</f>
        <v>0</v>
      </c>
      <c r="AD69" s="78"/>
      <c r="AE69" s="44">
        <f t="shared" ref="AE69:AE74" si="13">(AD69*AC69)/40</f>
        <v>0</v>
      </c>
      <c r="AF69" s="45"/>
      <c r="AG69" s="48">
        <f t="shared" ref="AG69:AG74" si="14">AF69*AD69*AC69*C69</f>
        <v>0</v>
      </c>
    </row>
    <row r="70" spans="2:33" x14ac:dyDescent="0.2">
      <c r="B70" s="31"/>
      <c r="C70" s="46"/>
      <c r="D70" s="45"/>
      <c r="E70" s="77"/>
      <c r="F70" s="77"/>
      <c r="G70" s="77"/>
      <c r="H70" s="77"/>
      <c r="I70" s="77"/>
      <c r="J70" s="77"/>
      <c r="K70" s="77"/>
      <c r="L70" s="77"/>
      <c r="M70" s="77"/>
      <c r="N70" s="77"/>
      <c r="O70" s="77"/>
      <c r="P70" s="77"/>
      <c r="Q70" s="77"/>
      <c r="R70" s="77"/>
      <c r="S70" s="77"/>
      <c r="T70" s="77"/>
      <c r="U70" s="77"/>
      <c r="V70" s="77"/>
      <c r="W70" s="77"/>
      <c r="X70" s="77"/>
      <c r="Y70" s="77"/>
      <c r="Z70" s="77"/>
      <c r="AA70" s="77"/>
      <c r="AB70" s="77"/>
      <c r="AC70" s="47">
        <f t="shared" si="12"/>
        <v>0</v>
      </c>
      <c r="AD70" s="78"/>
      <c r="AE70" s="44">
        <f t="shared" si="13"/>
        <v>0</v>
      </c>
      <c r="AF70" s="45"/>
      <c r="AG70" s="48">
        <f t="shared" si="14"/>
        <v>0</v>
      </c>
    </row>
    <row r="71" spans="2:33" x14ac:dyDescent="0.2">
      <c r="B71" s="31"/>
      <c r="C71" s="46"/>
      <c r="D71" s="45"/>
      <c r="E71" s="77"/>
      <c r="F71" s="77"/>
      <c r="G71" s="77"/>
      <c r="H71" s="77"/>
      <c r="I71" s="77"/>
      <c r="J71" s="77"/>
      <c r="K71" s="77"/>
      <c r="L71" s="77"/>
      <c r="M71" s="77"/>
      <c r="N71" s="77"/>
      <c r="O71" s="77"/>
      <c r="P71" s="77"/>
      <c r="Q71" s="77"/>
      <c r="R71" s="77"/>
      <c r="S71" s="77"/>
      <c r="T71" s="77"/>
      <c r="U71" s="77"/>
      <c r="V71" s="77"/>
      <c r="W71" s="77"/>
      <c r="X71" s="77"/>
      <c r="Y71" s="77"/>
      <c r="Z71" s="77"/>
      <c r="AA71" s="77"/>
      <c r="AB71" s="77"/>
      <c r="AC71" s="47">
        <f t="shared" si="12"/>
        <v>0</v>
      </c>
      <c r="AD71" s="78"/>
      <c r="AE71" s="44">
        <f t="shared" si="13"/>
        <v>0</v>
      </c>
      <c r="AF71" s="45"/>
      <c r="AG71" s="48">
        <f t="shared" si="14"/>
        <v>0</v>
      </c>
    </row>
    <row r="72" spans="2:33" x14ac:dyDescent="0.2">
      <c r="B72" s="31"/>
      <c r="C72" s="46"/>
      <c r="D72" s="45"/>
      <c r="E72" s="77"/>
      <c r="F72" s="77"/>
      <c r="G72" s="77"/>
      <c r="H72" s="77"/>
      <c r="I72" s="77"/>
      <c r="J72" s="77"/>
      <c r="K72" s="77"/>
      <c r="L72" s="77"/>
      <c r="M72" s="77"/>
      <c r="N72" s="77"/>
      <c r="O72" s="77"/>
      <c r="P72" s="77"/>
      <c r="Q72" s="77"/>
      <c r="R72" s="77"/>
      <c r="S72" s="77"/>
      <c r="T72" s="77"/>
      <c r="U72" s="77"/>
      <c r="V72" s="77"/>
      <c r="W72" s="77"/>
      <c r="X72" s="77"/>
      <c r="Y72" s="77"/>
      <c r="Z72" s="77"/>
      <c r="AA72" s="77"/>
      <c r="AB72" s="77"/>
      <c r="AC72" s="47">
        <f t="shared" si="12"/>
        <v>0</v>
      </c>
      <c r="AD72" s="78"/>
      <c r="AE72" s="44">
        <f t="shared" si="13"/>
        <v>0</v>
      </c>
      <c r="AF72" s="45"/>
      <c r="AG72" s="48">
        <f t="shared" si="14"/>
        <v>0</v>
      </c>
    </row>
    <row r="73" spans="2:33" x14ac:dyDescent="0.2">
      <c r="B73" s="31"/>
      <c r="C73" s="46"/>
      <c r="D73" s="45"/>
      <c r="E73" s="77"/>
      <c r="F73" s="77"/>
      <c r="G73" s="77"/>
      <c r="H73" s="77"/>
      <c r="I73" s="77"/>
      <c r="J73" s="77"/>
      <c r="K73" s="77"/>
      <c r="L73" s="77"/>
      <c r="M73" s="77"/>
      <c r="N73" s="77"/>
      <c r="O73" s="77"/>
      <c r="P73" s="77"/>
      <c r="Q73" s="77"/>
      <c r="R73" s="77"/>
      <c r="S73" s="77"/>
      <c r="T73" s="77"/>
      <c r="U73" s="77"/>
      <c r="V73" s="77"/>
      <c r="W73" s="77"/>
      <c r="X73" s="77"/>
      <c r="Y73" s="77"/>
      <c r="Z73" s="77"/>
      <c r="AA73" s="77"/>
      <c r="AB73" s="77"/>
      <c r="AC73" s="47">
        <f t="shared" si="12"/>
        <v>0</v>
      </c>
      <c r="AD73" s="78"/>
      <c r="AE73" s="44">
        <f t="shared" si="13"/>
        <v>0</v>
      </c>
      <c r="AF73" s="45"/>
      <c r="AG73" s="48">
        <f t="shared" si="14"/>
        <v>0</v>
      </c>
    </row>
    <row r="74" spans="2:33" ht="13.5" thickBot="1" x14ac:dyDescent="0.25">
      <c r="B74" s="31"/>
      <c r="C74" s="46"/>
      <c r="D74" s="45"/>
      <c r="E74" s="77"/>
      <c r="F74" s="77"/>
      <c r="G74" s="77"/>
      <c r="H74" s="77"/>
      <c r="I74" s="77"/>
      <c r="J74" s="77"/>
      <c r="K74" s="77"/>
      <c r="L74" s="77"/>
      <c r="M74" s="77"/>
      <c r="N74" s="77"/>
      <c r="O74" s="77"/>
      <c r="P74" s="77"/>
      <c r="Q74" s="77"/>
      <c r="R74" s="77"/>
      <c r="S74" s="77"/>
      <c r="T74" s="77"/>
      <c r="U74" s="77"/>
      <c r="V74" s="77"/>
      <c r="W74" s="77"/>
      <c r="X74" s="77"/>
      <c r="Y74" s="77"/>
      <c r="Z74" s="77"/>
      <c r="AA74" s="77"/>
      <c r="AB74" s="77"/>
      <c r="AC74" s="47">
        <f t="shared" si="12"/>
        <v>0</v>
      </c>
      <c r="AD74" s="78"/>
      <c r="AE74" s="44">
        <f t="shared" si="13"/>
        <v>0</v>
      </c>
      <c r="AF74" s="45"/>
      <c r="AG74" s="48">
        <f t="shared" si="14"/>
        <v>0</v>
      </c>
    </row>
    <row r="75" spans="2:33" ht="13.5" thickBot="1" x14ac:dyDescent="0.25">
      <c r="B75" s="79"/>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1" t="s">
        <v>146</v>
      </c>
      <c r="AD75" s="80"/>
      <c r="AE75" s="80">
        <f>SUM(AE69:AE74)</f>
        <v>0</v>
      </c>
      <c r="AF75" s="82"/>
      <c r="AG75" s="83">
        <f>SUM(AG69:AG74)</f>
        <v>0</v>
      </c>
    </row>
    <row r="76" spans="2:33" x14ac:dyDescent="0.2">
      <c r="B76" s="52" t="s">
        <v>147</v>
      </c>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84"/>
      <c r="AD76" s="63"/>
      <c r="AE76" s="63"/>
      <c r="AF76" s="64"/>
      <c r="AG76" s="85"/>
    </row>
    <row r="77" spans="2:33" x14ac:dyDescent="0.2">
      <c r="B77" s="31"/>
      <c r="C77" s="46"/>
      <c r="D77" s="45"/>
      <c r="E77" s="77"/>
      <c r="F77" s="77"/>
      <c r="G77" s="77"/>
      <c r="H77" s="77"/>
      <c r="I77" s="77"/>
      <c r="J77" s="77"/>
      <c r="K77" s="77"/>
      <c r="L77" s="77"/>
      <c r="M77" s="77"/>
      <c r="N77" s="77"/>
      <c r="O77" s="77"/>
      <c r="P77" s="77"/>
      <c r="Q77" s="77"/>
      <c r="R77" s="77"/>
      <c r="S77" s="77"/>
      <c r="T77" s="77"/>
      <c r="U77" s="77"/>
      <c r="V77" s="77"/>
      <c r="W77" s="77"/>
      <c r="X77" s="77"/>
      <c r="Y77" s="77"/>
      <c r="Z77" s="77"/>
      <c r="AA77" s="77"/>
      <c r="AB77" s="77"/>
      <c r="AC77" s="47">
        <f t="shared" ref="AC77:AC94" si="15">SUM(E77:AB77)</f>
        <v>0</v>
      </c>
      <c r="AD77" s="78"/>
      <c r="AE77" s="44">
        <f t="shared" ref="AE77:AE94" si="16">(AD77*AC77)/40</f>
        <v>0</v>
      </c>
      <c r="AF77" s="45"/>
      <c r="AG77" s="48">
        <f t="shared" ref="AG77:AG94" si="17">AF77*AD77*AC77*C77</f>
        <v>0</v>
      </c>
    </row>
    <row r="78" spans="2:33" x14ac:dyDescent="0.2">
      <c r="B78" s="31"/>
      <c r="C78" s="46"/>
      <c r="D78" s="45"/>
      <c r="E78" s="77"/>
      <c r="F78" s="77"/>
      <c r="G78" s="77"/>
      <c r="H78" s="77"/>
      <c r="I78" s="77"/>
      <c r="J78" s="77"/>
      <c r="K78" s="77"/>
      <c r="L78" s="77"/>
      <c r="M78" s="77"/>
      <c r="N78" s="77"/>
      <c r="O78" s="77"/>
      <c r="P78" s="77"/>
      <c r="Q78" s="77"/>
      <c r="R78" s="77"/>
      <c r="S78" s="77"/>
      <c r="T78" s="77"/>
      <c r="U78" s="77"/>
      <c r="V78" s="77"/>
      <c r="W78" s="77"/>
      <c r="X78" s="77"/>
      <c r="Y78" s="77"/>
      <c r="Z78" s="77"/>
      <c r="AA78" s="77"/>
      <c r="AB78" s="77"/>
      <c r="AC78" s="47">
        <f t="shared" si="15"/>
        <v>0</v>
      </c>
      <c r="AD78" s="78"/>
      <c r="AE78" s="44">
        <f t="shared" si="16"/>
        <v>0</v>
      </c>
      <c r="AF78" s="45"/>
      <c r="AG78" s="48">
        <f t="shared" si="17"/>
        <v>0</v>
      </c>
    </row>
    <row r="79" spans="2:33" x14ac:dyDescent="0.2">
      <c r="B79" s="31"/>
      <c r="C79" s="46"/>
      <c r="D79" s="45"/>
      <c r="E79" s="77"/>
      <c r="F79" s="77"/>
      <c r="G79" s="77"/>
      <c r="H79" s="77"/>
      <c r="I79" s="77"/>
      <c r="J79" s="77"/>
      <c r="K79" s="77"/>
      <c r="L79" s="77"/>
      <c r="M79" s="77"/>
      <c r="N79" s="77"/>
      <c r="O79" s="77"/>
      <c r="P79" s="77"/>
      <c r="Q79" s="77"/>
      <c r="R79" s="77"/>
      <c r="S79" s="77"/>
      <c r="T79" s="77"/>
      <c r="U79" s="77"/>
      <c r="V79" s="77"/>
      <c r="W79" s="77"/>
      <c r="X79" s="77"/>
      <c r="Y79" s="77"/>
      <c r="Z79" s="77"/>
      <c r="AA79" s="77"/>
      <c r="AB79" s="77"/>
      <c r="AC79" s="47">
        <f t="shared" si="15"/>
        <v>0</v>
      </c>
      <c r="AD79" s="78"/>
      <c r="AE79" s="44">
        <f t="shared" si="16"/>
        <v>0</v>
      </c>
      <c r="AF79" s="45"/>
      <c r="AG79" s="48">
        <f t="shared" si="17"/>
        <v>0</v>
      </c>
    </row>
    <row r="80" spans="2:33" x14ac:dyDescent="0.2">
      <c r="B80" s="31"/>
      <c r="C80" s="46"/>
      <c r="D80" s="45"/>
      <c r="E80" s="77"/>
      <c r="F80" s="77"/>
      <c r="G80" s="77"/>
      <c r="H80" s="77"/>
      <c r="I80" s="77"/>
      <c r="J80" s="77"/>
      <c r="K80" s="77"/>
      <c r="L80" s="77"/>
      <c r="M80" s="77"/>
      <c r="N80" s="77"/>
      <c r="O80" s="77"/>
      <c r="P80" s="77"/>
      <c r="Q80" s="77"/>
      <c r="R80" s="77"/>
      <c r="S80" s="77"/>
      <c r="T80" s="77"/>
      <c r="U80" s="77"/>
      <c r="V80" s="77"/>
      <c r="W80" s="77"/>
      <c r="X80" s="77"/>
      <c r="Y80" s="77"/>
      <c r="Z80" s="77"/>
      <c r="AA80" s="77"/>
      <c r="AB80" s="77"/>
      <c r="AC80" s="47">
        <f t="shared" si="15"/>
        <v>0</v>
      </c>
      <c r="AD80" s="78"/>
      <c r="AE80" s="44">
        <f t="shared" si="16"/>
        <v>0</v>
      </c>
      <c r="AF80" s="45"/>
      <c r="AG80" s="48">
        <f t="shared" si="17"/>
        <v>0</v>
      </c>
    </row>
    <row r="81" spans="2:33" x14ac:dyDescent="0.2">
      <c r="B81" s="31"/>
      <c r="C81" s="46"/>
      <c r="D81" s="45"/>
      <c r="E81" s="77"/>
      <c r="F81" s="77"/>
      <c r="G81" s="77"/>
      <c r="H81" s="77"/>
      <c r="I81" s="77"/>
      <c r="J81" s="77"/>
      <c r="K81" s="77"/>
      <c r="L81" s="77"/>
      <c r="M81" s="77"/>
      <c r="N81" s="77"/>
      <c r="O81" s="77"/>
      <c r="P81" s="77"/>
      <c r="Q81" s="77"/>
      <c r="R81" s="77"/>
      <c r="S81" s="77"/>
      <c r="T81" s="77"/>
      <c r="U81" s="77"/>
      <c r="V81" s="77"/>
      <c r="W81" s="77"/>
      <c r="X81" s="77"/>
      <c r="Y81" s="77"/>
      <c r="Z81" s="77"/>
      <c r="AA81" s="77"/>
      <c r="AB81" s="77"/>
      <c r="AC81" s="47">
        <f t="shared" si="15"/>
        <v>0</v>
      </c>
      <c r="AD81" s="78"/>
      <c r="AE81" s="44">
        <f t="shared" si="16"/>
        <v>0</v>
      </c>
      <c r="AF81" s="45"/>
      <c r="AG81" s="48">
        <f t="shared" si="17"/>
        <v>0</v>
      </c>
    </row>
    <row r="82" spans="2:33" x14ac:dyDescent="0.2">
      <c r="B82" s="31"/>
      <c r="C82" s="46"/>
      <c r="D82" s="45"/>
      <c r="E82" s="77"/>
      <c r="F82" s="77"/>
      <c r="G82" s="77"/>
      <c r="H82" s="77"/>
      <c r="I82" s="77"/>
      <c r="J82" s="77"/>
      <c r="K82" s="77"/>
      <c r="L82" s="77"/>
      <c r="M82" s="77"/>
      <c r="N82" s="77"/>
      <c r="O82" s="77"/>
      <c r="P82" s="77"/>
      <c r="Q82" s="77"/>
      <c r="R82" s="77"/>
      <c r="S82" s="77"/>
      <c r="T82" s="77"/>
      <c r="U82" s="77"/>
      <c r="V82" s="77"/>
      <c r="W82" s="77"/>
      <c r="X82" s="77"/>
      <c r="Y82" s="77"/>
      <c r="Z82" s="77"/>
      <c r="AA82" s="77"/>
      <c r="AB82" s="77"/>
      <c r="AC82" s="47">
        <f t="shared" si="15"/>
        <v>0</v>
      </c>
      <c r="AD82" s="78"/>
      <c r="AE82" s="44">
        <f t="shared" si="16"/>
        <v>0</v>
      </c>
      <c r="AF82" s="45"/>
      <c r="AG82" s="48">
        <f t="shared" si="17"/>
        <v>0</v>
      </c>
    </row>
    <row r="83" spans="2:33" x14ac:dyDescent="0.2">
      <c r="B83" s="31"/>
      <c r="C83" s="46"/>
      <c r="D83" s="45"/>
      <c r="E83" s="77"/>
      <c r="F83" s="77"/>
      <c r="G83" s="77"/>
      <c r="H83" s="77"/>
      <c r="I83" s="77"/>
      <c r="J83" s="77"/>
      <c r="K83" s="77"/>
      <c r="L83" s="77"/>
      <c r="M83" s="77"/>
      <c r="N83" s="77"/>
      <c r="O83" s="77"/>
      <c r="P83" s="77"/>
      <c r="Q83" s="77"/>
      <c r="R83" s="77"/>
      <c r="S83" s="77"/>
      <c r="T83" s="77"/>
      <c r="U83" s="77"/>
      <c r="V83" s="77"/>
      <c r="W83" s="77"/>
      <c r="X83" s="77"/>
      <c r="Y83" s="77"/>
      <c r="Z83" s="77"/>
      <c r="AA83" s="77"/>
      <c r="AB83" s="77"/>
      <c r="AC83" s="47">
        <f t="shared" si="15"/>
        <v>0</v>
      </c>
      <c r="AD83" s="78"/>
      <c r="AE83" s="44">
        <f t="shared" si="16"/>
        <v>0</v>
      </c>
      <c r="AF83" s="45"/>
      <c r="AG83" s="48">
        <f t="shared" si="17"/>
        <v>0</v>
      </c>
    </row>
    <row r="84" spans="2:33" x14ac:dyDescent="0.2">
      <c r="B84" s="31"/>
      <c r="C84" s="46"/>
      <c r="D84" s="45"/>
      <c r="E84" s="77"/>
      <c r="F84" s="77"/>
      <c r="G84" s="77"/>
      <c r="H84" s="77"/>
      <c r="I84" s="77"/>
      <c r="J84" s="77"/>
      <c r="K84" s="77"/>
      <c r="L84" s="77"/>
      <c r="M84" s="77"/>
      <c r="N84" s="77"/>
      <c r="O84" s="77"/>
      <c r="P84" s="77"/>
      <c r="Q84" s="77"/>
      <c r="R84" s="77"/>
      <c r="S84" s="77"/>
      <c r="T84" s="77"/>
      <c r="U84" s="77"/>
      <c r="V84" s="77"/>
      <c r="W84" s="77"/>
      <c r="X84" s="77"/>
      <c r="Y84" s="77"/>
      <c r="Z84" s="77"/>
      <c r="AA84" s="77"/>
      <c r="AB84" s="77"/>
      <c r="AC84" s="47">
        <f t="shared" si="15"/>
        <v>0</v>
      </c>
      <c r="AD84" s="78"/>
      <c r="AE84" s="44">
        <f t="shared" si="16"/>
        <v>0</v>
      </c>
      <c r="AF84" s="45"/>
      <c r="AG84" s="48">
        <f t="shared" si="17"/>
        <v>0</v>
      </c>
    </row>
    <row r="85" spans="2:33" x14ac:dyDescent="0.2">
      <c r="B85" s="31"/>
      <c r="C85" s="46"/>
      <c r="D85" s="45"/>
      <c r="E85" s="77"/>
      <c r="F85" s="77"/>
      <c r="G85" s="77"/>
      <c r="H85" s="77"/>
      <c r="I85" s="77"/>
      <c r="J85" s="77"/>
      <c r="K85" s="77"/>
      <c r="L85" s="77"/>
      <c r="M85" s="77"/>
      <c r="N85" s="77"/>
      <c r="O85" s="77"/>
      <c r="P85" s="77"/>
      <c r="Q85" s="77"/>
      <c r="R85" s="77"/>
      <c r="S85" s="77"/>
      <c r="T85" s="77"/>
      <c r="U85" s="77"/>
      <c r="V85" s="77"/>
      <c r="W85" s="77"/>
      <c r="X85" s="77"/>
      <c r="Y85" s="77"/>
      <c r="Z85" s="77"/>
      <c r="AA85" s="77"/>
      <c r="AB85" s="77"/>
      <c r="AC85" s="47">
        <f t="shared" si="15"/>
        <v>0</v>
      </c>
      <c r="AD85" s="78"/>
      <c r="AE85" s="44">
        <f t="shared" si="16"/>
        <v>0</v>
      </c>
      <c r="AF85" s="45"/>
      <c r="AG85" s="48">
        <f t="shared" si="17"/>
        <v>0</v>
      </c>
    </row>
    <row r="86" spans="2:33" x14ac:dyDescent="0.2">
      <c r="B86" s="31"/>
      <c r="C86" s="46"/>
      <c r="D86" s="45"/>
      <c r="E86" s="77"/>
      <c r="F86" s="77"/>
      <c r="G86" s="77"/>
      <c r="H86" s="77"/>
      <c r="I86" s="77"/>
      <c r="J86" s="77"/>
      <c r="K86" s="77"/>
      <c r="L86" s="77"/>
      <c r="M86" s="77"/>
      <c r="N86" s="77"/>
      <c r="O86" s="77"/>
      <c r="P86" s="77"/>
      <c r="Q86" s="77"/>
      <c r="R86" s="77"/>
      <c r="S86" s="77"/>
      <c r="T86" s="77"/>
      <c r="U86" s="77"/>
      <c r="V86" s="77"/>
      <c r="W86" s="77"/>
      <c r="X86" s="77"/>
      <c r="Y86" s="77"/>
      <c r="Z86" s="77"/>
      <c r="AA86" s="77"/>
      <c r="AB86" s="77"/>
      <c r="AC86" s="47">
        <f t="shared" si="15"/>
        <v>0</v>
      </c>
      <c r="AD86" s="78"/>
      <c r="AE86" s="44">
        <f t="shared" si="16"/>
        <v>0</v>
      </c>
      <c r="AF86" s="45"/>
      <c r="AG86" s="48">
        <f t="shared" si="17"/>
        <v>0</v>
      </c>
    </row>
    <row r="87" spans="2:33" x14ac:dyDescent="0.2">
      <c r="B87" s="31"/>
      <c r="C87" s="46"/>
      <c r="D87" s="45"/>
      <c r="E87" s="77"/>
      <c r="F87" s="77"/>
      <c r="G87" s="77"/>
      <c r="H87" s="77"/>
      <c r="I87" s="77"/>
      <c r="J87" s="77"/>
      <c r="K87" s="77"/>
      <c r="L87" s="77"/>
      <c r="M87" s="77"/>
      <c r="N87" s="77"/>
      <c r="O87" s="77"/>
      <c r="P87" s="77"/>
      <c r="Q87" s="77"/>
      <c r="R87" s="77"/>
      <c r="S87" s="77"/>
      <c r="T87" s="77"/>
      <c r="U87" s="77"/>
      <c r="V87" s="77"/>
      <c r="W87" s="77"/>
      <c r="X87" s="77"/>
      <c r="Y87" s="77"/>
      <c r="Z87" s="77"/>
      <c r="AA87" s="77"/>
      <c r="AB87" s="77"/>
      <c r="AC87" s="47">
        <f t="shared" si="15"/>
        <v>0</v>
      </c>
      <c r="AD87" s="78"/>
      <c r="AE87" s="44">
        <f t="shared" si="16"/>
        <v>0</v>
      </c>
      <c r="AF87" s="45"/>
      <c r="AG87" s="48">
        <f t="shared" si="17"/>
        <v>0</v>
      </c>
    </row>
    <row r="88" spans="2:33" x14ac:dyDescent="0.2">
      <c r="B88" s="31"/>
      <c r="C88" s="46"/>
      <c r="D88" s="45"/>
      <c r="E88" s="77"/>
      <c r="F88" s="77"/>
      <c r="G88" s="77"/>
      <c r="H88" s="77"/>
      <c r="I88" s="77"/>
      <c r="J88" s="77"/>
      <c r="K88" s="77"/>
      <c r="L88" s="77"/>
      <c r="M88" s="77"/>
      <c r="N88" s="77"/>
      <c r="O88" s="77"/>
      <c r="P88" s="77"/>
      <c r="Q88" s="77"/>
      <c r="R88" s="77"/>
      <c r="S88" s="77"/>
      <c r="T88" s="77"/>
      <c r="U88" s="77"/>
      <c r="V88" s="77"/>
      <c r="W88" s="77"/>
      <c r="X88" s="77"/>
      <c r="Y88" s="77"/>
      <c r="Z88" s="77"/>
      <c r="AA88" s="77"/>
      <c r="AB88" s="77"/>
      <c r="AC88" s="47">
        <f t="shared" si="15"/>
        <v>0</v>
      </c>
      <c r="AD88" s="78"/>
      <c r="AE88" s="44">
        <f t="shared" si="16"/>
        <v>0</v>
      </c>
      <c r="AF88" s="45"/>
      <c r="AG88" s="48">
        <f t="shared" si="17"/>
        <v>0</v>
      </c>
    </row>
    <row r="89" spans="2:33" x14ac:dyDescent="0.2">
      <c r="B89" s="31"/>
      <c r="C89" s="46"/>
      <c r="D89" s="45"/>
      <c r="E89" s="77"/>
      <c r="F89" s="77"/>
      <c r="G89" s="77"/>
      <c r="H89" s="77"/>
      <c r="I89" s="77"/>
      <c r="J89" s="77"/>
      <c r="K89" s="77"/>
      <c r="L89" s="77"/>
      <c r="M89" s="77"/>
      <c r="N89" s="77"/>
      <c r="O89" s="77"/>
      <c r="P89" s="77"/>
      <c r="Q89" s="77"/>
      <c r="R89" s="77"/>
      <c r="S89" s="77"/>
      <c r="T89" s="77"/>
      <c r="U89" s="77"/>
      <c r="V89" s="77"/>
      <c r="W89" s="77"/>
      <c r="X89" s="77"/>
      <c r="Y89" s="77"/>
      <c r="Z89" s="77"/>
      <c r="AA89" s="77"/>
      <c r="AB89" s="77"/>
      <c r="AC89" s="47">
        <f t="shared" si="15"/>
        <v>0</v>
      </c>
      <c r="AD89" s="78"/>
      <c r="AE89" s="44">
        <f t="shared" si="16"/>
        <v>0</v>
      </c>
      <c r="AF89" s="45"/>
      <c r="AG89" s="48">
        <f t="shared" si="17"/>
        <v>0</v>
      </c>
    </row>
    <row r="90" spans="2:33" x14ac:dyDescent="0.2">
      <c r="B90" s="31"/>
      <c r="C90" s="46"/>
      <c r="D90" s="45"/>
      <c r="E90" s="77"/>
      <c r="F90" s="77"/>
      <c r="G90" s="77"/>
      <c r="H90" s="77"/>
      <c r="I90" s="77"/>
      <c r="J90" s="77"/>
      <c r="K90" s="77"/>
      <c r="L90" s="77"/>
      <c r="M90" s="77"/>
      <c r="N90" s="77"/>
      <c r="O90" s="77"/>
      <c r="P90" s="77"/>
      <c r="Q90" s="77"/>
      <c r="R90" s="77"/>
      <c r="S90" s="77"/>
      <c r="T90" s="77"/>
      <c r="U90" s="77"/>
      <c r="V90" s="77"/>
      <c r="W90" s="77"/>
      <c r="X90" s="77"/>
      <c r="Y90" s="77"/>
      <c r="Z90" s="77"/>
      <c r="AA90" s="77"/>
      <c r="AB90" s="77"/>
      <c r="AC90" s="47">
        <f t="shared" si="15"/>
        <v>0</v>
      </c>
      <c r="AD90" s="78"/>
      <c r="AE90" s="44">
        <f t="shared" si="16"/>
        <v>0</v>
      </c>
      <c r="AF90" s="45"/>
      <c r="AG90" s="48">
        <f t="shared" si="17"/>
        <v>0</v>
      </c>
    </row>
    <row r="91" spans="2:33" x14ac:dyDescent="0.2">
      <c r="B91" s="31"/>
      <c r="C91" s="46"/>
      <c r="D91" s="45"/>
      <c r="E91" s="77"/>
      <c r="F91" s="77"/>
      <c r="G91" s="77"/>
      <c r="H91" s="77"/>
      <c r="I91" s="77"/>
      <c r="J91" s="77"/>
      <c r="K91" s="77"/>
      <c r="L91" s="77"/>
      <c r="M91" s="77"/>
      <c r="N91" s="77"/>
      <c r="O91" s="77"/>
      <c r="P91" s="77"/>
      <c r="Q91" s="77"/>
      <c r="R91" s="77"/>
      <c r="S91" s="77"/>
      <c r="T91" s="77"/>
      <c r="U91" s="77"/>
      <c r="V91" s="77"/>
      <c r="W91" s="77"/>
      <c r="X91" s="77"/>
      <c r="Y91" s="77"/>
      <c r="Z91" s="77"/>
      <c r="AA91" s="77"/>
      <c r="AB91" s="77"/>
      <c r="AC91" s="47">
        <f t="shared" si="15"/>
        <v>0</v>
      </c>
      <c r="AD91" s="78"/>
      <c r="AE91" s="44">
        <f t="shared" si="16"/>
        <v>0</v>
      </c>
      <c r="AF91" s="45"/>
      <c r="AG91" s="48">
        <f t="shared" si="17"/>
        <v>0</v>
      </c>
    </row>
    <row r="92" spans="2:33" x14ac:dyDescent="0.2">
      <c r="B92" s="31"/>
      <c r="C92" s="46"/>
      <c r="D92" s="45"/>
      <c r="E92" s="77"/>
      <c r="F92" s="77"/>
      <c r="G92" s="77"/>
      <c r="H92" s="77"/>
      <c r="I92" s="77"/>
      <c r="J92" s="77"/>
      <c r="K92" s="77"/>
      <c r="L92" s="77"/>
      <c r="M92" s="77"/>
      <c r="N92" s="77"/>
      <c r="O92" s="77"/>
      <c r="P92" s="77"/>
      <c r="Q92" s="77"/>
      <c r="R92" s="77"/>
      <c r="S92" s="77"/>
      <c r="T92" s="77"/>
      <c r="U92" s="77"/>
      <c r="V92" s="77"/>
      <c r="W92" s="77"/>
      <c r="X92" s="77"/>
      <c r="Y92" s="77"/>
      <c r="Z92" s="77"/>
      <c r="AA92" s="77"/>
      <c r="AB92" s="77"/>
      <c r="AC92" s="47">
        <f t="shared" si="15"/>
        <v>0</v>
      </c>
      <c r="AD92" s="78"/>
      <c r="AE92" s="44">
        <f t="shared" si="16"/>
        <v>0</v>
      </c>
      <c r="AF92" s="45"/>
      <c r="AG92" s="48">
        <f t="shared" si="17"/>
        <v>0</v>
      </c>
    </row>
    <row r="93" spans="2:33" x14ac:dyDescent="0.2">
      <c r="B93" s="31"/>
      <c r="C93" s="46"/>
      <c r="D93" s="45"/>
      <c r="E93" s="77"/>
      <c r="F93" s="77"/>
      <c r="G93" s="77"/>
      <c r="H93" s="77"/>
      <c r="I93" s="77"/>
      <c r="J93" s="77"/>
      <c r="K93" s="77"/>
      <c r="L93" s="77"/>
      <c r="M93" s="77"/>
      <c r="N93" s="77"/>
      <c r="O93" s="77"/>
      <c r="P93" s="77"/>
      <c r="Q93" s="77"/>
      <c r="R93" s="77"/>
      <c r="S93" s="77"/>
      <c r="T93" s="77"/>
      <c r="U93" s="77"/>
      <c r="V93" s="77"/>
      <c r="W93" s="77"/>
      <c r="X93" s="77"/>
      <c r="Y93" s="77"/>
      <c r="Z93" s="77"/>
      <c r="AA93" s="77"/>
      <c r="AB93" s="77"/>
      <c r="AC93" s="47">
        <f t="shared" si="15"/>
        <v>0</v>
      </c>
      <c r="AD93" s="78"/>
      <c r="AE93" s="44">
        <f t="shared" si="16"/>
        <v>0</v>
      </c>
      <c r="AF93" s="45"/>
      <c r="AG93" s="48">
        <f t="shared" si="17"/>
        <v>0</v>
      </c>
    </row>
    <row r="94" spans="2:33" ht="13.5" thickBot="1" x14ac:dyDescent="0.25">
      <c r="B94" s="31"/>
      <c r="C94" s="46"/>
      <c r="D94" s="45"/>
      <c r="E94" s="77"/>
      <c r="F94" s="77"/>
      <c r="G94" s="77"/>
      <c r="H94" s="77"/>
      <c r="I94" s="77"/>
      <c r="J94" s="77"/>
      <c r="K94" s="77"/>
      <c r="L94" s="77"/>
      <c r="M94" s="77"/>
      <c r="N94" s="77"/>
      <c r="O94" s="77"/>
      <c r="P94" s="77"/>
      <c r="Q94" s="77"/>
      <c r="R94" s="77"/>
      <c r="S94" s="77"/>
      <c r="T94" s="77"/>
      <c r="U94" s="77"/>
      <c r="V94" s="77"/>
      <c r="W94" s="77"/>
      <c r="X94" s="77"/>
      <c r="Y94" s="77"/>
      <c r="Z94" s="77"/>
      <c r="AA94" s="77"/>
      <c r="AB94" s="77"/>
      <c r="AC94" s="47">
        <f t="shared" si="15"/>
        <v>0</v>
      </c>
      <c r="AD94" s="78"/>
      <c r="AE94" s="44">
        <f t="shared" si="16"/>
        <v>0</v>
      </c>
      <c r="AF94" s="45"/>
      <c r="AG94" s="48">
        <f t="shared" si="17"/>
        <v>0</v>
      </c>
    </row>
    <row r="95" spans="2:33" ht="13.5" thickBot="1" x14ac:dyDescent="0.25">
      <c r="B95" s="79"/>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1" t="s">
        <v>148</v>
      </c>
      <c r="AD95" s="80"/>
      <c r="AE95" s="80">
        <f>SUM(AE77:AE94)</f>
        <v>0</v>
      </c>
      <c r="AF95" s="80"/>
      <c r="AG95" s="83">
        <f>SUM(AG77:AG94)</f>
        <v>0</v>
      </c>
    </row>
    <row r="96" spans="2:33" ht="13.5" thickBot="1" x14ac:dyDescent="0.25">
      <c r="B96" s="86"/>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41" t="s">
        <v>149</v>
      </c>
      <c r="AD96" s="87"/>
      <c r="AE96" s="87"/>
      <c r="AF96" s="87"/>
      <c r="AG96" s="88">
        <f>AG75+AG95</f>
        <v>0</v>
      </c>
    </row>
    <row r="97" spans="2:33" ht="13.5" thickBot="1"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2:33" ht="15.75" x14ac:dyDescent="0.25">
      <c r="B98" s="65" t="str">
        <f>B66</f>
        <v>Venue 4</v>
      </c>
      <c r="C98" s="66" t="s">
        <v>111</v>
      </c>
      <c r="D98" s="66">
        <f>D66+1</f>
        <v>2026</v>
      </c>
      <c r="E98" s="66"/>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7"/>
    </row>
    <row r="99" spans="2:33" ht="38.25" x14ac:dyDescent="0.2">
      <c r="B99" s="68" t="s">
        <v>112</v>
      </c>
      <c r="C99" s="69" t="s">
        <v>113</v>
      </c>
      <c r="D99" s="69" t="s">
        <v>114</v>
      </c>
      <c r="E99" s="379" t="s">
        <v>115</v>
      </c>
      <c r="F99" s="380"/>
      <c r="G99" s="380"/>
      <c r="H99" s="380"/>
      <c r="I99" s="380"/>
      <c r="J99" s="380"/>
      <c r="K99" s="380"/>
      <c r="L99" s="380"/>
      <c r="M99" s="380"/>
      <c r="N99" s="380"/>
      <c r="O99" s="380"/>
      <c r="P99" s="380"/>
      <c r="Q99" s="380"/>
      <c r="R99" s="380"/>
      <c r="S99" s="380"/>
      <c r="T99" s="380"/>
      <c r="U99" s="380"/>
      <c r="V99" s="380"/>
      <c r="W99" s="380"/>
      <c r="X99" s="380"/>
      <c r="Y99" s="380"/>
      <c r="Z99" s="380"/>
      <c r="AA99" s="380"/>
      <c r="AB99" s="381"/>
      <c r="AC99" s="69" t="s">
        <v>116</v>
      </c>
      <c r="AD99" s="69" t="s">
        <v>117</v>
      </c>
      <c r="AE99" s="69" t="s">
        <v>118</v>
      </c>
      <c r="AF99" s="69" t="s">
        <v>119</v>
      </c>
      <c r="AG99" s="239" t="s">
        <v>120</v>
      </c>
    </row>
    <row r="100" spans="2:33" ht="24" x14ac:dyDescent="0.2">
      <c r="B100" s="70" t="s">
        <v>121</v>
      </c>
      <c r="C100" s="71"/>
      <c r="D100" s="71"/>
      <c r="E100" s="302" t="s">
        <v>122</v>
      </c>
      <c r="F100" s="302" t="s">
        <v>123</v>
      </c>
      <c r="G100" s="302" t="s">
        <v>124</v>
      </c>
      <c r="H100" s="302" t="s">
        <v>125</v>
      </c>
      <c r="I100" s="302" t="s">
        <v>126</v>
      </c>
      <c r="J100" s="302" t="s">
        <v>127</v>
      </c>
      <c r="K100" s="302" t="s">
        <v>128</v>
      </c>
      <c r="L100" s="302" t="s">
        <v>129</v>
      </c>
      <c r="M100" s="302" t="s">
        <v>130</v>
      </c>
      <c r="N100" s="302" t="s">
        <v>131</v>
      </c>
      <c r="O100" s="302" t="s">
        <v>132</v>
      </c>
      <c r="P100" s="302" t="s">
        <v>133</v>
      </c>
      <c r="Q100" s="302" t="s">
        <v>134</v>
      </c>
      <c r="R100" s="302" t="s">
        <v>135</v>
      </c>
      <c r="S100" s="302" t="s">
        <v>136</v>
      </c>
      <c r="T100" s="302" t="s">
        <v>137</v>
      </c>
      <c r="U100" s="302" t="s">
        <v>138</v>
      </c>
      <c r="V100" s="302" t="s">
        <v>139</v>
      </c>
      <c r="W100" s="302" t="s">
        <v>140</v>
      </c>
      <c r="X100" s="302" t="s">
        <v>141</v>
      </c>
      <c r="Y100" s="302" t="s">
        <v>142</v>
      </c>
      <c r="Z100" s="302" t="s">
        <v>143</v>
      </c>
      <c r="AA100" s="302" t="s">
        <v>144</v>
      </c>
      <c r="AB100" s="302" t="s">
        <v>145</v>
      </c>
      <c r="AC100" s="71"/>
      <c r="AD100" s="71"/>
      <c r="AE100" s="71"/>
      <c r="AF100" s="75"/>
      <c r="AG100" s="76"/>
    </row>
    <row r="101" spans="2:33" x14ac:dyDescent="0.2">
      <c r="B101" s="31"/>
      <c r="C101" s="46"/>
      <c r="D101" s="45"/>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47">
        <f t="shared" ref="AC101:AC106" si="18">SUM(E101:AB101)</f>
        <v>0</v>
      </c>
      <c r="AD101" s="78"/>
      <c r="AE101" s="44">
        <f t="shared" ref="AE101:AE106" si="19">(AD101*AC101)/40</f>
        <v>0</v>
      </c>
      <c r="AF101" s="45"/>
      <c r="AG101" s="48">
        <f t="shared" ref="AG101:AG106" si="20">AF101*AD101*AC101*C101</f>
        <v>0</v>
      </c>
    </row>
    <row r="102" spans="2:33" x14ac:dyDescent="0.2">
      <c r="B102" s="31"/>
      <c r="C102" s="46"/>
      <c r="D102" s="45"/>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47">
        <f t="shared" si="18"/>
        <v>0</v>
      </c>
      <c r="AD102" s="78"/>
      <c r="AE102" s="44">
        <f t="shared" si="19"/>
        <v>0</v>
      </c>
      <c r="AF102" s="45"/>
      <c r="AG102" s="48">
        <f t="shared" si="20"/>
        <v>0</v>
      </c>
    </row>
    <row r="103" spans="2:33" x14ac:dyDescent="0.2">
      <c r="B103" s="31"/>
      <c r="C103" s="46"/>
      <c r="D103" s="45"/>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47">
        <f t="shared" si="18"/>
        <v>0</v>
      </c>
      <c r="AD103" s="78"/>
      <c r="AE103" s="44">
        <f t="shared" si="19"/>
        <v>0</v>
      </c>
      <c r="AF103" s="45"/>
      <c r="AG103" s="48">
        <f t="shared" si="20"/>
        <v>0</v>
      </c>
    </row>
    <row r="104" spans="2:33" x14ac:dyDescent="0.2">
      <c r="B104" s="31"/>
      <c r="C104" s="46"/>
      <c r="D104" s="45"/>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47">
        <f t="shared" si="18"/>
        <v>0</v>
      </c>
      <c r="AD104" s="78"/>
      <c r="AE104" s="44">
        <f t="shared" si="19"/>
        <v>0</v>
      </c>
      <c r="AF104" s="45"/>
      <c r="AG104" s="48">
        <f t="shared" si="20"/>
        <v>0</v>
      </c>
    </row>
    <row r="105" spans="2:33" x14ac:dyDescent="0.2">
      <c r="B105" s="31"/>
      <c r="C105" s="46"/>
      <c r="D105" s="45"/>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47">
        <f t="shared" si="18"/>
        <v>0</v>
      </c>
      <c r="AD105" s="78"/>
      <c r="AE105" s="44">
        <f t="shared" si="19"/>
        <v>0</v>
      </c>
      <c r="AF105" s="45"/>
      <c r="AG105" s="48">
        <f t="shared" si="20"/>
        <v>0</v>
      </c>
    </row>
    <row r="106" spans="2:33" ht="13.5" thickBot="1" x14ac:dyDescent="0.25">
      <c r="B106" s="31"/>
      <c r="C106" s="46"/>
      <c r="D106" s="45"/>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47">
        <f t="shared" si="18"/>
        <v>0</v>
      </c>
      <c r="AD106" s="78"/>
      <c r="AE106" s="44">
        <f t="shared" si="19"/>
        <v>0</v>
      </c>
      <c r="AF106" s="45"/>
      <c r="AG106" s="48">
        <f t="shared" si="20"/>
        <v>0</v>
      </c>
    </row>
    <row r="107" spans="2:33" ht="13.5" thickBot="1" x14ac:dyDescent="0.25">
      <c r="B107" s="79"/>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1" t="s">
        <v>146</v>
      </c>
      <c r="AD107" s="80"/>
      <c r="AE107" s="80">
        <f>SUM(AE101:AE106)</f>
        <v>0</v>
      </c>
      <c r="AF107" s="82"/>
      <c r="AG107" s="83">
        <f>SUM(AG101:AG106)</f>
        <v>0</v>
      </c>
    </row>
    <row r="108" spans="2:33" x14ac:dyDescent="0.2">
      <c r="B108" s="52" t="s">
        <v>147</v>
      </c>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84"/>
      <c r="AD108" s="63"/>
      <c r="AE108" s="63"/>
      <c r="AF108" s="64"/>
      <c r="AG108" s="85"/>
    </row>
    <row r="109" spans="2:33" x14ac:dyDescent="0.2">
      <c r="B109" s="31"/>
      <c r="C109" s="46"/>
      <c r="D109" s="45"/>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47">
        <f t="shared" ref="AC109:AC126" si="21">SUM(E109:AB109)</f>
        <v>0</v>
      </c>
      <c r="AD109" s="78"/>
      <c r="AE109" s="44">
        <f t="shared" ref="AE109:AE126" si="22">(AD109*AC109)/40</f>
        <v>0</v>
      </c>
      <c r="AF109" s="45"/>
      <c r="AG109" s="48">
        <f t="shared" ref="AG109:AG126" si="23">AF109*AD109*AC109*C109</f>
        <v>0</v>
      </c>
    </row>
    <row r="110" spans="2:33" x14ac:dyDescent="0.2">
      <c r="B110" s="31"/>
      <c r="C110" s="46"/>
      <c r="D110" s="45"/>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47">
        <f t="shared" si="21"/>
        <v>0</v>
      </c>
      <c r="AD110" s="78"/>
      <c r="AE110" s="44">
        <f t="shared" si="22"/>
        <v>0</v>
      </c>
      <c r="AF110" s="45"/>
      <c r="AG110" s="48">
        <f t="shared" si="23"/>
        <v>0</v>
      </c>
    </row>
    <row r="111" spans="2:33" x14ac:dyDescent="0.2">
      <c r="B111" s="31"/>
      <c r="C111" s="46"/>
      <c r="D111" s="45"/>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47">
        <f t="shared" si="21"/>
        <v>0</v>
      </c>
      <c r="AD111" s="78"/>
      <c r="AE111" s="44">
        <f t="shared" si="22"/>
        <v>0</v>
      </c>
      <c r="AF111" s="45"/>
      <c r="AG111" s="48">
        <f t="shared" si="23"/>
        <v>0</v>
      </c>
    </row>
    <row r="112" spans="2:33" x14ac:dyDescent="0.2">
      <c r="B112" s="31"/>
      <c r="C112" s="46"/>
      <c r="D112" s="45"/>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47">
        <f t="shared" si="21"/>
        <v>0</v>
      </c>
      <c r="AD112" s="78"/>
      <c r="AE112" s="44">
        <f t="shared" si="22"/>
        <v>0</v>
      </c>
      <c r="AF112" s="45"/>
      <c r="AG112" s="48">
        <f t="shared" si="23"/>
        <v>0</v>
      </c>
    </row>
    <row r="113" spans="2:33" x14ac:dyDescent="0.2">
      <c r="B113" s="31"/>
      <c r="C113" s="46"/>
      <c r="D113" s="45"/>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47">
        <f t="shared" si="21"/>
        <v>0</v>
      </c>
      <c r="AD113" s="78"/>
      <c r="AE113" s="44">
        <f t="shared" si="22"/>
        <v>0</v>
      </c>
      <c r="AF113" s="45"/>
      <c r="AG113" s="48">
        <f t="shared" si="23"/>
        <v>0</v>
      </c>
    </row>
    <row r="114" spans="2:33" x14ac:dyDescent="0.2">
      <c r="B114" s="31"/>
      <c r="C114" s="46"/>
      <c r="D114" s="45"/>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47">
        <f t="shared" si="21"/>
        <v>0</v>
      </c>
      <c r="AD114" s="78"/>
      <c r="AE114" s="44">
        <f t="shared" si="22"/>
        <v>0</v>
      </c>
      <c r="AF114" s="45"/>
      <c r="AG114" s="48">
        <f t="shared" si="23"/>
        <v>0</v>
      </c>
    </row>
    <row r="115" spans="2:33" x14ac:dyDescent="0.2">
      <c r="B115" s="31"/>
      <c r="C115" s="46"/>
      <c r="D115" s="45"/>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47">
        <f t="shared" si="21"/>
        <v>0</v>
      </c>
      <c r="AD115" s="78"/>
      <c r="AE115" s="44">
        <f t="shared" si="22"/>
        <v>0</v>
      </c>
      <c r="AF115" s="45"/>
      <c r="AG115" s="48">
        <f t="shared" si="23"/>
        <v>0</v>
      </c>
    </row>
    <row r="116" spans="2:33" x14ac:dyDescent="0.2">
      <c r="B116" s="31"/>
      <c r="C116" s="46"/>
      <c r="D116" s="45"/>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47">
        <f t="shared" si="21"/>
        <v>0</v>
      </c>
      <c r="AD116" s="78"/>
      <c r="AE116" s="44">
        <f t="shared" si="22"/>
        <v>0</v>
      </c>
      <c r="AF116" s="45"/>
      <c r="AG116" s="48">
        <f t="shared" si="23"/>
        <v>0</v>
      </c>
    </row>
    <row r="117" spans="2:33" x14ac:dyDescent="0.2">
      <c r="B117" s="31"/>
      <c r="C117" s="46"/>
      <c r="D117" s="45"/>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47">
        <f t="shared" si="21"/>
        <v>0</v>
      </c>
      <c r="AD117" s="78"/>
      <c r="AE117" s="44">
        <f t="shared" si="22"/>
        <v>0</v>
      </c>
      <c r="AF117" s="45"/>
      <c r="AG117" s="48">
        <f t="shared" si="23"/>
        <v>0</v>
      </c>
    </row>
    <row r="118" spans="2:33" x14ac:dyDescent="0.2">
      <c r="B118" s="31"/>
      <c r="C118" s="46"/>
      <c r="D118" s="45"/>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47">
        <f t="shared" si="21"/>
        <v>0</v>
      </c>
      <c r="AD118" s="78"/>
      <c r="AE118" s="44">
        <f t="shared" si="22"/>
        <v>0</v>
      </c>
      <c r="AF118" s="45"/>
      <c r="AG118" s="48">
        <f t="shared" si="23"/>
        <v>0</v>
      </c>
    </row>
    <row r="119" spans="2:33" x14ac:dyDescent="0.2">
      <c r="B119" s="31"/>
      <c r="C119" s="46"/>
      <c r="D119" s="45"/>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47">
        <f t="shared" si="21"/>
        <v>0</v>
      </c>
      <c r="AD119" s="78"/>
      <c r="AE119" s="44">
        <f t="shared" si="22"/>
        <v>0</v>
      </c>
      <c r="AF119" s="45"/>
      <c r="AG119" s="48">
        <f t="shared" si="23"/>
        <v>0</v>
      </c>
    </row>
    <row r="120" spans="2:33" x14ac:dyDescent="0.2">
      <c r="B120" s="31"/>
      <c r="C120" s="46"/>
      <c r="D120" s="45"/>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47">
        <f t="shared" si="21"/>
        <v>0</v>
      </c>
      <c r="AD120" s="78"/>
      <c r="AE120" s="44">
        <f t="shared" si="22"/>
        <v>0</v>
      </c>
      <c r="AF120" s="45"/>
      <c r="AG120" s="48">
        <f t="shared" si="23"/>
        <v>0</v>
      </c>
    </row>
    <row r="121" spans="2:33" x14ac:dyDescent="0.2">
      <c r="B121" s="31"/>
      <c r="C121" s="46"/>
      <c r="D121" s="45"/>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47">
        <f t="shared" si="21"/>
        <v>0</v>
      </c>
      <c r="AD121" s="78"/>
      <c r="AE121" s="44">
        <f t="shared" si="22"/>
        <v>0</v>
      </c>
      <c r="AF121" s="45"/>
      <c r="AG121" s="48">
        <f t="shared" si="23"/>
        <v>0</v>
      </c>
    </row>
    <row r="122" spans="2:33" x14ac:dyDescent="0.2">
      <c r="B122" s="31"/>
      <c r="C122" s="46"/>
      <c r="D122" s="45"/>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47">
        <f t="shared" si="21"/>
        <v>0</v>
      </c>
      <c r="AD122" s="78"/>
      <c r="AE122" s="44">
        <f t="shared" si="22"/>
        <v>0</v>
      </c>
      <c r="AF122" s="45"/>
      <c r="AG122" s="48">
        <f t="shared" si="23"/>
        <v>0</v>
      </c>
    </row>
    <row r="123" spans="2:33" x14ac:dyDescent="0.2">
      <c r="B123" s="31"/>
      <c r="C123" s="46"/>
      <c r="D123" s="45"/>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47">
        <f t="shared" si="21"/>
        <v>0</v>
      </c>
      <c r="AD123" s="78"/>
      <c r="AE123" s="44">
        <f t="shared" si="22"/>
        <v>0</v>
      </c>
      <c r="AF123" s="45"/>
      <c r="AG123" s="48">
        <f t="shared" si="23"/>
        <v>0</v>
      </c>
    </row>
    <row r="124" spans="2:33" x14ac:dyDescent="0.2">
      <c r="B124" s="31"/>
      <c r="C124" s="46"/>
      <c r="D124" s="45"/>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47">
        <f t="shared" si="21"/>
        <v>0</v>
      </c>
      <c r="AD124" s="78"/>
      <c r="AE124" s="44">
        <f t="shared" si="22"/>
        <v>0</v>
      </c>
      <c r="AF124" s="45"/>
      <c r="AG124" s="48">
        <f t="shared" si="23"/>
        <v>0</v>
      </c>
    </row>
    <row r="125" spans="2:33" x14ac:dyDescent="0.2">
      <c r="B125" s="31"/>
      <c r="C125" s="46"/>
      <c r="D125" s="45"/>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47">
        <f t="shared" si="21"/>
        <v>0</v>
      </c>
      <c r="AD125" s="78"/>
      <c r="AE125" s="44">
        <f t="shared" si="22"/>
        <v>0</v>
      </c>
      <c r="AF125" s="45"/>
      <c r="AG125" s="48">
        <f t="shared" si="23"/>
        <v>0</v>
      </c>
    </row>
    <row r="126" spans="2:33" ht="13.5" thickBot="1" x14ac:dyDescent="0.25">
      <c r="B126" s="31"/>
      <c r="C126" s="46"/>
      <c r="D126" s="45"/>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47">
        <f t="shared" si="21"/>
        <v>0</v>
      </c>
      <c r="AD126" s="78"/>
      <c r="AE126" s="44">
        <f t="shared" si="22"/>
        <v>0</v>
      </c>
      <c r="AF126" s="45"/>
      <c r="AG126" s="48">
        <f t="shared" si="23"/>
        <v>0</v>
      </c>
    </row>
    <row r="127" spans="2:33" ht="13.5" thickBot="1" x14ac:dyDescent="0.25">
      <c r="B127" s="7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1" t="s">
        <v>148</v>
      </c>
      <c r="AD127" s="80"/>
      <c r="AE127" s="80">
        <f>SUM(AE109:AE126)</f>
        <v>0</v>
      </c>
      <c r="AF127" s="80"/>
      <c r="AG127" s="83">
        <f>SUM(AG109:AG126)</f>
        <v>0</v>
      </c>
    </row>
    <row r="128" spans="2:33" ht="13.5" thickBot="1" x14ac:dyDescent="0.25">
      <c r="B128" s="86"/>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41" t="s">
        <v>149</v>
      </c>
      <c r="AD128" s="87"/>
      <c r="AE128" s="87"/>
      <c r="AF128" s="87"/>
      <c r="AG128" s="88">
        <f>AG107+AG127</f>
        <v>0</v>
      </c>
    </row>
    <row r="129" spans="2:33" ht="13.5" thickBot="1"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2:33" ht="15.75" x14ac:dyDescent="0.25">
      <c r="B130" s="65" t="str">
        <f>B98</f>
        <v>Venue 4</v>
      </c>
      <c r="C130" s="66" t="s">
        <v>111</v>
      </c>
      <c r="D130" s="66">
        <f>D98+1</f>
        <v>2027</v>
      </c>
      <c r="E130" s="66"/>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7"/>
    </row>
    <row r="131" spans="2:33" ht="38.25" x14ac:dyDescent="0.2">
      <c r="B131" s="68" t="s">
        <v>112</v>
      </c>
      <c r="C131" s="69" t="s">
        <v>113</v>
      </c>
      <c r="D131" s="69" t="s">
        <v>114</v>
      </c>
      <c r="E131" s="379" t="s">
        <v>115</v>
      </c>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1"/>
      <c r="AC131" s="69" t="s">
        <v>116</v>
      </c>
      <c r="AD131" s="69" t="s">
        <v>117</v>
      </c>
      <c r="AE131" s="69" t="s">
        <v>118</v>
      </c>
      <c r="AF131" s="69" t="s">
        <v>119</v>
      </c>
      <c r="AG131" s="239" t="s">
        <v>120</v>
      </c>
    </row>
    <row r="132" spans="2:33" ht="24" x14ac:dyDescent="0.2">
      <c r="B132" s="70" t="s">
        <v>121</v>
      </c>
      <c r="C132" s="71"/>
      <c r="D132" s="71"/>
      <c r="E132" s="302" t="s">
        <v>122</v>
      </c>
      <c r="F132" s="302" t="s">
        <v>123</v>
      </c>
      <c r="G132" s="302" t="s">
        <v>124</v>
      </c>
      <c r="H132" s="302" t="s">
        <v>125</v>
      </c>
      <c r="I132" s="302" t="s">
        <v>126</v>
      </c>
      <c r="J132" s="302" t="s">
        <v>127</v>
      </c>
      <c r="K132" s="302" t="s">
        <v>128</v>
      </c>
      <c r="L132" s="302" t="s">
        <v>129</v>
      </c>
      <c r="M132" s="302" t="s">
        <v>130</v>
      </c>
      <c r="N132" s="302" t="s">
        <v>131</v>
      </c>
      <c r="O132" s="302" t="s">
        <v>132</v>
      </c>
      <c r="P132" s="302" t="s">
        <v>133</v>
      </c>
      <c r="Q132" s="302" t="s">
        <v>134</v>
      </c>
      <c r="R132" s="302" t="s">
        <v>135</v>
      </c>
      <c r="S132" s="302" t="s">
        <v>136</v>
      </c>
      <c r="T132" s="302" t="s">
        <v>137</v>
      </c>
      <c r="U132" s="302" t="s">
        <v>138</v>
      </c>
      <c r="V132" s="302" t="s">
        <v>139</v>
      </c>
      <c r="W132" s="302" t="s">
        <v>140</v>
      </c>
      <c r="X132" s="302" t="s">
        <v>141</v>
      </c>
      <c r="Y132" s="302" t="s">
        <v>142</v>
      </c>
      <c r="Z132" s="302" t="s">
        <v>143</v>
      </c>
      <c r="AA132" s="302" t="s">
        <v>144</v>
      </c>
      <c r="AB132" s="302" t="s">
        <v>145</v>
      </c>
      <c r="AC132" s="71"/>
      <c r="AD132" s="71"/>
      <c r="AE132" s="71"/>
      <c r="AF132" s="75"/>
      <c r="AG132" s="76"/>
    </row>
    <row r="133" spans="2:33" x14ac:dyDescent="0.2">
      <c r="B133" s="31"/>
      <c r="C133" s="46"/>
      <c r="D133" s="45"/>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47">
        <f t="shared" ref="AC133:AC138" si="24">SUM(E133:AB133)</f>
        <v>0</v>
      </c>
      <c r="AD133" s="78"/>
      <c r="AE133" s="44">
        <f t="shared" ref="AE133:AE138" si="25">(AD133*AC133)/40</f>
        <v>0</v>
      </c>
      <c r="AF133" s="45"/>
      <c r="AG133" s="48">
        <f t="shared" ref="AG133:AG138" si="26">AF133*AD133*AC133*C133</f>
        <v>0</v>
      </c>
    </row>
    <row r="134" spans="2:33" x14ac:dyDescent="0.2">
      <c r="B134" s="31"/>
      <c r="C134" s="46"/>
      <c r="D134" s="45"/>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47">
        <f t="shared" si="24"/>
        <v>0</v>
      </c>
      <c r="AD134" s="78"/>
      <c r="AE134" s="44">
        <f t="shared" si="25"/>
        <v>0</v>
      </c>
      <c r="AF134" s="45"/>
      <c r="AG134" s="48">
        <f t="shared" si="26"/>
        <v>0</v>
      </c>
    </row>
    <row r="135" spans="2:33" x14ac:dyDescent="0.2">
      <c r="B135" s="31"/>
      <c r="C135" s="46"/>
      <c r="D135" s="45"/>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47">
        <f t="shared" si="24"/>
        <v>0</v>
      </c>
      <c r="AD135" s="78"/>
      <c r="AE135" s="44">
        <f t="shared" si="25"/>
        <v>0</v>
      </c>
      <c r="AF135" s="45"/>
      <c r="AG135" s="48">
        <f t="shared" si="26"/>
        <v>0</v>
      </c>
    </row>
    <row r="136" spans="2:33" x14ac:dyDescent="0.2">
      <c r="B136" s="31"/>
      <c r="C136" s="46"/>
      <c r="D136" s="45"/>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47">
        <f t="shared" si="24"/>
        <v>0</v>
      </c>
      <c r="AD136" s="78"/>
      <c r="AE136" s="44">
        <f t="shared" si="25"/>
        <v>0</v>
      </c>
      <c r="AF136" s="45"/>
      <c r="AG136" s="48">
        <f t="shared" si="26"/>
        <v>0</v>
      </c>
    </row>
    <row r="137" spans="2:33" x14ac:dyDescent="0.2">
      <c r="B137" s="31"/>
      <c r="C137" s="46"/>
      <c r="D137" s="45"/>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47">
        <f t="shared" si="24"/>
        <v>0</v>
      </c>
      <c r="AD137" s="78"/>
      <c r="AE137" s="44">
        <f t="shared" si="25"/>
        <v>0</v>
      </c>
      <c r="AF137" s="45"/>
      <c r="AG137" s="48">
        <f t="shared" si="26"/>
        <v>0</v>
      </c>
    </row>
    <row r="138" spans="2:33" ht="13.5" thickBot="1" x14ac:dyDescent="0.25">
      <c r="B138" s="31"/>
      <c r="C138" s="46"/>
      <c r="D138" s="45"/>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47">
        <f t="shared" si="24"/>
        <v>0</v>
      </c>
      <c r="AD138" s="78"/>
      <c r="AE138" s="44">
        <f t="shared" si="25"/>
        <v>0</v>
      </c>
      <c r="AF138" s="45"/>
      <c r="AG138" s="48">
        <f t="shared" si="26"/>
        <v>0</v>
      </c>
    </row>
    <row r="139" spans="2:33" ht="13.5" thickBot="1" x14ac:dyDescent="0.25">
      <c r="B139" s="7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1" t="s">
        <v>146</v>
      </c>
      <c r="AD139" s="80"/>
      <c r="AE139" s="80">
        <f>SUM(AE133:AE138)</f>
        <v>0</v>
      </c>
      <c r="AF139" s="82"/>
      <c r="AG139" s="83">
        <f>SUM(AG133:AG138)</f>
        <v>0</v>
      </c>
    </row>
    <row r="140" spans="2:33" x14ac:dyDescent="0.2">
      <c r="B140" s="52" t="s">
        <v>147</v>
      </c>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84"/>
      <c r="AD140" s="63"/>
      <c r="AE140" s="63"/>
      <c r="AF140" s="64"/>
      <c r="AG140" s="85"/>
    </row>
    <row r="141" spans="2:33" x14ac:dyDescent="0.2">
      <c r="B141" s="31"/>
      <c r="C141" s="46"/>
      <c r="D141" s="45"/>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47">
        <f t="shared" ref="AC141:AC158" si="27">SUM(E141:AB141)</f>
        <v>0</v>
      </c>
      <c r="AD141" s="78"/>
      <c r="AE141" s="44">
        <f t="shared" ref="AE141:AE158" si="28">(AD141*AC141)/40</f>
        <v>0</v>
      </c>
      <c r="AF141" s="45"/>
      <c r="AG141" s="48">
        <f t="shared" ref="AG141:AG158" si="29">AF141*AD141*AC141*C141</f>
        <v>0</v>
      </c>
    </row>
    <row r="142" spans="2:33" x14ac:dyDescent="0.2">
      <c r="B142" s="31"/>
      <c r="C142" s="46"/>
      <c r="D142" s="45"/>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47">
        <f t="shared" si="27"/>
        <v>0</v>
      </c>
      <c r="AD142" s="78"/>
      <c r="AE142" s="44">
        <f t="shared" si="28"/>
        <v>0</v>
      </c>
      <c r="AF142" s="45"/>
      <c r="AG142" s="48">
        <f t="shared" si="29"/>
        <v>0</v>
      </c>
    </row>
    <row r="143" spans="2:33" x14ac:dyDescent="0.2">
      <c r="B143" s="31"/>
      <c r="C143" s="46"/>
      <c r="D143" s="45"/>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47">
        <f t="shared" si="27"/>
        <v>0</v>
      </c>
      <c r="AD143" s="78"/>
      <c r="AE143" s="44">
        <f t="shared" si="28"/>
        <v>0</v>
      </c>
      <c r="AF143" s="45"/>
      <c r="AG143" s="48">
        <f t="shared" si="29"/>
        <v>0</v>
      </c>
    </row>
    <row r="144" spans="2:33" x14ac:dyDescent="0.2">
      <c r="B144" s="31"/>
      <c r="C144" s="46"/>
      <c r="D144" s="45"/>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47">
        <f t="shared" si="27"/>
        <v>0</v>
      </c>
      <c r="AD144" s="78"/>
      <c r="AE144" s="44">
        <f t="shared" si="28"/>
        <v>0</v>
      </c>
      <c r="AF144" s="45"/>
      <c r="AG144" s="48">
        <f t="shared" si="29"/>
        <v>0</v>
      </c>
    </row>
    <row r="145" spans="2:33" x14ac:dyDescent="0.2">
      <c r="B145" s="31"/>
      <c r="C145" s="46"/>
      <c r="D145" s="45"/>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47">
        <f t="shared" si="27"/>
        <v>0</v>
      </c>
      <c r="AD145" s="78"/>
      <c r="AE145" s="44">
        <f t="shared" si="28"/>
        <v>0</v>
      </c>
      <c r="AF145" s="45"/>
      <c r="AG145" s="48">
        <f t="shared" si="29"/>
        <v>0</v>
      </c>
    </row>
    <row r="146" spans="2:33" x14ac:dyDescent="0.2">
      <c r="B146" s="31"/>
      <c r="C146" s="46"/>
      <c r="D146" s="45"/>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47">
        <f t="shared" si="27"/>
        <v>0</v>
      </c>
      <c r="AD146" s="78"/>
      <c r="AE146" s="44">
        <f t="shared" si="28"/>
        <v>0</v>
      </c>
      <c r="AF146" s="45"/>
      <c r="AG146" s="48">
        <f t="shared" si="29"/>
        <v>0</v>
      </c>
    </row>
    <row r="147" spans="2:33" x14ac:dyDescent="0.2">
      <c r="B147" s="31"/>
      <c r="C147" s="46"/>
      <c r="D147" s="45"/>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47">
        <f t="shared" si="27"/>
        <v>0</v>
      </c>
      <c r="AD147" s="78"/>
      <c r="AE147" s="44">
        <f t="shared" si="28"/>
        <v>0</v>
      </c>
      <c r="AF147" s="45"/>
      <c r="AG147" s="48">
        <f t="shared" si="29"/>
        <v>0</v>
      </c>
    </row>
    <row r="148" spans="2:33" x14ac:dyDescent="0.2">
      <c r="B148" s="31"/>
      <c r="C148" s="46"/>
      <c r="D148" s="45"/>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47">
        <f t="shared" si="27"/>
        <v>0</v>
      </c>
      <c r="AD148" s="78"/>
      <c r="AE148" s="44">
        <f t="shared" si="28"/>
        <v>0</v>
      </c>
      <c r="AF148" s="45"/>
      <c r="AG148" s="48">
        <f t="shared" si="29"/>
        <v>0</v>
      </c>
    </row>
    <row r="149" spans="2:33" x14ac:dyDescent="0.2">
      <c r="B149" s="31"/>
      <c r="C149" s="46"/>
      <c r="D149" s="45"/>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47">
        <f t="shared" si="27"/>
        <v>0</v>
      </c>
      <c r="AD149" s="78"/>
      <c r="AE149" s="44">
        <f t="shared" si="28"/>
        <v>0</v>
      </c>
      <c r="AF149" s="45"/>
      <c r="AG149" s="48">
        <f t="shared" si="29"/>
        <v>0</v>
      </c>
    </row>
    <row r="150" spans="2:33" x14ac:dyDescent="0.2">
      <c r="B150" s="31"/>
      <c r="C150" s="46"/>
      <c r="D150" s="45"/>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47">
        <f t="shared" si="27"/>
        <v>0</v>
      </c>
      <c r="AD150" s="78"/>
      <c r="AE150" s="44">
        <f t="shared" si="28"/>
        <v>0</v>
      </c>
      <c r="AF150" s="45"/>
      <c r="AG150" s="48">
        <f t="shared" si="29"/>
        <v>0</v>
      </c>
    </row>
    <row r="151" spans="2:33" x14ac:dyDescent="0.2">
      <c r="B151" s="31"/>
      <c r="C151" s="46"/>
      <c r="D151" s="4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47">
        <f t="shared" si="27"/>
        <v>0</v>
      </c>
      <c r="AD151" s="78"/>
      <c r="AE151" s="44">
        <f t="shared" si="28"/>
        <v>0</v>
      </c>
      <c r="AF151" s="45"/>
      <c r="AG151" s="48">
        <f t="shared" si="29"/>
        <v>0</v>
      </c>
    </row>
    <row r="152" spans="2:33" x14ac:dyDescent="0.2">
      <c r="B152" s="31"/>
      <c r="C152" s="46"/>
      <c r="D152" s="45"/>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47">
        <f t="shared" si="27"/>
        <v>0</v>
      </c>
      <c r="AD152" s="78"/>
      <c r="AE152" s="44">
        <f t="shared" si="28"/>
        <v>0</v>
      </c>
      <c r="AF152" s="45"/>
      <c r="AG152" s="48">
        <f t="shared" si="29"/>
        <v>0</v>
      </c>
    </row>
    <row r="153" spans="2:33" x14ac:dyDescent="0.2">
      <c r="B153" s="31"/>
      <c r="C153" s="46"/>
      <c r="D153" s="45"/>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47">
        <f t="shared" si="27"/>
        <v>0</v>
      </c>
      <c r="AD153" s="78"/>
      <c r="AE153" s="44">
        <f t="shared" si="28"/>
        <v>0</v>
      </c>
      <c r="AF153" s="45"/>
      <c r="AG153" s="48">
        <f t="shared" si="29"/>
        <v>0</v>
      </c>
    </row>
    <row r="154" spans="2:33" x14ac:dyDescent="0.2">
      <c r="B154" s="31"/>
      <c r="C154" s="46"/>
      <c r="D154" s="45"/>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47">
        <f t="shared" si="27"/>
        <v>0</v>
      </c>
      <c r="AD154" s="78"/>
      <c r="AE154" s="44">
        <f t="shared" si="28"/>
        <v>0</v>
      </c>
      <c r="AF154" s="45"/>
      <c r="AG154" s="48">
        <f t="shared" si="29"/>
        <v>0</v>
      </c>
    </row>
    <row r="155" spans="2:33" x14ac:dyDescent="0.2">
      <c r="B155" s="31"/>
      <c r="C155" s="46"/>
      <c r="D155" s="45"/>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47">
        <f t="shared" si="27"/>
        <v>0</v>
      </c>
      <c r="AD155" s="78"/>
      <c r="AE155" s="44">
        <f t="shared" si="28"/>
        <v>0</v>
      </c>
      <c r="AF155" s="45"/>
      <c r="AG155" s="48">
        <f t="shared" si="29"/>
        <v>0</v>
      </c>
    </row>
    <row r="156" spans="2:33" x14ac:dyDescent="0.2">
      <c r="B156" s="31"/>
      <c r="C156" s="46"/>
      <c r="D156" s="45"/>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47">
        <f t="shared" si="27"/>
        <v>0</v>
      </c>
      <c r="AD156" s="78"/>
      <c r="AE156" s="44">
        <f t="shared" si="28"/>
        <v>0</v>
      </c>
      <c r="AF156" s="45"/>
      <c r="AG156" s="48">
        <f t="shared" si="29"/>
        <v>0</v>
      </c>
    </row>
    <row r="157" spans="2:33" x14ac:dyDescent="0.2">
      <c r="B157" s="31"/>
      <c r="C157" s="46"/>
      <c r="D157" s="45"/>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47">
        <f t="shared" si="27"/>
        <v>0</v>
      </c>
      <c r="AD157" s="78"/>
      <c r="AE157" s="44">
        <f t="shared" si="28"/>
        <v>0</v>
      </c>
      <c r="AF157" s="45"/>
      <c r="AG157" s="48">
        <f t="shared" si="29"/>
        <v>0</v>
      </c>
    </row>
    <row r="158" spans="2:33" ht="13.5" thickBot="1" x14ac:dyDescent="0.25">
      <c r="B158" s="31"/>
      <c r="C158" s="46"/>
      <c r="D158" s="45"/>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47">
        <f t="shared" si="27"/>
        <v>0</v>
      </c>
      <c r="AD158" s="78"/>
      <c r="AE158" s="44">
        <f t="shared" si="28"/>
        <v>0</v>
      </c>
      <c r="AF158" s="45"/>
      <c r="AG158" s="48">
        <f t="shared" si="29"/>
        <v>0</v>
      </c>
    </row>
    <row r="159" spans="2:33" ht="13.5" thickBot="1" x14ac:dyDescent="0.25">
      <c r="B159" s="7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1" t="s">
        <v>148</v>
      </c>
      <c r="AD159" s="80"/>
      <c r="AE159" s="80">
        <f>SUM(AE141:AE158)</f>
        <v>0</v>
      </c>
      <c r="AF159" s="80"/>
      <c r="AG159" s="83">
        <f>SUM(AG141:AG158)</f>
        <v>0</v>
      </c>
    </row>
    <row r="160" spans="2:33" ht="13.5" thickBot="1" x14ac:dyDescent="0.25">
      <c r="B160" s="86"/>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41" t="s">
        <v>149</v>
      </c>
      <c r="AD160" s="87"/>
      <c r="AE160" s="87"/>
      <c r="AF160" s="87"/>
      <c r="AG160" s="88">
        <f>AG139+AG159</f>
        <v>0</v>
      </c>
    </row>
    <row r="161" spans="2:33" ht="13.5" thickBot="1" x14ac:dyDescent="0.25">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2:33" ht="15.75" x14ac:dyDescent="0.25">
      <c r="B162" s="65" t="str">
        <f>B130</f>
        <v>Venue 4</v>
      </c>
      <c r="C162" s="66" t="s">
        <v>111</v>
      </c>
      <c r="D162" s="66">
        <f>D130+1</f>
        <v>2028</v>
      </c>
      <c r="E162" s="66"/>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7"/>
    </row>
    <row r="163" spans="2:33" ht="38.25" x14ac:dyDescent="0.2">
      <c r="B163" s="68" t="s">
        <v>112</v>
      </c>
      <c r="C163" s="69" t="s">
        <v>113</v>
      </c>
      <c r="D163" s="69" t="s">
        <v>114</v>
      </c>
      <c r="E163" s="379" t="s">
        <v>115</v>
      </c>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1"/>
      <c r="AC163" s="16" t="s">
        <v>116</v>
      </c>
      <c r="AD163" s="16" t="s">
        <v>117</v>
      </c>
      <c r="AE163" s="16" t="s">
        <v>118</v>
      </c>
      <c r="AF163" s="16" t="s">
        <v>119</v>
      </c>
      <c r="AG163" s="15" t="s">
        <v>120</v>
      </c>
    </row>
    <row r="164" spans="2:33" ht="24" x14ac:dyDescent="0.2">
      <c r="B164" s="70" t="s">
        <v>121</v>
      </c>
      <c r="C164" s="71"/>
      <c r="D164" s="71"/>
      <c r="E164" s="72" t="s">
        <v>122</v>
      </c>
      <c r="F164" s="73" t="s">
        <v>123</v>
      </c>
      <c r="G164" s="73" t="s">
        <v>124</v>
      </c>
      <c r="H164" s="73" t="s">
        <v>125</v>
      </c>
      <c r="I164" s="73" t="s">
        <v>126</v>
      </c>
      <c r="J164" s="73" t="s">
        <v>127</v>
      </c>
      <c r="K164" s="73" t="s">
        <v>128</v>
      </c>
      <c r="L164" s="73" t="s">
        <v>129</v>
      </c>
      <c r="M164" s="73" t="s">
        <v>130</v>
      </c>
      <c r="N164" s="73" t="s">
        <v>131</v>
      </c>
      <c r="O164" s="73" t="s">
        <v>132</v>
      </c>
      <c r="P164" s="73" t="s">
        <v>133</v>
      </c>
      <c r="Q164" s="73" t="s">
        <v>134</v>
      </c>
      <c r="R164" s="73" t="s">
        <v>135</v>
      </c>
      <c r="S164" s="73" t="s">
        <v>136</v>
      </c>
      <c r="T164" s="73" t="s">
        <v>137</v>
      </c>
      <c r="U164" s="73" t="s">
        <v>138</v>
      </c>
      <c r="V164" s="73" t="s">
        <v>139</v>
      </c>
      <c r="W164" s="73" t="s">
        <v>140</v>
      </c>
      <c r="X164" s="73" t="s">
        <v>141</v>
      </c>
      <c r="Y164" s="73" t="s">
        <v>142</v>
      </c>
      <c r="Z164" s="74" t="s">
        <v>143</v>
      </c>
      <c r="AA164" s="73" t="s">
        <v>144</v>
      </c>
      <c r="AB164" s="74" t="s">
        <v>145</v>
      </c>
      <c r="AC164" s="71"/>
      <c r="AD164" s="71"/>
      <c r="AE164" s="71"/>
      <c r="AF164" s="75"/>
      <c r="AG164" s="76"/>
    </row>
    <row r="165" spans="2:33" x14ac:dyDescent="0.2">
      <c r="B165" s="31"/>
      <c r="C165" s="46"/>
      <c r="D165" s="45"/>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47">
        <f t="shared" ref="AC165:AC170" si="30">SUM(E165:AB165)</f>
        <v>0</v>
      </c>
      <c r="AD165" s="78"/>
      <c r="AE165" s="44">
        <f t="shared" ref="AE165:AE170" si="31">(AD165*AC165)/40</f>
        <v>0</v>
      </c>
      <c r="AF165" s="45"/>
      <c r="AG165" s="48">
        <f t="shared" ref="AG165:AG170" si="32">AF165*AD165*AC165*C165</f>
        <v>0</v>
      </c>
    </row>
    <row r="166" spans="2:33" x14ac:dyDescent="0.2">
      <c r="B166" s="31"/>
      <c r="C166" s="46"/>
      <c r="D166" s="45"/>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47">
        <f t="shared" si="30"/>
        <v>0</v>
      </c>
      <c r="AD166" s="78"/>
      <c r="AE166" s="44">
        <f t="shared" si="31"/>
        <v>0</v>
      </c>
      <c r="AF166" s="45"/>
      <c r="AG166" s="48">
        <f t="shared" si="32"/>
        <v>0</v>
      </c>
    </row>
    <row r="167" spans="2:33" x14ac:dyDescent="0.2">
      <c r="B167" s="31"/>
      <c r="C167" s="46"/>
      <c r="D167" s="45"/>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47">
        <f t="shared" si="30"/>
        <v>0</v>
      </c>
      <c r="AD167" s="78"/>
      <c r="AE167" s="44">
        <f t="shared" si="31"/>
        <v>0</v>
      </c>
      <c r="AF167" s="45"/>
      <c r="AG167" s="48">
        <f t="shared" si="32"/>
        <v>0</v>
      </c>
    </row>
    <row r="168" spans="2:33" x14ac:dyDescent="0.2">
      <c r="B168" s="31"/>
      <c r="C168" s="46"/>
      <c r="D168" s="45"/>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47">
        <f t="shared" si="30"/>
        <v>0</v>
      </c>
      <c r="AD168" s="78"/>
      <c r="AE168" s="44">
        <f t="shared" si="31"/>
        <v>0</v>
      </c>
      <c r="AF168" s="45"/>
      <c r="AG168" s="48">
        <f t="shared" si="32"/>
        <v>0</v>
      </c>
    </row>
    <row r="169" spans="2:33" x14ac:dyDescent="0.2">
      <c r="B169" s="31"/>
      <c r="C169" s="46"/>
      <c r="D169" s="45"/>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47">
        <f t="shared" si="30"/>
        <v>0</v>
      </c>
      <c r="AD169" s="78"/>
      <c r="AE169" s="44">
        <f t="shared" si="31"/>
        <v>0</v>
      </c>
      <c r="AF169" s="45"/>
      <c r="AG169" s="48">
        <f t="shared" si="32"/>
        <v>0</v>
      </c>
    </row>
    <row r="170" spans="2:33" ht="13.5" thickBot="1" x14ac:dyDescent="0.25">
      <c r="B170" s="31"/>
      <c r="C170" s="46"/>
      <c r="D170" s="45"/>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47">
        <f t="shared" si="30"/>
        <v>0</v>
      </c>
      <c r="AD170" s="78"/>
      <c r="AE170" s="44">
        <f t="shared" si="31"/>
        <v>0</v>
      </c>
      <c r="AF170" s="45"/>
      <c r="AG170" s="48">
        <f t="shared" si="32"/>
        <v>0</v>
      </c>
    </row>
    <row r="171" spans="2:33" ht="13.5" thickBot="1" x14ac:dyDescent="0.25">
      <c r="B171" s="79"/>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1" t="s">
        <v>146</v>
      </c>
      <c r="AD171" s="80"/>
      <c r="AE171" s="80"/>
      <c r="AF171" s="82"/>
      <c r="AG171" s="83">
        <f>SUM(AG165:AG170)</f>
        <v>0</v>
      </c>
    </row>
    <row r="172" spans="2:33" x14ac:dyDescent="0.2">
      <c r="B172" s="52" t="s">
        <v>147</v>
      </c>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84"/>
      <c r="AD172" s="63"/>
      <c r="AE172" s="63"/>
      <c r="AF172" s="64"/>
      <c r="AG172" s="85"/>
    </row>
    <row r="173" spans="2:33" x14ac:dyDescent="0.2">
      <c r="B173" s="31"/>
      <c r="C173" s="46"/>
      <c r="D173" s="45"/>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47">
        <f t="shared" ref="AC173:AC190" si="33">SUM(E173:AB173)</f>
        <v>0</v>
      </c>
      <c r="AD173" s="78"/>
      <c r="AE173" s="44">
        <f t="shared" ref="AE173:AE190" si="34">(AD173*AC173)/40</f>
        <v>0</v>
      </c>
      <c r="AF173" s="45">
        <v>5</v>
      </c>
      <c r="AG173" s="48">
        <f t="shared" ref="AG173:AG190" si="35">AF173*AD173*AC173*C173</f>
        <v>0</v>
      </c>
    </row>
    <row r="174" spans="2:33" x14ac:dyDescent="0.2">
      <c r="B174" s="31"/>
      <c r="C174" s="46"/>
      <c r="D174" s="45"/>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47">
        <f t="shared" si="33"/>
        <v>0</v>
      </c>
      <c r="AD174" s="78"/>
      <c r="AE174" s="44">
        <f t="shared" si="34"/>
        <v>0</v>
      </c>
      <c r="AF174" s="45"/>
      <c r="AG174" s="48">
        <f t="shared" si="35"/>
        <v>0</v>
      </c>
    </row>
    <row r="175" spans="2:33" x14ac:dyDescent="0.2">
      <c r="B175" s="31"/>
      <c r="C175" s="46"/>
      <c r="D175" s="45"/>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47">
        <f t="shared" si="33"/>
        <v>0</v>
      </c>
      <c r="AD175" s="78"/>
      <c r="AE175" s="44">
        <f t="shared" si="34"/>
        <v>0</v>
      </c>
      <c r="AF175" s="45"/>
      <c r="AG175" s="48">
        <f t="shared" si="35"/>
        <v>0</v>
      </c>
    </row>
    <row r="176" spans="2:33" x14ac:dyDescent="0.2">
      <c r="B176" s="31"/>
      <c r="C176" s="46"/>
      <c r="D176" s="45"/>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47">
        <f t="shared" si="33"/>
        <v>0</v>
      </c>
      <c r="AD176" s="78"/>
      <c r="AE176" s="44">
        <f t="shared" si="34"/>
        <v>0</v>
      </c>
      <c r="AF176" s="45"/>
      <c r="AG176" s="48">
        <f t="shared" si="35"/>
        <v>0</v>
      </c>
    </row>
    <row r="177" spans="2:33" x14ac:dyDescent="0.2">
      <c r="B177" s="31"/>
      <c r="C177" s="46"/>
      <c r="D177" s="45"/>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47">
        <f t="shared" si="33"/>
        <v>0</v>
      </c>
      <c r="AD177" s="78"/>
      <c r="AE177" s="44">
        <f t="shared" si="34"/>
        <v>0</v>
      </c>
      <c r="AF177" s="45"/>
      <c r="AG177" s="48">
        <f t="shared" si="35"/>
        <v>0</v>
      </c>
    </row>
    <row r="178" spans="2:33" x14ac:dyDescent="0.2">
      <c r="B178" s="31"/>
      <c r="C178" s="46"/>
      <c r="D178" s="45"/>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47">
        <f t="shared" si="33"/>
        <v>0</v>
      </c>
      <c r="AD178" s="78"/>
      <c r="AE178" s="44">
        <f t="shared" si="34"/>
        <v>0</v>
      </c>
      <c r="AF178" s="45"/>
      <c r="AG178" s="48">
        <f t="shared" si="35"/>
        <v>0</v>
      </c>
    </row>
    <row r="179" spans="2:33" x14ac:dyDescent="0.2">
      <c r="B179" s="31"/>
      <c r="C179" s="46"/>
      <c r="D179" s="45"/>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47">
        <f t="shared" si="33"/>
        <v>0</v>
      </c>
      <c r="AD179" s="78"/>
      <c r="AE179" s="44">
        <f t="shared" si="34"/>
        <v>0</v>
      </c>
      <c r="AF179" s="45"/>
      <c r="AG179" s="48">
        <f t="shared" si="35"/>
        <v>0</v>
      </c>
    </row>
    <row r="180" spans="2:33" x14ac:dyDescent="0.2">
      <c r="B180" s="31"/>
      <c r="C180" s="46"/>
      <c r="D180" s="45"/>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47">
        <f t="shared" si="33"/>
        <v>0</v>
      </c>
      <c r="AD180" s="78"/>
      <c r="AE180" s="44">
        <f t="shared" si="34"/>
        <v>0</v>
      </c>
      <c r="AF180" s="45"/>
      <c r="AG180" s="48">
        <f t="shared" si="35"/>
        <v>0</v>
      </c>
    </row>
    <row r="181" spans="2:33" x14ac:dyDescent="0.2">
      <c r="B181" s="31"/>
      <c r="C181" s="46"/>
      <c r="D181" s="45"/>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47">
        <f t="shared" si="33"/>
        <v>0</v>
      </c>
      <c r="AD181" s="78"/>
      <c r="AE181" s="44">
        <f t="shared" si="34"/>
        <v>0</v>
      </c>
      <c r="AF181" s="45"/>
      <c r="AG181" s="48">
        <f t="shared" si="35"/>
        <v>0</v>
      </c>
    </row>
    <row r="182" spans="2:33" x14ac:dyDescent="0.2">
      <c r="B182" s="31"/>
      <c r="C182" s="46"/>
      <c r="D182" s="45"/>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47">
        <f t="shared" si="33"/>
        <v>0</v>
      </c>
      <c r="AD182" s="78"/>
      <c r="AE182" s="44">
        <f t="shared" si="34"/>
        <v>0</v>
      </c>
      <c r="AF182" s="45"/>
      <c r="AG182" s="48">
        <f t="shared" si="35"/>
        <v>0</v>
      </c>
    </row>
    <row r="183" spans="2:33" x14ac:dyDescent="0.2">
      <c r="B183" s="31"/>
      <c r="C183" s="46"/>
      <c r="D183" s="45"/>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47">
        <f t="shared" si="33"/>
        <v>0</v>
      </c>
      <c r="AD183" s="78"/>
      <c r="AE183" s="44">
        <f t="shared" si="34"/>
        <v>0</v>
      </c>
      <c r="AF183" s="45"/>
      <c r="AG183" s="48">
        <f t="shared" si="35"/>
        <v>0</v>
      </c>
    </row>
    <row r="184" spans="2:33" x14ac:dyDescent="0.2">
      <c r="B184" s="31"/>
      <c r="C184" s="46"/>
      <c r="D184" s="45"/>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47">
        <f t="shared" si="33"/>
        <v>0</v>
      </c>
      <c r="AD184" s="78"/>
      <c r="AE184" s="44">
        <f t="shared" si="34"/>
        <v>0</v>
      </c>
      <c r="AF184" s="45"/>
      <c r="AG184" s="48">
        <f t="shared" si="35"/>
        <v>0</v>
      </c>
    </row>
    <row r="185" spans="2:33" x14ac:dyDescent="0.2">
      <c r="B185" s="31"/>
      <c r="C185" s="46"/>
      <c r="D185" s="45"/>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47">
        <f t="shared" si="33"/>
        <v>0</v>
      </c>
      <c r="AD185" s="78"/>
      <c r="AE185" s="44">
        <f t="shared" si="34"/>
        <v>0</v>
      </c>
      <c r="AF185" s="45"/>
      <c r="AG185" s="48">
        <f t="shared" si="35"/>
        <v>0</v>
      </c>
    </row>
    <row r="186" spans="2:33" x14ac:dyDescent="0.2">
      <c r="B186" s="31"/>
      <c r="C186" s="46"/>
      <c r="D186" s="45"/>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47">
        <f t="shared" si="33"/>
        <v>0</v>
      </c>
      <c r="AD186" s="78"/>
      <c r="AE186" s="44">
        <f t="shared" si="34"/>
        <v>0</v>
      </c>
      <c r="AF186" s="45"/>
      <c r="AG186" s="48">
        <f t="shared" si="35"/>
        <v>0</v>
      </c>
    </row>
    <row r="187" spans="2:33" x14ac:dyDescent="0.2">
      <c r="B187" s="31"/>
      <c r="C187" s="46"/>
      <c r="D187" s="4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47">
        <f t="shared" si="33"/>
        <v>0</v>
      </c>
      <c r="AD187" s="78"/>
      <c r="AE187" s="44">
        <f t="shared" si="34"/>
        <v>0</v>
      </c>
      <c r="AF187" s="45"/>
      <c r="AG187" s="48">
        <f t="shared" si="35"/>
        <v>0</v>
      </c>
    </row>
    <row r="188" spans="2:33" x14ac:dyDescent="0.2">
      <c r="B188" s="31"/>
      <c r="C188" s="46"/>
      <c r="D188" s="45"/>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47">
        <f t="shared" si="33"/>
        <v>0</v>
      </c>
      <c r="AD188" s="78"/>
      <c r="AE188" s="44">
        <f t="shared" si="34"/>
        <v>0</v>
      </c>
      <c r="AF188" s="45"/>
      <c r="AG188" s="48">
        <f t="shared" si="35"/>
        <v>0</v>
      </c>
    </row>
    <row r="189" spans="2:33" x14ac:dyDescent="0.2">
      <c r="B189" s="31"/>
      <c r="C189" s="46"/>
      <c r="D189" s="45"/>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47">
        <f t="shared" si="33"/>
        <v>0</v>
      </c>
      <c r="AD189" s="78"/>
      <c r="AE189" s="44">
        <f t="shared" si="34"/>
        <v>0</v>
      </c>
      <c r="AF189" s="45"/>
      <c r="AG189" s="48">
        <f t="shared" si="35"/>
        <v>0</v>
      </c>
    </row>
    <row r="190" spans="2:33" ht="13.5" thickBot="1" x14ac:dyDescent="0.25">
      <c r="B190" s="31"/>
      <c r="C190" s="46"/>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7">
        <f t="shared" si="33"/>
        <v>0</v>
      </c>
      <c r="AD190" s="78"/>
      <c r="AE190" s="44">
        <f t="shared" si="34"/>
        <v>0</v>
      </c>
      <c r="AF190" s="45"/>
      <c r="AG190" s="48">
        <f t="shared" si="35"/>
        <v>0</v>
      </c>
    </row>
    <row r="191" spans="2:33" ht="13.5" thickBot="1" x14ac:dyDescent="0.25">
      <c r="B191" s="79"/>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1" t="s">
        <v>148</v>
      </c>
      <c r="AD191" s="80"/>
      <c r="AE191" s="80"/>
      <c r="AF191" s="80"/>
      <c r="AG191" s="83">
        <f>SUM(AG173:AG190)</f>
        <v>0</v>
      </c>
    </row>
    <row r="192" spans="2:33" ht="13.5" thickBot="1" x14ac:dyDescent="0.25">
      <c r="B192" s="86"/>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41" t="s">
        <v>149</v>
      </c>
      <c r="AD192" s="87"/>
      <c r="AE192" s="87"/>
      <c r="AF192" s="87"/>
      <c r="AG192" s="88">
        <f>AG171+AG191</f>
        <v>0</v>
      </c>
    </row>
    <row r="193" spans="2:33" ht="13.5" thickBot="1" x14ac:dyDescent="0.25"/>
    <row r="194" spans="2:33" ht="15.75" x14ac:dyDescent="0.25">
      <c r="B194" s="65" t="str">
        <f>B162</f>
        <v>Venue 4</v>
      </c>
      <c r="C194" s="66" t="s">
        <v>111</v>
      </c>
      <c r="D194" s="66">
        <f>D162+1</f>
        <v>2029</v>
      </c>
      <c r="E194" s="66"/>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7"/>
    </row>
    <row r="195" spans="2:33" ht="38.25" x14ac:dyDescent="0.2">
      <c r="B195" s="68" t="s">
        <v>112</v>
      </c>
      <c r="C195" s="69" t="s">
        <v>113</v>
      </c>
      <c r="D195" s="69" t="s">
        <v>114</v>
      </c>
      <c r="E195" s="379" t="s">
        <v>115</v>
      </c>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1"/>
      <c r="AC195" s="16" t="s">
        <v>116</v>
      </c>
      <c r="AD195" s="16" t="s">
        <v>117</v>
      </c>
      <c r="AE195" s="16" t="s">
        <v>118</v>
      </c>
      <c r="AF195" s="16" t="s">
        <v>119</v>
      </c>
      <c r="AG195" s="15" t="s">
        <v>120</v>
      </c>
    </row>
    <row r="196" spans="2:33" ht="24" x14ac:dyDescent="0.2">
      <c r="B196" s="70" t="s">
        <v>121</v>
      </c>
      <c r="C196" s="71"/>
      <c r="D196" s="71"/>
      <c r="E196" s="72" t="s">
        <v>122</v>
      </c>
      <c r="F196" s="73" t="s">
        <v>123</v>
      </c>
      <c r="G196" s="73" t="s">
        <v>124</v>
      </c>
      <c r="H196" s="73" t="s">
        <v>125</v>
      </c>
      <c r="I196" s="73" t="s">
        <v>126</v>
      </c>
      <c r="J196" s="73" t="s">
        <v>127</v>
      </c>
      <c r="K196" s="73" t="s">
        <v>128</v>
      </c>
      <c r="L196" s="73" t="s">
        <v>129</v>
      </c>
      <c r="M196" s="73" t="s">
        <v>130</v>
      </c>
      <c r="N196" s="73" t="s">
        <v>131</v>
      </c>
      <c r="O196" s="73" t="s">
        <v>132</v>
      </c>
      <c r="P196" s="73" t="s">
        <v>133</v>
      </c>
      <c r="Q196" s="73" t="s">
        <v>134</v>
      </c>
      <c r="R196" s="73" t="s">
        <v>135</v>
      </c>
      <c r="S196" s="73" t="s">
        <v>136</v>
      </c>
      <c r="T196" s="73" t="s">
        <v>137</v>
      </c>
      <c r="U196" s="73" t="s">
        <v>138</v>
      </c>
      <c r="V196" s="73" t="s">
        <v>139</v>
      </c>
      <c r="W196" s="73" t="s">
        <v>140</v>
      </c>
      <c r="X196" s="73" t="s">
        <v>141</v>
      </c>
      <c r="Y196" s="73" t="s">
        <v>142</v>
      </c>
      <c r="Z196" s="74" t="s">
        <v>143</v>
      </c>
      <c r="AA196" s="73" t="s">
        <v>144</v>
      </c>
      <c r="AB196" s="74" t="s">
        <v>145</v>
      </c>
      <c r="AC196" s="71"/>
      <c r="AD196" s="71"/>
      <c r="AE196" s="71"/>
      <c r="AF196" s="75"/>
      <c r="AG196" s="76"/>
    </row>
    <row r="197" spans="2:33" x14ac:dyDescent="0.2">
      <c r="B197" s="31"/>
      <c r="C197" s="46"/>
      <c r="D197" s="45"/>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47">
        <f t="shared" ref="AC197:AC202" si="36">SUM(E197:AB197)</f>
        <v>0</v>
      </c>
      <c r="AD197" s="78"/>
      <c r="AE197" s="44">
        <f t="shared" ref="AE197:AE202" si="37">(AD197*AC197)/40</f>
        <v>0</v>
      </c>
      <c r="AF197" s="45"/>
      <c r="AG197" s="48">
        <f t="shared" ref="AG197:AG202" si="38">AF197*AD197*AC197*C197</f>
        <v>0</v>
      </c>
    </row>
    <row r="198" spans="2:33" x14ac:dyDescent="0.2">
      <c r="B198" s="31"/>
      <c r="C198" s="46"/>
      <c r="D198" s="45"/>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47">
        <f t="shared" si="36"/>
        <v>0</v>
      </c>
      <c r="AD198" s="78"/>
      <c r="AE198" s="44">
        <f t="shared" si="37"/>
        <v>0</v>
      </c>
      <c r="AF198" s="45"/>
      <c r="AG198" s="48">
        <f t="shared" si="38"/>
        <v>0</v>
      </c>
    </row>
    <row r="199" spans="2:33" x14ac:dyDescent="0.2">
      <c r="B199" s="31"/>
      <c r="C199" s="46"/>
      <c r="D199" s="45"/>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47">
        <f t="shared" si="36"/>
        <v>0</v>
      </c>
      <c r="AD199" s="78"/>
      <c r="AE199" s="44">
        <f t="shared" si="37"/>
        <v>0</v>
      </c>
      <c r="AF199" s="45"/>
      <c r="AG199" s="48">
        <f t="shared" si="38"/>
        <v>0</v>
      </c>
    </row>
    <row r="200" spans="2:33" x14ac:dyDescent="0.2">
      <c r="B200" s="31"/>
      <c r="C200" s="46"/>
      <c r="D200" s="45"/>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47">
        <f t="shared" si="36"/>
        <v>0</v>
      </c>
      <c r="AD200" s="78"/>
      <c r="AE200" s="44">
        <f t="shared" si="37"/>
        <v>0</v>
      </c>
      <c r="AF200" s="45"/>
      <c r="AG200" s="48">
        <f t="shared" si="38"/>
        <v>0</v>
      </c>
    </row>
    <row r="201" spans="2:33" x14ac:dyDescent="0.2">
      <c r="B201" s="31"/>
      <c r="C201" s="46"/>
      <c r="D201" s="45"/>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47">
        <f t="shared" si="36"/>
        <v>0</v>
      </c>
      <c r="AD201" s="78"/>
      <c r="AE201" s="44">
        <f t="shared" si="37"/>
        <v>0</v>
      </c>
      <c r="AF201" s="45"/>
      <c r="AG201" s="48">
        <f t="shared" si="38"/>
        <v>0</v>
      </c>
    </row>
    <row r="202" spans="2:33" ht="13.5" thickBot="1" x14ac:dyDescent="0.25">
      <c r="B202" s="31"/>
      <c r="C202" s="46"/>
      <c r="D202" s="45"/>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47">
        <f t="shared" si="36"/>
        <v>0</v>
      </c>
      <c r="AD202" s="78"/>
      <c r="AE202" s="44">
        <f t="shared" si="37"/>
        <v>0</v>
      </c>
      <c r="AF202" s="45"/>
      <c r="AG202" s="48">
        <f t="shared" si="38"/>
        <v>0</v>
      </c>
    </row>
    <row r="203" spans="2:33" ht="13.5" thickBot="1" x14ac:dyDescent="0.25">
      <c r="B203" s="79"/>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1" t="s">
        <v>146</v>
      </c>
      <c r="AD203" s="80"/>
      <c r="AE203" s="80"/>
      <c r="AF203" s="82"/>
      <c r="AG203" s="83">
        <f>SUM(AG197:AG202)</f>
        <v>0</v>
      </c>
    </row>
    <row r="204" spans="2:33" x14ac:dyDescent="0.2">
      <c r="B204" s="52" t="s">
        <v>147</v>
      </c>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84"/>
      <c r="AD204" s="63"/>
      <c r="AE204" s="63"/>
      <c r="AF204" s="64"/>
      <c r="AG204" s="85"/>
    </row>
    <row r="205" spans="2:33" x14ac:dyDescent="0.2">
      <c r="B205" s="31"/>
      <c r="C205" s="46"/>
      <c r="D205" s="45"/>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47">
        <f t="shared" ref="AC205:AC222" si="39">SUM(E205:AB205)</f>
        <v>0</v>
      </c>
      <c r="AD205" s="78"/>
      <c r="AE205" s="44">
        <f t="shared" ref="AE205:AE222" si="40">(AD205*AC205)/40</f>
        <v>0</v>
      </c>
      <c r="AF205" s="45">
        <v>5</v>
      </c>
      <c r="AG205" s="48">
        <f t="shared" ref="AG205:AG222" si="41">AF205*AD205*AC205*C205</f>
        <v>0</v>
      </c>
    </row>
    <row r="206" spans="2:33" x14ac:dyDescent="0.2">
      <c r="B206" s="31"/>
      <c r="C206" s="46"/>
      <c r="D206" s="45"/>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47">
        <f t="shared" si="39"/>
        <v>0</v>
      </c>
      <c r="AD206" s="78"/>
      <c r="AE206" s="44">
        <f t="shared" si="40"/>
        <v>0</v>
      </c>
      <c r="AF206" s="45"/>
      <c r="AG206" s="48">
        <f t="shared" si="41"/>
        <v>0</v>
      </c>
    </row>
    <row r="207" spans="2:33" x14ac:dyDescent="0.2">
      <c r="B207" s="31"/>
      <c r="C207" s="46"/>
      <c r="D207" s="45"/>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47">
        <f t="shared" si="39"/>
        <v>0</v>
      </c>
      <c r="AD207" s="78"/>
      <c r="AE207" s="44">
        <f t="shared" si="40"/>
        <v>0</v>
      </c>
      <c r="AF207" s="45"/>
      <c r="AG207" s="48">
        <f t="shared" si="41"/>
        <v>0</v>
      </c>
    </row>
    <row r="208" spans="2:33" x14ac:dyDescent="0.2">
      <c r="B208" s="31"/>
      <c r="C208" s="46"/>
      <c r="D208" s="45"/>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47">
        <f t="shared" si="39"/>
        <v>0</v>
      </c>
      <c r="AD208" s="78"/>
      <c r="AE208" s="44">
        <f t="shared" si="40"/>
        <v>0</v>
      </c>
      <c r="AF208" s="45"/>
      <c r="AG208" s="48">
        <f t="shared" si="41"/>
        <v>0</v>
      </c>
    </row>
    <row r="209" spans="2:33" x14ac:dyDescent="0.2">
      <c r="B209" s="31"/>
      <c r="C209" s="46"/>
      <c r="D209" s="45"/>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47">
        <f t="shared" si="39"/>
        <v>0</v>
      </c>
      <c r="AD209" s="78"/>
      <c r="AE209" s="44">
        <f t="shared" si="40"/>
        <v>0</v>
      </c>
      <c r="AF209" s="45"/>
      <c r="AG209" s="48">
        <f t="shared" si="41"/>
        <v>0</v>
      </c>
    </row>
    <row r="210" spans="2:33" x14ac:dyDescent="0.2">
      <c r="B210" s="31"/>
      <c r="C210" s="46"/>
      <c r="D210" s="45"/>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47">
        <f t="shared" si="39"/>
        <v>0</v>
      </c>
      <c r="AD210" s="78"/>
      <c r="AE210" s="44">
        <f t="shared" si="40"/>
        <v>0</v>
      </c>
      <c r="AF210" s="45"/>
      <c r="AG210" s="48">
        <f t="shared" si="41"/>
        <v>0</v>
      </c>
    </row>
    <row r="211" spans="2:33" x14ac:dyDescent="0.2">
      <c r="B211" s="31"/>
      <c r="C211" s="46"/>
      <c r="D211" s="45"/>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47">
        <f t="shared" si="39"/>
        <v>0</v>
      </c>
      <c r="AD211" s="78"/>
      <c r="AE211" s="44">
        <f t="shared" si="40"/>
        <v>0</v>
      </c>
      <c r="AF211" s="45"/>
      <c r="AG211" s="48">
        <f t="shared" si="41"/>
        <v>0</v>
      </c>
    </row>
    <row r="212" spans="2:33" x14ac:dyDescent="0.2">
      <c r="B212" s="31"/>
      <c r="C212" s="46"/>
      <c r="D212" s="45"/>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47">
        <f t="shared" si="39"/>
        <v>0</v>
      </c>
      <c r="AD212" s="78"/>
      <c r="AE212" s="44">
        <f t="shared" si="40"/>
        <v>0</v>
      </c>
      <c r="AF212" s="45"/>
      <c r="AG212" s="48">
        <f t="shared" si="41"/>
        <v>0</v>
      </c>
    </row>
    <row r="213" spans="2:33" x14ac:dyDescent="0.2">
      <c r="B213" s="31"/>
      <c r="C213" s="46"/>
      <c r="D213" s="45"/>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47">
        <f t="shared" si="39"/>
        <v>0</v>
      </c>
      <c r="AD213" s="78"/>
      <c r="AE213" s="44">
        <f t="shared" si="40"/>
        <v>0</v>
      </c>
      <c r="AF213" s="45"/>
      <c r="AG213" s="48">
        <f t="shared" si="41"/>
        <v>0</v>
      </c>
    </row>
    <row r="214" spans="2:33" x14ac:dyDescent="0.2">
      <c r="B214" s="31"/>
      <c r="C214" s="46"/>
      <c r="D214" s="45"/>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47">
        <f t="shared" si="39"/>
        <v>0</v>
      </c>
      <c r="AD214" s="78"/>
      <c r="AE214" s="44">
        <f t="shared" si="40"/>
        <v>0</v>
      </c>
      <c r="AF214" s="45"/>
      <c r="AG214" s="48">
        <f t="shared" si="41"/>
        <v>0</v>
      </c>
    </row>
    <row r="215" spans="2:33" x14ac:dyDescent="0.2">
      <c r="B215" s="31"/>
      <c r="C215" s="46"/>
      <c r="D215" s="45"/>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47">
        <f t="shared" si="39"/>
        <v>0</v>
      </c>
      <c r="AD215" s="78"/>
      <c r="AE215" s="44">
        <f t="shared" si="40"/>
        <v>0</v>
      </c>
      <c r="AF215" s="45"/>
      <c r="AG215" s="48">
        <f t="shared" si="41"/>
        <v>0</v>
      </c>
    </row>
    <row r="216" spans="2:33" x14ac:dyDescent="0.2">
      <c r="B216" s="31"/>
      <c r="C216" s="46"/>
      <c r="D216" s="45"/>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47">
        <f t="shared" si="39"/>
        <v>0</v>
      </c>
      <c r="AD216" s="78"/>
      <c r="AE216" s="44">
        <f t="shared" si="40"/>
        <v>0</v>
      </c>
      <c r="AF216" s="45"/>
      <c r="AG216" s="48">
        <f t="shared" si="41"/>
        <v>0</v>
      </c>
    </row>
    <row r="217" spans="2:33" x14ac:dyDescent="0.2">
      <c r="B217" s="31"/>
      <c r="C217" s="46"/>
      <c r="D217" s="45"/>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47">
        <f t="shared" si="39"/>
        <v>0</v>
      </c>
      <c r="AD217" s="78"/>
      <c r="AE217" s="44">
        <f t="shared" si="40"/>
        <v>0</v>
      </c>
      <c r="AF217" s="45"/>
      <c r="AG217" s="48">
        <f t="shared" si="41"/>
        <v>0</v>
      </c>
    </row>
    <row r="218" spans="2:33" x14ac:dyDescent="0.2">
      <c r="B218" s="31"/>
      <c r="C218" s="46"/>
      <c r="D218" s="45"/>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47">
        <f t="shared" si="39"/>
        <v>0</v>
      </c>
      <c r="AD218" s="78"/>
      <c r="AE218" s="44">
        <f t="shared" si="40"/>
        <v>0</v>
      </c>
      <c r="AF218" s="45"/>
      <c r="AG218" s="48">
        <f t="shared" si="41"/>
        <v>0</v>
      </c>
    </row>
    <row r="219" spans="2:33" x14ac:dyDescent="0.2">
      <c r="B219" s="31"/>
      <c r="C219" s="46"/>
      <c r="D219" s="45"/>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47">
        <f t="shared" si="39"/>
        <v>0</v>
      </c>
      <c r="AD219" s="78"/>
      <c r="AE219" s="44">
        <f t="shared" si="40"/>
        <v>0</v>
      </c>
      <c r="AF219" s="45"/>
      <c r="AG219" s="48">
        <f t="shared" si="41"/>
        <v>0</v>
      </c>
    </row>
    <row r="220" spans="2:33" x14ac:dyDescent="0.2">
      <c r="B220" s="31"/>
      <c r="C220" s="46"/>
      <c r="D220" s="45"/>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47">
        <f t="shared" si="39"/>
        <v>0</v>
      </c>
      <c r="AD220" s="78"/>
      <c r="AE220" s="44">
        <f t="shared" si="40"/>
        <v>0</v>
      </c>
      <c r="AF220" s="45"/>
      <c r="AG220" s="48">
        <f t="shared" si="41"/>
        <v>0</v>
      </c>
    </row>
    <row r="221" spans="2:33" x14ac:dyDescent="0.2">
      <c r="B221" s="31"/>
      <c r="C221" s="46"/>
      <c r="D221" s="45"/>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47">
        <f t="shared" si="39"/>
        <v>0</v>
      </c>
      <c r="AD221" s="78"/>
      <c r="AE221" s="44">
        <f t="shared" si="40"/>
        <v>0</v>
      </c>
      <c r="AF221" s="45"/>
      <c r="AG221" s="48">
        <f t="shared" si="41"/>
        <v>0</v>
      </c>
    </row>
    <row r="222" spans="2:33" ht="13.5" thickBot="1" x14ac:dyDescent="0.25">
      <c r="B222" s="31"/>
      <c r="C222" s="46"/>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7">
        <f t="shared" si="39"/>
        <v>0</v>
      </c>
      <c r="AD222" s="78"/>
      <c r="AE222" s="44">
        <f t="shared" si="40"/>
        <v>0</v>
      </c>
      <c r="AF222" s="45"/>
      <c r="AG222" s="48">
        <f t="shared" si="41"/>
        <v>0</v>
      </c>
    </row>
    <row r="223" spans="2:33" ht="13.5" thickBot="1" x14ac:dyDescent="0.25">
      <c r="B223" s="79"/>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1" t="s">
        <v>148</v>
      </c>
      <c r="AD223" s="80"/>
      <c r="AE223" s="80"/>
      <c r="AF223" s="80"/>
      <c r="AG223" s="83">
        <f>SUM(AG205:AG222)</f>
        <v>0</v>
      </c>
    </row>
    <row r="224" spans="2:33" ht="13.5" thickBot="1" x14ac:dyDescent="0.25">
      <c r="B224" s="86"/>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41" t="s">
        <v>149</v>
      </c>
      <c r="AD224" s="87"/>
      <c r="AE224" s="87"/>
      <c r="AF224" s="87"/>
      <c r="AG224" s="88">
        <f>AG203+AG223</f>
        <v>0</v>
      </c>
    </row>
    <row r="225" spans="2:33" ht="13.5" thickBot="1" x14ac:dyDescent="0.25"/>
    <row r="226" spans="2:33" ht="15.75" x14ac:dyDescent="0.25">
      <c r="B226" s="65" t="str">
        <f>B194</f>
        <v>Venue 4</v>
      </c>
      <c r="C226" s="66" t="s">
        <v>111</v>
      </c>
      <c r="D226" s="66">
        <f>D194+1</f>
        <v>2030</v>
      </c>
      <c r="E226" s="66"/>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7"/>
    </row>
    <row r="227" spans="2:33" ht="38.25" x14ac:dyDescent="0.2">
      <c r="B227" s="68" t="s">
        <v>112</v>
      </c>
      <c r="C227" s="69" t="s">
        <v>113</v>
      </c>
      <c r="D227" s="69" t="s">
        <v>114</v>
      </c>
      <c r="E227" s="379" t="s">
        <v>115</v>
      </c>
      <c r="F227" s="380"/>
      <c r="G227" s="380"/>
      <c r="H227" s="380"/>
      <c r="I227" s="380"/>
      <c r="J227" s="380"/>
      <c r="K227" s="380"/>
      <c r="L227" s="380"/>
      <c r="M227" s="380"/>
      <c r="N227" s="380"/>
      <c r="O227" s="380"/>
      <c r="P227" s="380"/>
      <c r="Q227" s="380"/>
      <c r="R227" s="380"/>
      <c r="S227" s="380"/>
      <c r="T227" s="380"/>
      <c r="U227" s="380"/>
      <c r="V227" s="380"/>
      <c r="W227" s="380"/>
      <c r="X227" s="380"/>
      <c r="Y227" s="380"/>
      <c r="Z227" s="380"/>
      <c r="AA227" s="380"/>
      <c r="AB227" s="381"/>
      <c r="AC227" s="16" t="s">
        <v>116</v>
      </c>
      <c r="AD227" s="16" t="s">
        <v>117</v>
      </c>
      <c r="AE227" s="16" t="s">
        <v>118</v>
      </c>
      <c r="AF227" s="16" t="s">
        <v>119</v>
      </c>
      <c r="AG227" s="15" t="s">
        <v>120</v>
      </c>
    </row>
    <row r="228" spans="2:33" ht="24" x14ac:dyDescent="0.2">
      <c r="B228" s="70" t="s">
        <v>121</v>
      </c>
      <c r="C228" s="71"/>
      <c r="D228" s="71"/>
      <c r="E228" s="72" t="s">
        <v>122</v>
      </c>
      <c r="F228" s="73" t="s">
        <v>123</v>
      </c>
      <c r="G228" s="73" t="s">
        <v>124</v>
      </c>
      <c r="H228" s="73" t="s">
        <v>125</v>
      </c>
      <c r="I228" s="73" t="s">
        <v>126</v>
      </c>
      <c r="J228" s="73" t="s">
        <v>127</v>
      </c>
      <c r="K228" s="73" t="s">
        <v>128</v>
      </c>
      <c r="L228" s="73" t="s">
        <v>129</v>
      </c>
      <c r="M228" s="73" t="s">
        <v>130</v>
      </c>
      <c r="N228" s="73" t="s">
        <v>131</v>
      </c>
      <c r="O228" s="73" t="s">
        <v>132</v>
      </c>
      <c r="P228" s="73" t="s">
        <v>133</v>
      </c>
      <c r="Q228" s="73" t="s">
        <v>134</v>
      </c>
      <c r="R228" s="73" t="s">
        <v>135</v>
      </c>
      <c r="S228" s="73" t="s">
        <v>136</v>
      </c>
      <c r="T228" s="73" t="s">
        <v>137</v>
      </c>
      <c r="U228" s="73" t="s">
        <v>138</v>
      </c>
      <c r="V228" s="73" t="s">
        <v>139</v>
      </c>
      <c r="W228" s="73" t="s">
        <v>140</v>
      </c>
      <c r="X228" s="73" t="s">
        <v>141</v>
      </c>
      <c r="Y228" s="73" t="s">
        <v>142</v>
      </c>
      <c r="Z228" s="74" t="s">
        <v>143</v>
      </c>
      <c r="AA228" s="73" t="s">
        <v>144</v>
      </c>
      <c r="AB228" s="74" t="s">
        <v>145</v>
      </c>
      <c r="AC228" s="71"/>
      <c r="AD228" s="71"/>
      <c r="AE228" s="71"/>
      <c r="AF228" s="75"/>
      <c r="AG228" s="76"/>
    </row>
    <row r="229" spans="2:33" x14ac:dyDescent="0.2">
      <c r="B229" s="31"/>
      <c r="C229" s="46"/>
      <c r="D229" s="45"/>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47">
        <f t="shared" ref="AC229:AC234" si="42">SUM(E229:AB229)</f>
        <v>0</v>
      </c>
      <c r="AD229" s="78"/>
      <c r="AE229" s="44">
        <f t="shared" ref="AE229:AE234" si="43">(AD229*AC229)/40</f>
        <v>0</v>
      </c>
      <c r="AF229" s="45"/>
      <c r="AG229" s="48">
        <f t="shared" ref="AG229:AG234" si="44">AF229*AD229*AC229*C229</f>
        <v>0</v>
      </c>
    </row>
    <row r="230" spans="2:33" x14ac:dyDescent="0.2">
      <c r="B230" s="31"/>
      <c r="C230" s="46"/>
      <c r="D230" s="45"/>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47">
        <f t="shared" si="42"/>
        <v>0</v>
      </c>
      <c r="AD230" s="78"/>
      <c r="AE230" s="44">
        <f t="shared" si="43"/>
        <v>0</v>
      </c>
      <c r="AF230" s="45"/>
      <c r="AG230" s="48">
        <f t="shared" si="44"/>
        <v>0</v>
      </c>
    </row>
    <row r="231" spans="2:33" x14ac:dyDescent="0.2">
      <c r="B231" s="31"/>
      <c r="C231" s="46"/>
      <c r="D231" s="45"/>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47">
        <f t="shared" si="42"/>
        <v>0</v>
      </c>
      <c r="AD231" s="78"/>
      <c r="AE231" s="44">
        <f t="shared" si="43"/>
        <v>0</v>
      </c>
      <c r="AF231" s="45"/>
      <c r="AG231" s="48">
        <f t="shared" si="44"/>
        <v>0</v>
      </c>
    </row>
    <row r="232" spans="2:33" x14ac:dyDescent="0.2">
      <c r="B232" s="31"/>
      <c r="C232" s="46"/>
      <c r="D232" s="45"/>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47">
        <f t="shared" si="42"/>
        <v>0</v>
      </c>
      <c r="AD232" s="78"/>
      <c r="AE232" s="44">
        <f t="shared" si="43"/>
        <v>0</v>
      </c>
      <c r="AF232" s="45"/>
      <c r="AG232" s="48">
        <f t="shared" si="44"/>
        <v>0</v>
      </c>
    </row>
    <row r="233" spans="2:33" x14ac:dyDescent="0.2">
      <c r="B233" s="31"/>
      <c r="C233" s="46"/>
      <c r="D233" s="45"/>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47">
        <f t="shared" si="42"/>
        <v>0</v>
      </c>
      <c r="AD233" s="78"/>
      <c r="AE233" s="44">
        <f t="shared" si="43"/>
        <v>0</v>
      </c>
      <c r="AF233" s="45"/>
      <c r="AG233" s="48">
        <f t="shared" si="44"/>
        <v>0</v>
      </c>
    </row>
    <row r="234" spans="2:33" ht="13.5" thickBot="1" x14ac:dyDescent="0.25">
      <c r="B234" s="31"/>
      <c r="C234" s="46"/>
      <c r="D234" s="45"/>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47">
        <f t="shared" si="42"/>
        <v>0</v>
      </c>
      <c r="AD234" s="78"/>
      <c r="AE234" s="44">
        <f t="shared" si="43"/>
        <v>0</v>
      </c>
      <c r="AF234" s="45"/>
      <c r="AG234" s="48">
        <f t="shared" si="44"/>
        <v>0</v>
      </c>
    </row>
    <row r="235" spans="2:33" ht="13.5" thickBot="1" x14ac:dyDescent="0.25">
      <c r="B235" s="79"/>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1" t="s">
        <v>146</v>
      </c>
      <c r="AD235" s="80"/>
      <c r="AE235" s="80"/>
      <c r="AF235" s="82"/>
      <c r="AG235" s="83">
        <f>SUM(AG229:AG234)</f>
        <v>0</v>
      </c>
    </row>
    <row r="236" spans="2:33" x14ac:dyDescent="0.2">
      <c r="B236" s="52" t="s">
        <v>147</v>
      </c>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84"/>
      <c r="AD236" s="63"/>
      <c r="AE236" s="63"/>
      <c r="AF236" s="64"/>
      <c r="AG236" s="85"/>
    </row>
    <row r="237" spans="2:33" x14ac:dyDescent="0.2">
      <c r="B237" s="31"/>
      <c r="C237" s="46"/>
      <c r="D237" s="45"/>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47">
        <f t="shared" ref="AC237:AC254" si="45">SUM(E237:AB237)</f>
        <v>0</v>
      </c>
      <c r="AD237" s="78"/>
      <c r="AE237" s="44">
        <f t="shared" ref="AE237:AE254" si="46">(AD237*AC237)/40</f>
        <v>0</v>
      </c>
      <c r="AF237" s="45">
        <v>5</v>
      </c>
      <c r="AG237" s="48">
        <f t="shared" ref="AG237:AG254" si="47">AF237*AD237*AC237*C237</f>
        <v>0</v>
      </c>
    </row>
    <row r="238" spans="2:33" x14ac:dyDescent="0.2">
      <c r="B238" s="31"/>
      <c r="C238" s="46"/>
      <c r="D238" s="45"/>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47">
        <f t="shared" si="45"/>
        <v>0</v>
      </c>
      <c r="AD238" s="78"/>
      <c r="AE238" s="44">
        <f t="shared" si="46"/>
        <v>0</v>
      </c>
      <c r="AF238" s="45"/>
      <c r="AG238" s="48">
        <f t="shared" si="47"/>
        <v>0</v>
      </c>
    </row>
    <row r="239" spans="2:33" x14ac:dyDescent="0.2">
      <c r="B239" s="31"/>
      <c r="C239" s="46"/>
      <c r="D239" s="45"/>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47">
        <f t="shared" si="45"/>
        <v>0</v>
      </c>
      <c r="AD239" s="78"/>
      <c r="AE239" s="44">
        <f t="shared" si="46"/>
        <v>0</v>
      </c>
      <c r="AF239" s="45"/>
      <c r="AG239" s="48">
        <f t="shared" si="47"/>
        <v>0</v>
      </c>
    </row>
    <row r="240" spans="2:33" x14ac:dyDescent="0.2">
      <c r="B240" s="31"/>
      <c r="C240" s="46"/>
      <c r="D240" s="45"/>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47">
        <f t="shared" si="45"/>
        <v>0</v>
      </c>
      <c r="AD240" s="78"/>
      <c r="AE240" s="44">
        <f t="shared" si="46"/>
        <v>0</v>
      </c>
      <c r="AF240" s="45"/>
      <c r="AG240" s="48">
        <f t="shared" si="47"/>
        <v>0</v>
      </c>
    </row>
    <row r="241" spans="2:33" x14ac:dyDescent="0.2">
      <c r="B241" s="31"/>
      <c r="C241" s="46"/>
      <c r="D241" s="45"/>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47">
        <f t="shared" si="45"/>
        <v>0</v>
      </c>
      <c r="AD241" s="78"/>
      <c r="AE241" s="44">
        <f t="shared" si="46"/>
        <v>0</v>
      </c>
      <c r="AF241" s="45"/>
      <c r="AG241" s="48">
        <f t="shared" si="47"/>
        <v>0</v>
      </c>
    </row>
    <row r="242" spans="2:33" x14ac:dyDescent="0.2">
      <c r="B242" s="31"/>
      <c r="C242" s="46"/>
      <c r="D242" s="45"/>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47">
        <f t="shared" si="45"/>
        <v>0</v>
      </c>
      <c r="AD242" s="78"/>
      <c r="AE242" s="44">
        <f t="shared" si="46"/>
        <v>0</v>
      </c>
      <c r="AF242" s="45"/>
      <c r="AG242" s="48">
        <f t="shared" si="47"/>
        <v>0</v>
      </c>
    </row>
    <row r="243" spans="2:33" x14ac:dyDescent="0.2">
      <c r="B243" s="31"/>
      <c r="C243" s="46"/>
      <c r="D243" s="45"/>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47">
        <f t="shared" si="45"/>
        <v>0</v>
      </c>
      <c r="AD243" s="78"/>
      <c r="AE243" s="44">
        <f t="shared" si="46"/>
        <v>0</v>
      </c>
      <c r="AF243" s="45"/>
      <c r="AG243" s="48">
        <f t="shared" si="47"/>
        <v>0</v>
      </c>
    </row>
    <row r="244" spans="2:33" x14ac:dyDescent="0.2">
      <c r="B244" s="31"/>
      <c r="C244" s="46"/>
      <c r="D244" s="45"/>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47">
        <f t="shared" si="45"/>
        <v>0</v>
      </c>
      <c r="AD244" s="78"/>
      <c r="AE244" s="44">
        <f t="shared" si="46"/>
        <v>0</v>
      </c>
      <c r="AF244" s="45"/>
      <c r="AG244" s="48">
        <f t="shared" si="47"/>
        <v>0</v>
      </c>
    </row>
    <row r="245" spans="2:33" x14ac:dyDescent="0.2">
      <c r="B245" s="31"/>
      <c r="C245" s="46"/>
      <c r="D245" s="45"/>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47">
        <f t="shared" si="45"/>
        <v>0</v>
      </c>
      <c r="AD245" s="78"/>
      <c r="AE245" s="44">
        <f t="shared" si="46"/>
        <v>0</v>
      </c>
      <c r="AF245" s="45"/>
      <c r="AG245" s="48">
        <f t="shared" si="47"/>
        <v>0</v>
      </c>
    </row>
    <row r="246" spans="2:33" x14ac:dyDescent="0.2">
      <c r="B246" s="31"/>
      <c r="C246" s="46"/>
      <c r="D246" s="45"/>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47">
        <f t="shared" si="45"/>
        <v>0</v>
      </c>
      <c r="AD246" s="78"/>
      <c r="AE246" s="44">
        <f t="shared" si="46"/>
        <v>0</v>
      </c>
      <c r="AF246" s="45"/>
      <c r="AG246" s="48">
        <f t="shared" si="47"/>
        <v>0</v>
      </c>
    </row>
    <row r="247" spans="2:33" x14ac:dyDescent="0.2">
      <c r="B247" s="31"/>
      <c r="C247" s="46"/>
      <c r="D247" s="45"/>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47">
        <f t="shared" si="45"/>
        <v>0</v>
      </c>
      <c r="AD247" s="78"/>
      <c r="AE247" s="44">
        <f t="shared" si="46"/>
        <v>0</v>
      </c>
      <c r="AF247" s="45"/>
      <c r="AG247" s="48">
        <f t="shared" si="47"/>
        <v>0</v>
      </c>
    </row>
    <row r="248" spans="2:33" x14ac:dyDescent="0.2">
      <c r="B248" s="31"/>
      <c r="C248" s="46"/>
      <c r="D248" s="45"/>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47">
        <f t="shared" si="45"/>
        <v>0</v>
      </c>
      <c r="AD248" s="78"/>
      <c r="AE248" s="44">
        <f t="shared" si="46"/>
        <v>0</v>
      </c>
      <c r="AF248" s="45"/>
      <c r="AG248" s="48">
        <f t="shared" si="47"/>
        <v>0</v>
      </c>
    </row>
    <row r="249" spans="2:33" x14ac:dyDescent="0.2">
      <c r="B249" s="31"/>
      <c r="C249" s="46"/>
      <c r="D249" s="45"/>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47">
        <f t="shared" si="45"/>
        <v>0</v>
      </c>
      <c r="AD249" s="78"/>
      <c r="AE249" s="44">
        <f t="shared" si="46"/>
        <v>0</v>
      </c>
      <c r="AF249" s="45"/>
      <c r="AG249" s="48">
        <f t="shared" si="47"/>
        <v>0</v>
      </c>
    </row>
    <row r="250" spans="2:33" x14ac:dyDescent="0.2">
      <c r="B250" s="31"/>
      <c r="C250" s="46"/>
      <c r="D250" s="45"/>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47">
        <f t="shared" si="45"/>
        <v>0</v>
      </c>
      <c r="AD250" s="78"/>
      <c r="AE250" s="44">
        <f t="shared" si="46"/>
        <v>0</v>
      </c>
      <c r="AF250" s="45"/>
      <c r="AG250" s="48">
        <f t="shared" si="47"/>
        <v>0</v>
      </c>
    </row>
    <row r="251" spans="2:33" x14ac:dyDescent="0.2">
      <c r="B251" s="31"/>
      <c r="C251" s="46"/>
      <c r="D251" s="45"/>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47">
        <f t="shared" si="45"/>
        <v>0</v>
      </c>
      <c r="AD251" s="78"/>
      <c r="AE251" s="44">
        <f t="shared" si="46"/>
        <v>0</v>
      </c>
      <c r="AF251" s="45"/>
      <c r="AG251" s="48">
        <f t="shared" si="47"/>
        <v>0</v>
      </c>
    </row>
    <row r="252" spans="2:33" x14ac:dyDescent="0.2">
      <c r="B252" s="31"/>
      <c r="C252" s="46"/>
      <c r="D252" s="45"/>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47">
        <f t="shared" si="45"/>
        <v>0</v>
      </c>
      <c r="AD252" s="78"/>
      <c r="AE252" s="44">
        <f t="shared" si="46"/>
        <v>0</v>
      </c>
      <c r="AF252" s="45"/>
      <c r="AG252" s="48">
        <f t="shared" si="47"/>
        <v>0</v>
      </c>
    </row>
    <row r="253" spans="2:33" x14ac:dyDescent="0.2">
      <c r="B253" s="31"/>
      <c r="C253" s="46"/>
      <c r="D253" s="45"/>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47">
        <f t="shared" si="45"/>
        <v>0</v>
      </c>
      <c r="AD253" s="78"/>
      <c r="AE253" s="44">
        <f t="shared" si="46"/>
        <v>0</v>
      </c>
      <c r="AF253" s="45"/>
      <c r="AG253" s="48">
        <f t="shared" si="47"/>
        <v>0</v>
      </c>
    </row>
    <row r="254" spans="2:33" ht="13.5" thickBot="1" x14ac:dyDescent="0.25">
      <c r="B254" s="31"/>
      <c r="C254" s="46"/>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7">
        <f t="shared" si="45"/>
        <v>0</v>
      </c>
      <c r="AD254" s="78"/>
      <c r="AE254" s="44">
        <f t="shared" si="46"/>
        <v>0</v>
      </c>
      <c r="AF254" s="45"/>
      <c r="AG254" s="48">
        <f t="shared" si="47"/>
        <v>0</v>
      </c>
    </row>
    <row r="255" spans="2:33" ht="13.5" thickBot="1" x14ac:dyDescent="0.25">
      <c r="B255" s="79"/>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1" t="s">
        <v>148</v>
      </c>
      <c r="AD255" s="80"/>
      <c r="AE255" s="80"/>
      <c r="AF255" s="80"/>
      <c r="AG255" s="83">
        <f>SUM(AG237:AG254)</f>
        <v>0</v>
      </c>
    </row>
    <row r="256" spans="2:33" ht="13.5" thickBot="1" x14ac:dyDescent="0.25">
      <c r="B256" s="86"/>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41" t="s">
        <v>149</v>
      </c>
      <c r="AD256" s="87"/>
      <c r="AE256" s="87"/>
      <c r="AF256" s="87"/>
      <c r="AG256" s="88">
        <f>AG235+AG255</f>
        <v>0</v>
      </c>
    </row>
    <row r="257" spans="2:33" ht="13.5" thickBot="1" x14ac:dyDescent="0.25"/>
    <row r="258" spans="2:33" ht="15.75" x14ac:dyDescent="0.25">
      <c r="B258" s="65" t="str">
        <f>B226</f>
        <v>Venue 4</v>
      </c>
      <c r="C258" s="66" t="s">
        <v>111</v>
      </c>
      <c r="D258" s="66">
        <f>D226+1</f>
        <v>2031</v>
      </c>
      <c r="E258" s="66"/>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7"/>
    </row>
    <row r="259" spans="2:33" ht="38.25" x14ac:dyDescent="0.2">
      <c r="B259" s="68" t="s">
        <v>112</v>
      </c>
      <c r="C259" s="69" t="s">
        <v>113</v>
      </c>
      <c r="D259" s="69" t="s">
        <v>114</v>
      </c>
      <c r="E259" s="379" t="s">
        <v>115</v>
      </c>
      <c r="F259" s="380"/>
      <c r="G259" s="380"/>
      <c r="H259" s="380"/>
      <c r="I259" s="380"/>
      <c r="J259" s="380"/>
      <c r="K259" s="380"/>
      <c r="L259" s="380"/>
      <c r="M259" s="380"/>
      <c r="N259" s="380"/>
      <c r="O259" s="380"/>
      <c r="P259" s="380"/>
      <c r="Q259" s="380"/>
      <c r="R259" s="380"/>
      <c r="S259" s="380"/>
      <c r="T259" s="380"/>
      <c r="U259" s="380"/>
      <c r="V259" s="380"/>
      <c r="W259" s="380"/>
      <c r="X259" s="380"/>
      <c r="Y259" s="380"/>
      <c r="Z259" s="380"/>
      <c r="AA259" s="380"/>
      <c r="AB259" s="381"/>
      <c r="AC259" s="16" t="s">
        <v>116</v>
      </c>
      <c r="AD259" s="16" t="s">
        <v>117</v>
      </c>
      <c r="AE259" s="16" t="s">
        <v>118</v>
      </c>
      <c r="AF259" s="16" t="s">
        <v>119</v>
      </c>
      <c r="AG259" s="15" t="s">
        <v>120</v>
      </c>
    </row>
    <row r="260" spans="2:33" ht="24" x14ac:dyDescent="0.2">
      <c r="B260" s="70" t="s">
        <v>121</v>
      </c>
      <c r="C260" s="71"/>
      <c r="D260" s="71"/>
      <c r="E260" s="72" t="s">
        <v>122</v>
      </c>
      <c r="F260" s="73" t="s">
        <v>123</v>
      </c>
      <c r="G260" s="73" t="s">
        <v>124</v>
      </c>
      <c r="H260" s="73" t="s">
        <v>125</v>
      </c>
      <c r="I260" s="73" t="s">
        <v>126</v>
      </c>
      <c r="J260" s="73" t="s">
        <v>127</v>
      </c>
      <c r="K260" s="73" t="s">
        <v>128</v>
      </c>
      <c r="L260" s="73" t="s">
        <v>129</v>
      </c>
      <c r="M260" s="73" t="s">
        <v>130</v>
      </c>
      <c r="N260" s="73" t="s">
        <v>131</v>
      </c>
      <c r="O260" s="73" t="s">
        <v>132</v>
      </c>
      <c r="P260" s="73" t="s">
        <v>133</v>
      </c>
      <c r="Q260" s="73" t="s">
        <v>134</v>
      </c>
      <c r="R260" s="73" t="s">
        <v>135</v>
      </c>
      <c r="S260" s="73" t="s">
        <v>136</v>
      </c>
      <c r="T260" s="73" t="s">
        <v>137</v>
      </c>
      <c r="U260" s="73" t="s">
        <v>138</v>
      </c>
      <c r="V260" s="73" t="s">
        <v>139</v>
      </c>
      <c r="W260" s="73" t="s">
        <v>140</v>
      </c>
      <c r="X260" s="73" t="s">
        <v>141</v>
      </c>
      <c r="Y260" s="73" t="s">
        <v>142</v>
      </c>
      <c r="Z260" s="74" t="s">
        <v>143</v>
      </c>
      <c r="AA260" s="73" t="s">
        <v>144</v>
      </c>
      <c r="AB260" s="74" t="s">
        <v>145</v>
      </c>
      <c r="AC260" s="71"/>
      <c r="AD260" s="71"/>
      <c r="AE260" s="71"/>
      <c r="AF260" s="75"/>
      <c r="AG260" s="76"/>
    </row>
    <row r="261" spans="2:33" x14ac:dyDescent="0.2">
      <c r="B261" s="31"/>
      <c r="C261" s="46"/>
      <c r="D261" s="45"/>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47">
        <f t="shared" ref="AC261:AC266" si="48">SUM(E261:AB261)</f>
        <v>0</v>
      </c>
      <c r="AD261" s="78"/>
      <c r="AE261" s="44">
        <f t="shared" ref="AE261:AE266" si="49">(AD261*AC261)/40</f>
        <v>0</v>
      </c>
      <c r="AF261" s="45"/>
      <c r="AG261" s="48">
        <f t="shared" ref="AG261:AG266" si="50">AF261*AD261*AC261*C261</f>
        <v>0</v>
      </c>
    </row>
    <row r="262" spans="2:33" x14ac:dyDescent="0.2">
      <c r="B262" s="31"/>
      <c r="C262" s="46"/>
      <c r="D262" s="45"/>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47">
        <f t="shared" si="48"/>
        <v>0</v>
      </c>
      <c r="AD262" s="78"/>
      <c r="AE262" s="44">
        <f t="shared" si="49"/>
        <v>0</v>
      </c>
      <c r="AF262" s="45"/>
      <c r="AG262" s="48">
        <f t="shared" si="50"/>
        <v>0</v>
      </c>
    </row>
    <row r="263" spans="2:33" x14ac:dyDescent="0.2">
      <c r="B263" s="31"/>
      <c r="C263" s="46"/>
      <c r="D263" s="45"/>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47">
        <f t="shared" si="48"/>
        <v>0</v>
      </c>
      <c r="AD263" s="78"/>
      <c r="AE263" s="44">
        <f t="shared" si="49"/>
        <v>0</v>
      </c>
      <c r="AF263" s="45"/>
      <c r="AG263" s="48">
        <f t="shared" si="50"/>
        <v>0</v>
      </c>
    </row>
    <row r="264" spans="2:33" x14ac:dyDescent="0.2">
      <c r="B264" s="31"/>
      <c r="C264" s="46"/>
      <c r="D264" s="45"/>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47">
        <f t="shared" si="48"/>
        <v>0</v>
      </c>
      <c r="AD264" s="78"/>
      <c r="AE264" s="44">
        <f t="shared" si="49"/>
        <v>0</v>
      </c>
      <c r="AF264" s="45"/>
      <c r="AG264" s="48">
        <f t="shared" si="50"/>
        <v>0</v>
      </c>
    </row>
    <row r="265" spans="2:33" x14ac:dyDescent="0.2">
      <c r="B265" s="31"/>
      <c r="C265" s="46"/>
      <c r="D265" s="45"/>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47">
        <f t="shared" si="48"/>
        <v>0</v>
      </c>
      <c r="AD265" s="78"/>
      <c r="AE265" s="44">
        <f t="shared" si="49"/>
        <v>0</v>
      </c>
      <c r="AF265" s="45"/>
      <c r="AG265" s="48">
        <f t="shared" si="50"/>
        <v>0</v>
      </c>
    </row>
    <row r="266" spans="2:33" ht="13.5" thickBot="1" x14ac:dyDescent="0.25">
      <c r="B266" s="31"/>
      <c r="C266" s="46"/>
      <c r="D266" s="45"/>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47">
        <f t="shared" si="48"/>
        <v>0</v>
      </c>
      <c r="AD266" s="78"/>
      <c r="AE266" s="44">
        <f t="shared" si="49"/>
        <v>0</v>
      </c>
      <c r="AF266" s="45"/>
      <c r="AG266" s="48">
        <f t="shared" si="50"/>
        <v>0</v>
      </c>
    </row>
    <row r="267" spans="2:33" ht="13.5" thickBot="1" x14ac:dyDescent="0.25">
      <c r="B267" s="79"/>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1" t="s">
        <v>146</v>
      </c>
      <c r="AD267" s="80"/>
      <c r="AE267" s="80"/>
      <c r="AF267" s="82"/>
      <c r="AG267" s="83">
        <f>SUM(AG261:AG266)</f>
        <v>0</v>
      </c>
    </row>
    <row r="268" spans="2:33" x14ac:dyDescent="0.2">
      <c r="B268" s="52" t="s">
        <v>147</v>
      </c>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84"/>
      <c r="AD268" s="63"/>
      <c r="AE268" s="63"/>
      <c r="AF268" s="64"/>
      <c r="AG268" s="85"/>
    </row>
    <row r="269" spans="2:33" x14ac:dyDescent="0.2">
      <c r="B269" s="31"/>
      <c r="C269" s="46"/>
      <c r="D269" s="45"/>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47">
        <f t="shared" ref="AC269:AC286" si="51">SUM(E269:AB269)</f>
        <v>0</v>
      </c>
      <c r="AD269" s="78"/>
      <c r="AE269" s="44">
        <f t="shared" ref="AE269:AE286" si="52">(AD269*AC269)/40</f>
        <v>0</v>
      </c>
      <c r="AF269" s="45">
        <v>5</v>
      </c>
      <c r="AG269" s="48">
        <f t="shared" ref="AG269:AG286" si="53">AF269*AD269*AC269*C269</f>
        <v>0</v>
      </c>
    </row>
    <row r="270" spans="2:33" x14ac:dyDescent="0.2">
      <c r="B270" s="31"/>
      <c r="C270" s="46"/>
      <c r="D270" s="45"/>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47">
        <f t="shared" si="51"/>
        <v>0</v>
      </c>
      <c r="AD270" s="78"/>
      <c r="AE270" s="44">
        <f t="shared" si="52"/>
        <v>0</v>
      </c>
      <c r="AF270" s="45"/>
      <c r="AG270" s="48">
        <f t="shared" si="53"/>
        <v>0</v>
      </c>
    </row>
    <row r="271" spans="2:33" x14ac:dyDescent="0.2">
      <c r="B271" s="31"/>
      <c r="C271" s="46"/>
      <c r="D271" s="45"/>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47">
        <f t="shared" si="51"/>
        <v>0</v>
      </c>
      <c r="AD271" s="78"/>
      <c r="AE271" s="44">
        <f t="shared" si="52"/>
        <v>0</v>
      </c>
      <c r="AF271" s="45"/>
      <c r="AG271" s="48">
        <f t="shared" si="53"/>
        <v>0</v>
      </c>
    </row>
    <row r="272" spans="2:33" x14ac:dyDescent="0.2">
      <c r="B272" s="31"/>
      <c r="C272" s="46"/>
      <c r="D272" s="45"/>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47">
        <f t="shared" si="51"/>
        <v>0</v>
      </c>
      <c r="AD272" s="78"/>
      <c r="AE272" s="44">
        <f t="shared" si="52"/>
        <v>0</v>
      </c>
      <c r="AF272" s="45"/>
      <c r="AG272" s="48">
        <f t="shared" si="53"/>
        <v>0</v>
      </c>
    </row>
    <row r="273" spans="2:33" x14ac:dyDescent="0.2">
      <c r="B273" s="31"/>
      <c r="C273" s="46"/>
      <c r="D273" s="45"/>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47">
        <f t="shared" si="51"/>
        <v>0</v>
      </c>
      <c r="AD273" s="78"/>
      <c r="AE273" s="44">
        <f t="shared" si="52"/>
        <v>0</v>
      </c>
      <c r="AF273" s="45"/>
      <c r="AG273" s="48">
        <f t="shared" si="53"/>
        <v>0</v>
      </c>
    </row>
    <row r="274" spans="2:33" x14ac:dyDescent="0.2">
      <c r="B274" s="31"/>
      <c r="C274" s="46"/>
      <c r="D274" s="45"/>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47">
        <f t="shared" si="51"/>
        <v>0</v>
      </c>
      <c r="AD274" s="78"/>
      <c r="AE274" s="44">
        <f t="shared" si="52"/>
        <v>0</v>
      </c>
      <c r="AF274" s="45"/>
      <c r="AG274" s="48">
        <f t="shared" si="53"/>
        <v>0</v>
      </c>
    </row>
    <row r="275" spans="2:33" x14ac:dyDescent="0.2">
      <c r="B275" s="31"/>
      <c r="C275" s="46"/>
      <c r="D275" s="45"/>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47">
        <f t="shared" si="51"/>
        <v>0</v>
      </c>
      <c r="AD275" s="78"/>
      <c r="AE275" s="44">
        <f t="shared" si="52"/>
        <v>0</v>
      </c>
      <c r="AF275" s="45"/>
      <c r="AG275" s="48">
        <f t="shared" si="53"/>
        <v>0</v>
      </c>
    </row>
    <row r="276" spans="2:33" x14ac:dyDescent="0.2">
      <c r="B276" s="31"/>
      <c r="C276" s="46"/>
      <c r="D276" s="45"/>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47">
        <f t="shared" si="51"/>
        <v>0</v>
      </c>
      <c r="AD276" s="78"/>
      <c r="AE276" s="44">
        <f t="shared" si="52"/>
        <v>0</v>
      </c>
      <c r="AF276" s="45"/>
      <c r="AG276" s="48">
        <f t="shared" si="53"/>
        <v>0</v>
      </c>
    </row>
    <row r="277" spans="2:33" x14ac:dyDescent="0.2">
      <c r="B277" s="31"/>
      <c r="C277" s="46"/>
      <c r="D277" s="45"/>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47">
        <f t="shared" si="51"/>
        <v>0</v>
      </c>
      <c r="AD277" s="78"/>
      <c r="AE277" s="44">
        <f t="shared" si="52"/>
        <v>0</v>
      </c>
      <c r="AF277" s="45"/>
      <c r="AG277" s="48">
        <f t="shared" si="53"/>
        <v>0</v>
      </c>
    </row>
    <row r="278" spans="2:33" x14ac:dyDescent="0.2">
      <c r="B278" s="31"/>
      <c r="C278" s="46"/>
      <c r="D278" s="45"/>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47">
        <f t="shared" si="51"/>
        <v>0</v>
      </c>
      <c r="AD278" s="78"/>
      <c r="AE278" s="44">
        <f t="shared" si="52"/>
        <v>0</v>
      </c>
      <c r="AF278" s="45"/>
      <c r="AG278" s="48">
        <f t="shared" si="53"/>
        <v>0</v>
      </c>
    </row>
    <row r="279" spans="2:33" x14ac:dyDescent="0.2">
      <c r="B279" s="31"/>
      <c r="C279" s="46"/>
      <c r="D279" s="45"/>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47">
        <f t="shared" si="51"/>
        <v>0</v>
      </c>
      <c r="AD279" s="78"/>
      <c r="AE279" s="44">
        <f t="shared" si="52"/>
        <v>0</v>
      </c>
      <c r="AF279" s="45"/>
      <c r="AG279" s="48">
        <f t="shared" si="53"/>
        <v>0</v>
      </c>
    </row>
    <row r="280" spans="2:33" x14ac:dyDescent="0.2">
      <c r="B280" s="31"/>
      <c r="C280" s="46"/>
      <c r="D280" s="45"/>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47">
        <f t="shared" si="51"/>
        <v>0</v>
      </c>
      <c r="AD280" s="78"/>
      <c r="AE280" s="44">
        <f t="shared" si="52"/>
        <v>0</v>
      </c>
      <c r="AF280" s="45"/>
      <c r="AG280" s="48">
        <f t="shared" si="53"/>
        <v>0</v>
      </c>
    </row>
    <row r="281" spans="2:33" x14ac:dyDescent="0.2">
      <c r="B281" s="31"/>
      <c r="C281" s="46"/>
      <c r="D281" s="45"/>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47">
        <f t="shared" si="51"/>
        <v>0</v>
      </c>
      <c r="AD281" s="78"/>
      <c r="AE281" s="44">
        <f t="shared" si="52"/>
        <v>0</v>
      </c>
      <c r="AF281" s="45"/>
      <c r="AG281" s="48">
        <f t="shared" si="53"/>
        <v>0</v>
      </c>
    </row>
    <row r="282" spans="2:33" x14ac:dyDescent="0.2">
      <c r="B282" s="31"/>
      <c r="C282" s="46"/>
      <c r="D282" s="45"/>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47">
        <f t="shared" si="51"/>
        <v>0</v>
      </c>
      <c r="AD282" s="78"/>
      <c r="AE282" s="44">
        <f t="shared" si="52"/>
        <v>0</v>
      </c>
      <c r="AF282" s="45"/>
      <c r="AG282" s="48">
        <f t="shared" si="53"/>
        <v>0</v>
      </c>
    </row>
    <row r="283" spans="2:33" x14ac:dyDescent="0.2">
      <c r="B283" s="31"/>
      <c r="C283" s="46"/>
      <c r="D283" s="45"/>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47">
        <f t="shared" si="51"/>
        <v>0</v>
      </c>
      <c r="AD283" s="78"/>
      <c r="AE283" s="44">
        <f t="shared" si="52"/>
        <v>0</v>
      </c>
      <c r="AF283" s="45"/>
      <c r="AG283" s="48">
        <f t="shared" si="53"/>
        <v>0</v>
      </c>
    </row>
    <row r="284" spans="2:33" x14ac:dyDescent="0.2">
      <c r="B284" s="31"/>
      <c r="C284" s="46"/>
      <c r="D284" s="45"/>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47">
        <f t="shared" si="51"/>
        <v>0</v>
      </c>
      <c r="AD284" s="78"/>
      <c r="AE284" s="44">
        <f t="shared" si="52"/>
        <v>0</v>
      </c>
      <c r="AF284" s="45"/>
      <c r="AG284" s="48">
        <f t="shared" si="53"/>
        <v>0</v>
      </c>
    </row>
    <row r="285" spans="2:33" x14ac:dyDescent="0.2">
      <c r="B285" s="31"/>
      <c r="C285" s="46"/>
      <c r="D285" s="45"/>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47">
        <f t="shared" si="51"/>
        <v>0</v>
      </c>
      <c r="AD285" s="78"/>
      <c r="AE285" s="44">
        <f t="shared" si="52"/>
        <v>0</v>
      </c>
      <c r="AF285" s="45"/>
      <c r="AG285" s="48">
        <f t="shared" si="53"/>
        <v>0</v>
      </c>
    </row>
    <row r="286" spans="2:33" ht="13.5" thickBot="1" x14ac:dyDescent="0.25">
      <c r="B286" s="31"/>
      <c r="C286" s="46"/>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7">
        <f t="shared" si="51"/>
        <v>0</v>
      </c>
      <c r="AD286" s="78"/>
      <c r="AE286" s="44">
        <f t="shared" si="52"/>
        <v>0</v>
      </c>
      <c r="AF286" s="45"/>
      <c r="AG286" s="48">
        <f t="shared" si="53"/>
        <v>0</v>
      </c>
    </row>
    <row r="287" spans="2:33" ht="13.5" thickBot="1" x14ac:dyDescent="0.25">
      <c r="B287" s="79"/>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1" t="s">
        <v>148</v>
      </c>
      <c r="AD287" s="80"/>
      <c r="AE287" s="80"/>
      <c r="AF287" s="80"/>
      <c r="AG287" s="83">
        <f>SUM(AG269:AG286)</f>
        <v>0</v>
      </c>
    </row>
    <row r="288" spans="2:33" ht="13.5" thickBot="1" x14ac:dyDescent="0.25">
      <c r="B288" s="86"/>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41" t="s">
        <v>149</v>
      </c>
      <c r="AD288" s="87"/>
      <c r="AE288" s="87"/>
      <c r="AF288" s="87"/>
      <c r="AG288" s="88">
        <f>AG267+AG287</f>
        <v>0</v>
      </c>
    </row>
    <row r="289" spans="2:33" ht="13.5" thickBot="1" x14ac:dyDescent="0.25"/>
    <row r="290" spans="2:33" ht="15.75" x14ac:dyDescent="0.25">
      <c r="B290" s="65" t="str">
        <f>B258</f>
        <v>Venue 4</v>
      </c>
      <c r="C290" s="66" t="s">
        <v>111</v>
      </c>
      <c r="D290" s="66">
        <f>D258+1</f>
        <v>2032</v>
      </c>
      <c r="E290" s="66"/>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7"/>
    </row>
    <row r="291" spans="2:33" ht="38.25" x14ac:dyDescent="0.2">
      <c r="B291" s="68" t="s">
        <v>112</v>
      </c>
      <c r="C291" s="69" t="s">
        <v>113</v>
      </c>
      <c r="D291" s="69" t="s">
        <v>114</v>
      </c>
      <c r="E291" s="379" t="s">
        <v>115</v>
      </c>
      <c r="F291" s="380"/>
      <c r="G291" s="380"/>
      <c r="H291" s="380"/>
      <c r="I291" s="380"/>
      <c r="J291" s="380"/>
      <c r="K291" s="380"/>
      <c r="L291" s="380"/>
      <c r="M291" s="380"/>
      <c r="N291" s="380"/>
      <c r="O291" s="380"/>
      <c r="P291" s="380"/>
      <c r="Q291" s="380"/>
      <c r="R291" s="380"/>
      <c r="S291" s="380"/>
      <c r="T291" s="380"/>
      <c r="U291" s="380"/>
      <c r="V291" s="380"/>
      <c r="W291" s="380"/>
      <c r="X291" s="380"/>
      <c r="Y291" s="380"/>
      <c r="Z291" s="380"/>
      <c r="AA291" s="380"/>
      <c r="AB291" s="381"/>
      <c r="AC291" s="16" t="s">
        <v>116</v>
      </c>
      <c r="AD291" s="16" t="s">
        <v>117</v>
      </c>
      <c r="AE291" s="16" t="s">
        <v>118</v>
      </c>
      <c r="AF291" s="16" t="s">
        <v>119</v>
      </c>
      <c r="AG291" s="15" t="s">
        <v>120</v>
      </c>
    </row>
    <row r="292" spans="2:33" ht="24" x14ac:dyDescent="0.2">
      <c r="B292" s="70" t="s">
        <v>121</v>
      </c>
      <c r="C292" s="71"/>
      <c r="D292" s="71"/>
      <c r="E292" s="72" t="s">
        <v>122</v>
      </c>
      <c r="F292" s="73" t="s">
        <v>123</v>
      </c>
      <c r="G292" s="73" t="s">
        <v>124</v>
      </c>
      <c r="H292" s="73" t="s">
        <v>125</v>
      </c>
      <c r="I292" s="73" t="s">
        <v>126</v>
      </c>
      <c r="J292" s="73" t="s">
        <v>127</v>
      </c>
      <c r="K292" s="73" t="s">
        <v>128</v>
      </c>
      <c r="L292" s="73" t="s">
        <v>129</v>
      </c>
      <c r="M292" s="73" t="s">
        <v>130</v>
      </c>
      <c r="N292" s="73" t="s">
        <v>131</v>
      </c>
      <c r="O292" s="73" t="s">
        <v>132</v>
      </c>
      <c r="P292" s="73" t="s">
        <v>133</v>
      </c>
      <c r="Q292" s="73" t="s">
        <v>134</v>
      </c>
      <c r="R292" s="73" t="s">
        <v>135</v>
      </c>
      <c r="S292" s="73" t="s">
        <v>136</v>
      </c>
      <c r="T292" s="73" t="s">
        <v>137</v>
      </c>
      <c r="U292" s="73" t="s">
        <v>138</v>
      </c>
      <c r="V292" s="73" t="s">
        <v>139</v>
      </c>
      <c r="W292" s="73" t="s">
        <v>140</v>
      </c>
      <c r="X292" s="73" t="s">
        <v>141</v>
      </c>
      <c r="Y292" s="73" t="s">
        <v>142</v>
      </c>
      <c r="Z292" s="74" t="s">
        <v>143</v>
      </c>
      <c r="AA292" s="73" t="s">
        <v>144</v>
      </c>
      <c r="AB292" s="74" t="s">
        <v>145</v>
      </c>
      <c r="AC292" s="71"/>
      <c r="AD292" s="71"/>
      <c r="AE292" s="71"/>
      <c r="AF292" s="75"/>
      <c r="AG292" s="76"/>
    </row>
    <row r="293" spans="2:33" x14ac:dyDescent="0.2">
      <c r="B293" s="31"/>
      <c r="C293" s="46"/>
      <c r="D293" s="45"/>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47">
        <f t="shared" ref="AC293:AC298" si="54">SUM(E293:AB293)</f>
        <v>0</v>
      </c>
      <c r="AD293" s="78"/>
      <c r="AE293" s="44">
        <f t="shared" ref="AE293:AE298" si="55">(AD293*AC293)/40</f>
        <v>0</v>
      </c>
      <c r="AF293" s="45"/>
      <c r="AG293" s="48">
        <f t="shared" ref="AG293:AG298" si="56">AF293*AD293*AC293*C293</f>
        <v>0</v>
      </c>
    </row>
    <row r="294" spans="2:33" x14ac:dyDescent="0.2">
      <c r="B294" s="31"/>
      <c r="C294" s="46"/>
      <c r="D294" s="45"/>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47">
        <f t="shared" si="54"/>
        <v>0</v>
      </c>
      <c r="AD294" s="78"/>
      <c r="AE294" s="44">
        <f t="shared" si="55"/>
        <v>0</v>
      </c>
      <c r="AF294" s="45"/>
      <c r="AG294" s="48">
        <f t="shared" si="56"/>
        <v>0</v>
      </c>
    </row>
    <row r="295" spans="2:33" x14ac:dyDescent="0.2">
      <c r="B295" s="31"/>
      <c r="C295" s="46"/>
      <c r="D295" s="45"/>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47">
        <f t="shared" si="54"/>
        <v>0</v>
      </c>
      <c r="AD295" s="78"/>
      <c r="AE295" s="44">
        <f t="shared" si="55"/>
        <v>0</v>
      </c>
      <c r="AF295" s="45"/>
      <c r="AG295" s="48">
        <f t="shared" si="56"/>
        <v>0</v>
      </c>
    </row>
    <row r="296" spans="2:33" x14ac:dyDescent="0.2">
      <c r="B296" s="31"/>
      <c r="C296" s="46"/>
      <c r="D296" s="45"/>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47">
        <f t="shared" si="54"/>
        <v>0</v>
      </c>
      <c r="AD296" s="78"/>
      <c r="AE296" s="44">
        <f t="shared" si="55"/>
        <v>0</v>
      </c>
      <c r="AF296" s="45"/>
      <c r="AG296" s="48">
        <f t="shared" si="56"/>
        <v>0</v>
      </c>
    </row>
    <row r="297" spans="2:33" x14ac:dyDescent="0.2">
      <c r="B297" s="31"/>
      <c r="C297" s="46"/>
      <c r="D297" s="45"/>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47">
        <f t="shared" si="54"/>
        <v>0</v>
      </c>
      <c r="AD297" s="78"/>
      <c r="AE297" s="44">
        <f t="shared" si="55"/>
        <v>0</v>
      </c>
      <c r="AF297" s="45"/>
      <c r="AG297" s="48">
        <f t="shared" si="56"/>
        <v>0</v>
      </c>
    </row>
    <row r="298" spans="2:33" ht="13.5" thickBot="1" x14ac:dyDescent="0.25">
      <c r="B298" s="31"/>
      <c r="C298" s="46"/>
      <c r="D298" s="45"/>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47">
        <f t="shared" si="54"/>
        <v>0</v>
      </c>
      <c r="AD298" s="78"/>
      <c r="AE298" s="44">
        <f t="shared" si="55"/>
        <v>0</v>
      </c>
      <c r="AF298" s="45"/>
      <c r="AG298" s="48">
        <f t="shared" si="56"/>
        <v>0</v>
      </c>
    </row>
    <row r="299" spans="2:33" ht="13.5" thickBot="1" x14ac:dyDescent="0.25">
      <c r="B299" s="7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1" t="s">
        <v>146</v>
      </c>
      <c r="AD299" s="80"/>
      <c r="AE299" s="80"/>
      <c r="AF299" s="82"/>
      <c r="AG299" s="83">
        <f>SUM(AG293:AG298)</f>
        <v>0</v>
      </c>
    </row>
    <row r="300" spans="2:33" x14ac:dyDescent="0.2">
      <c r="B300" s="52" t="s">
        <v>147</v>
      </c>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84"/>
      <c r="AD300" s="63"/>
      <c r="AE300" s="63"/>
      <c r="AF300" s="64"/>
      <c r="AG300" s="85"/>
    </row>
    <row r="301" spans="2:33" x14ac:dyDescent="0.2">
      <c r="B301" s="31"/>
      <c r="C301" s="46"/>
      <c r="D301" s="45"/>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47">
        <f t="shared" ref="AC301:AC318" si="57">SUM(E301:AB301)</f>
        <v>0</v>
      </c>
      <c r="AD301" s="78"/>
      <c r="AE301" s="44">
        <f t="shared" ref="AE301:AE318" si="58">(AD301*AC301)/40</f>
        <v>0</v>
      </c>
      <c r="AF301" s="45">
        <v>5</v>
      </c>
      <c r="AG301" s="48">
        <f t="shared" ref="AG301:AG318" si="59">AF301*AD301*AC301*C301</f>
        <v>0</v>
      </c>
    </row>
    <row r="302" spans="2:33" x14ac:dyDescent="0.2">
      <c r="B302" s="31"/>
      <c r="C302" s="46"/>
      <c r="D302" s="45"/>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47">
        <f t="shared" si="57"/>
        <v>0</v>
      </c>
      <c r="AD302" s="78"/>
      <c r="AE302" s="44">
        <f t="shared" si="58"/>
        <v>0</v>
      </c>
      <c r="AF302" s="45"/>
      <c r="AG302" s="48">
        <f t="shared" si="59"/>
        <v>0</v>
      </c>
    </row>
    <row r="303" spans="2:33" x14ac:dyDescent="0.2">
      <c r="B303" s="31"/>
      <c r="C303" s="46"/>
      <c r="D303" s="45"/>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47">
        <f t="shared" si="57"/>
        <v>0</v>
      </c>
      <c r="AD303" s="78"/>
      <c r="AE303" s="44">
        <f t="shared" si="58"/>
        <v>0</v>
      </c>
      <c r="AF303" s="45"/>
      <c r="AG303" s="48">
        <f t="shared" si="59"/>
        <v>0</v>
      </c>
    </row>
    <row r="304" spans="2:33" x14ac:dyDescent="0.2">
      <c r="B304" s="31"/>
      <c r="C304" s="46"/>
      <c r="D304" s="45"/>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47">
        <f t="shared" si="57"/>
        <v>0</v>
      </c>
      <c r="AD304" s="78"/>
      <c r="AE304" s="44">
        <f t="shared" si="58"/>
        <v>0</v>
      </c>
      <c r="AF304" s="45"/>
      <c r="AG304" s="48">
        <f t="shared" si="59"/>
        <v>0</v>
      </c>
    </row>
    <row r="305" spans="2:33" x14ac:dyDescent="0.2">
      <c r="B305" s="31"/>
      <c r="C305" s="46"/>
      <c r="D305" s="45"/>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47">
        <f t="shared" si="57"/>
        <v>0</v>
      </c>
      <c r="AD305" s="78"/>
      <c r="AE305" s="44">
        <f t="shared" si="58"/>
        <v>0</v>
      </c>
      <c r="AF305" s="45"/>
      <c r="AG305" s="48">
        <f t="shared" si="59"/>
        <v>0</v>
      </c>
    </row>
    <row r="306" spans="2:33" x14ac:dyDescent="0.2">
      <c r="B306" s="31"/>
      <c r="C306" s="46"/>
      <c r="D306" s="45"/>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47">
        <f t="shared" si="57"/>
        <v>0</v>
      </c>
      <c r="AD306" s="78"/>
      <c r="AE306" s="44">
        <f t="shared" si="58"/>
        <v>0</v>
      </c>
      <c r="AF306" s="45"/>
      <c r="AG306" s="48">
        <f t="shared" si="59"/>
        <v>0</v>
      </c>
    </row>
    <row r="307" spans="2:33" x14ac:dyDescent="0.2">
      <c r="B307" s="31"/>
      <c r="C307" s="46"/>
      <c r="D307" s="45"/>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47">
        <f t="shared" si="57"/>
        <v>0</v>
      </c>
      <c r="AD307" s="78"/>
      <c r="AE307" s="44">
        <f t="shared" si="58"/>
        <v>0</v>
      </c>
      <c r="AF307" s="45"/>
      <c r="AG307" s="48">
        <f t="shared" si="59"/>
        <v>0</v>
      </c>
    </row>
    <row r="308" spans="2:33" x14ac:dyDescent="0.2">
      <c r="B308" s="31"/>
      <c r="C308" s="46"/>
      <c r="D308" s="45"/>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47">
        <f t="shared" si="57"/>
        <v>0</v>
      </c>
      <c r="AD308" s="78"/>
      <c r="AE308" s="44">
        <f t="shared" si="58"/>
        <v>0</v>
      </c>
      <c r="AF308" s="45"/>
      <c r="AG308" s="48">
        <f t="shared" si="59"/>
        <v>0</v>
      </c>
    </row>
    <row r="309" spans="2:33" x14ac:dyDescent="0.2">
      <c r="B309" s="31"/>
      <c r="C309" s="46"/>
      <c r="D309" s="45"/>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47">
        <f t="shared" si="57"/>
        <v>0</v>
      </c>
      <c r="AD309" s="78"/>
      <c r="AE309" s="44">
        <f t="shared" si="58"/>
        <v>0</v>
      </c>
      <c r="AF309" s="45"/>
      <c r="AG309" s="48">
        <f t="shared" si="59"/>
        <v>0</v>
      </c>
    </row>
    <row r="310" spans="2:33" x14ac:dyDescent="0.2">
      <c r="B310" s="31"/>
      <c r="C310" s="46"/>
      <c r="D310" s="45"/>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47">
        <f t="shared" si="57"/>
        <v>0</v>
      </c>
      <c r="AD310" s="78"/>
      <c r="AE310" s="44">
        <f t="shared" si="58"/>
        <v>0</v>
      </c>
      <c r="AF310" s="45"/>
      <c r="AG310" s="48">
        <f t="shared" si="59"/>
        <v>0</v>
      </c>
    </row>
    <row r="311" spans="2:33" x14ac:dyDescent="0.2">
      <c r="B311" s="31"/>
      <c r="C311" s="46"/>
      <c r="D311" s="45"/>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47">
        <f t="shared" si="57"/>
        <v>0</v>
      </c>
      <c r="AD311" s="78"/>
      <c r="AE311" s="44">
        <f t="shared" si="58"/>
        <v>0</v>
      </c>
      <c r="AF311" s="45"/>
      <c r="AG311" s="48">
        <f t="shared" si="59"/>
        <v>0</v>
      </c>
    </row>
    <row r="312" spans="2:33" x14ac:dyDescent="0.2">
      <c r="B312" s="31"/>
      <c r="C312" s="46"/>
      <c r="D312" s="45"/>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47">
        <f t="shared" si="57"/>
        <v>0</v>
      </c>
      <c r="AD312" s="78"/>
      <c r="AE312" s="44">
        <f t="shared" si="58"/>
        <v>0</v>
      </c>
      <c r="AF312" s="45"/>
      <c r="AG312" s="48">
        <f t="shared" si="59"/>
        <v>0</v>
      </c>
    </row>
    <row r="313" spans="2:33" x14ac:dyDescent="0.2">
      <c r="B313" s="31"/>
      <c r="C313" s="46"/>
      <c r="D313" s="45"/>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47">
        <f t="shared" si="57"/>
        <v>0</v>
      </c>
      <c r="AD313" s="78"/>
      <c r="AE313" s="44">
        <f t="shared" si="58"/>
        <v>0</v>
      </c>
      <c r="AF313" s="45"/>
      <c r="AG313" s="48">
        <f t="shared" si="59"/>
        <v>0</v>
      </c>
    </row>
    <row r="314" spans="2:33" x14ac:dyDescent="0.2">
      <c r="B314" s="31"/>
      <c r="C314" s="46"/>
      <c r="D314" s="45"/>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47">
        <f t="shared" si="57"/>
        <v>0</v>
      </c>
      <c r="AD314" s="78"/>
      <c r="AE314" s="44">
        <f t="shared" si="58"/>
        <v>0</v>
      </c>
      <c r="AF314" s="45"/>
      <c r="AG314" s="48">
        <f t="shared" si="59"/>
        <v>0</v>
      </c>
    </row>
    <row r="315" spans="2:33" x14ac:dyDescent="0.2">
      <c r="B315" s="31"/>
      <c r="C315" s="46"/>
      <c r="D315" s="45"/>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47">
        <f t="shared" si="57"/>
        <v>0</v>
      </c>
      <c r="AD315" s="78"/>
      <c r="AE315" s="44">
        <f t="shared" si="58"/>
        <v>0</v>
      </c>
      <c r="AF315" s="45"/>
      <c r="AG315" s="48">
        <f t="shared" si="59"/>
        <v>0</v>
      </c>
    </row>
    <row r="316" spans="2:33" x14ac:dyDescent="0.2">
      <c r="B316" s="31"/>
      <c r="C316" s="46"/>
      <c r="D316" s="45"/>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47">
        <f t="shared" si="57"/>
        <v>0</v>
      </c>
      <c r="AD316" s="78"/>
      <c r="AE316" s="44">
        <f t="shared" si="58"/>
        <v>0</v>
      </c>
      <c r="AF316" s="45"/>
      <c r="AG316" s="48">
        <f t="shared" si="59"/>
        <v>0</v>
      </c>
    </row>
    <row r="317" spans="2:33" x14ac:dyDescent="0.2">
      <c r="B317" s="31"/>
      <c r="C317" s="46"/>
      <c r="D317" s="45"/>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47">
        <f t="shared" si="57"/>
        <v>0</v>
      </c>
      <c r="AD317" s="78"/>
      <c r="AE317" s="44">
        <f t="shared" si="58"/>
        <v>0</v>
      </c>
      <c r="AF317" s="45"/>
      <c r="AG317" s="48">
        <f t="shared" si="59"/>
        <v>0</v>
      </c>
    </row>
    <row r="318" spans="2:33" ht="13.5" thickBot="1" x14ac:dyDescent="0.25">
      <c r="B318" s="31"/>
      <c r="C318" s="46"/>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7">
        <f t="shared" si="57"/>
        <v>0</v>
      </c>
      <c r="AD318" s="78"/>
      <c r="AE318" s="44">
        <f t="shared" si="58"/>
        <v>0</v>
      </c>
      <c r="AF318" s="45"/>
      <c r="AG318" s="48">
        <f t="shared" si="59"/>
        <v>0</v>
      </c>
    </row>
    <row r="319" spans="2:33" ht="13.5" thickBot="1" x14ac:dyDescent="0.25">
      <c r="B319" s="7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1" t="s">
        <v>148</v>
      </c>
      <c r="AD319" s="80"/>
      <c r="AE319" s="80"/>
      <c r="AF319" s="80"/>
      <c r="AG319" s="83">
        <f>SUM(AG301:AG318)</f>
        <v>0</v>
      </c>
    </row>
    <row r="320" spans="2:33" ht="13.5" thickBot="1" x14ac:dyDescent="0.25">
      <c r="B320" s="86"/>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41" t="s">
        <v>149</v>
      </c>
      <c r="AD320" s="87"/>
      <c r="AE320" s="87"/>
      <c r="AF320" s="87"/>
      <c r="AG320" s="88">
        <f>AG299+AG319</f>
        <v>0</v>
      </c>
    </row>
    <row r="321" spans="2:33" ht="13.5" thickBot="1" x14ac:dyDescent="0.25"/>
    <row r="322" spans="2:33" ht="15.75" x14ac:dyDescent="0.25">
      <c r="B322" s="65" t="str">
        <f>B290</f>
        <v>Venue 4</v>
      </c>
      <c r="C322" s="66" t="s">
        <v>111</v>
      </c>
      <c r="D322" s="66">
        <f>D290+1</f>
        <v>2033</v>
      </c>
      <c r="E322" s="66"/>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7"/>
    </row>
    <row r="323" spans="2:33" ht="38.25" x14ac:dyDescent="0.2">
      <c r="B323" s="68" t="s">
        <v>112</v>
      </c>
      <c r="C323" s="69" t="s">
        <v>113</v>
      </c>
      <c r="D323" s="69" t="s">
        <v>114</v>
      </c>
      <c r="E323" s="379" t="s">
        <v>115</v>
      </c>
      <c r="F323" s="380"/>
      <c r="G323" s="380"/>
      <c r="H323" s="380"/>
      <c r="I323" s="380"/>
      <c r="J323" s="380"/>
      <c r="K323" s="380"/>
      <c r="L323" s="380"/>
      <c r="M323" s="380"/>
      <c r="N323" s="380"/>
      <c r="O323" s="380"/>
      <c r="P323" s="380"/>
      <c r="Q323" s="380"/>
      <c r="R323" s="380"/>
      <c r="S323" s="380"/>
      <c r="T323" s="380"/>
      <c r="U323" s="380"/>
      <c r="V323" s="380"/>
      <c r="W323" s="380"/>
      <c r="X323" s="380"/>
      <c r="Y323" s="380"/>
      <c r="Z323" s="380"/>
      <c r="AA323" s="380"/>
      <c r="AB323" s="381"/>
      <c r="AC323" s="16" t="s">
        <v>116</v>
      </c>
      <c r="AD323" s="16" t="s">
        <v>117</v>
      </c>
      <c r="AE323" s="16" t="s">
        <v>118</v>
      </c>
      <c r="AF323" s="16" t="s">
        <v>119</v>
      </c>
      <c r="AG323" s="15" t="s">
        <v>120</v>
      </c>
    </row>
    <row r="324" spans="2:33" ht="24" x14ac:dyDescent="0.2">
      <c r="B324" s="70" t="s">
        <v>121</v>
      </c>
      <c r="C324" s="71"/>
      <c r="D324" s="71"/>
      <c r="E324" s="72" t="s">
        <v>122</v>
      </c>
      <c r="F324" s="73" t="s">
        <v>123</v>
      </c>
      <c r="G324" s="73" t="s">
        <v>124</v>
      </c>
      <c r="H324" s="73" t="s">
        <v>125</v>
      </c>
      <c r="I324" s="73" t="s">
        <v>126</v>
      </c>
      <c r="J324" s="73" t="s">
        <v>127</v>
      </c>
      <c r="K324" s="73" t="s">
        <v>128</v>
      </c>
      <c r="L324" s="73" t="s">
        <v>129</v>
      </c>
      <c r="M324" s="73" t="s">
        <v>130</v>
      </c>
      <c r="N324" s="73" t="s">
        <v>131</v>
      </c>
      <c r="O324" s="73" t="s">
        <v>132</v>
      </c>
      <c r="P324" s="73" t="s">
        <v>133</v>
      </c>
      <c r="Q324" s="73" t="s">
        <v>134</v>
      </c>
      <c r="R324" s="73" t="s">
        <v>135</v>
      </c>
      <c r="S324" s="73" t="s">
        <v>136</v>
      </c>
      <c r="T324" s="73" t="s">
        <v>137</v>
      </c>
      <c r="U324" s="73" t="s">
        <v>138</v>
      </c>
      <c r="V324" s="73" t="s">
        <v>139</v>
      </c>
      <c r="W324" s="73" t="s">
        <v>140</v>
      </c>
      <c r="X324" s="73" t="s">
        <v>141</v>
      </c>
      <c r="Y324" s="73" t="s">
        <v>142</v>
      </c>
      <c r="Z324" s="74" t="s">
        <v>143</v>
      </c>
      <c r="AA324" s="73" t="s">
        <v>144</v>
      </c>
      <c r="AB324" s="74" t="s">
        <v>145</v>
      </c>
      <c r="AC324" s="71"/>
      <c r="AD324" s="71"/>
      <c r="AE324" s="71"/>
      <c r="AF324" s="75"/>
      <c r="AG324" s="76"/>
    </row>
    <row r="325" spans="2:33" x14ac:dyDescent="0.2">
      <c r="B325" s="31"/>
      <c r="C325" s="46"/>
      <c r="D325" s="45"/>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47">
        <f t="shared" ref="AC325:AC330" si="60">SUM(E325:AB325)</f>
        <v>0</v>
      </c>
      <c r="AD325" s="78"/>
      <c r="AE325" s="44">
        <f t="shared" ref="AE325:AE330" si="61">(AD325*AC325)/40</f>
        <v>0</v>
      </c>
      <c r="AF325" s="45"/>
      <c r="AG325" s="48">
        <f t="shared" ref="AG325:AG330" si="62">AF325*AD325*AC325*C325</f>
        <v>0</v>
      </c>
    </row>
    <row r="326" spans="2:33" x14ac:dyDescent="0.2">
      <c r="B326" s="31"/>
      <c r="C326" s="46"/>
      <c r="D326" s="45"/>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47">
        <f t="shared" si="60"/>
        <v>0</v>
      </c>
      <c r="AD326" s="78"/>
      <c r="AE326" s="44">
        <f t="shared" si="61"/>
        <v>0</v>
      </c>
      <c r="AF326" s="45"/>
      <c r="AG326" s="48">
        <f t="shared" si="62"/>
        <v>0</v>
      </c>
    </row>
    <row r="327" spans="2:33" x14ac:dyDescent="0.2">
      <c r="B327" s="31"/>
      <c r="C327" s="46"/>
      <c r="D327" s="45"/>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47">
        <f t="shared" si="60"/>
        <v>0</v>
      </c>
      <c r="AD327" s="78"/>
      <c r="AE327" s="44">
        <f t="shared" si="61"/>
        <v>0</v>
      </c>
      <c r="AF327" s="45"/>
      <c r="AG327" s="48">
        <f t="shared" si="62"/>
        <v>0</v>
      </c>
    </row>
    <row r="328" spans="2:33" x14ac:dyDescent="0.2">
      <c r="B328" s="31"/>
      <c r="C328" s="46"/>
      <c r="D328" s="45"/>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47">
        <f t="shared" si="60"/>
        <v>0</v>
      </c>
      <c r="AD328" s="78"/>
      <c r="AE328" s="44">
        <f t="shared" si="61"/>
        <v>0</v>
      </c>
      <c r="AF328" s="45"/>
      <c r="AG328" s="48">
        <f t="shared" si="62"/>
        <v>0</v>
      </c>
    </row>
    <row r="329" spans="2:33" x14ac:dyDescent="0.2">
      <c r="B329" s="31"/>
      <c r="C329" s="46"/>
      <c r="D329" s="45"/>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47">
        <f t="shared" si="60"/>
        <v>0</v>
      </c>
      <c r="AD329" s="78"/>
      <c r="AE329" s="44">
        <f t="shared" si="61"/>
        <v>0</v>
      </c>
      <c r="AF329" s="45"/>
      <c r="AG329" s="48">
        <f t="shared" si="62"/>
        <v>0</v>
      </c>
    </row>
    <row r="330" spans="2:33" ht="13.5" thickBot="1" x14ac:dyDescent="0.25">
      <c r="B330" s="31"/>
      <c r="C330" s="46"/>
      <c r="D330" s="45"/>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47">
        <f t="shared" si="60"/>
        <v>0</v>
      </c>
      <c r="AD330" s="78"/>
      <c r="AE330" s="44">
        <f t="shared" si="61"/>
        <v>0</v>
      </c>
      <c r="AF330" s="45"/>
      <c r="AG330" s="48">
        <f t="shared" si="62"/>
        <v>0</v>
      </c>
    </row>
    <row r="331" spans="2:33" ht="13.5" thickBot="1" x14ac:dyDescent="0.25">
      <c r="B331" s="79"/>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1" t="s">
        <v>146</v>
      </c>
      <c r="AD331" s="80"/>
      <c r="AE331" s="80"/>
      <c r="AF331" s="82"/>
      <c r="AG331" s="83">
        <f>SUM(AG325:AG330)</f>
        <v>0</v>
      </c>
    </row>
    <row r="332" spans="2:33" x14ac:dyDescent="0.2">
      <c r="B332" s="52" t="s">
        <v>147</v>
      </c>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84"/>
      <c r="AD332" s="63"/>
      <c r="AE332" s="63"/>
      <c r="AF332" s="64"/>
      <c r="AG332" s="85"/>
    </row>
    <row r="333" spans="2:33" x14ac:dyDescent="0.2">
      <c r="B333" s="31"/>
      <c r="C333" s="46"/>
      <c r="D333" s="45"/>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47">
        <f t="shared" ref="AC333:AC350" si="63">SUM(E333:AB333)</f>
        <v>0</v>
      </c>
      <c r="AD333" s="78"/>
      <c r="AE333" s="44">
        <f t="shared" ref="AE333:AE350" si="64">(AD333*AC333)/40</f>
        <v>0</v>
      </c>
      <c r="AF333" s="45">
        <v>5</v>
      </c>
      <c r="AG333" s="48">
        <f t="shared" ref="AG333:AG350" si="65">AF333*AD333*AC333*C333</f>
        <v>0</v>
      </c>
    </row>
    <row r="334" spans="2:33" x14ac:dyDescent="0.2">
      <c r="B334" s="31"/>
      <c r="C334" s="46"/>
      <c r="D334" s="45"/>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47">
        <f t="shared" si="63"/>
        <v>0</v>
      </c>
      <c r="AD334" s="78"/>
      <c r="AE334" s="44">
        <f t="shared" si="64"/>
        <v>0</v>
      </c>
      <c r="AF334" s="45"/>
      <c r="AG334" s="48">
        <f t="shared" si="65"/>
        <v>0</v>
      </c>
    </row>
    <row r="335" spans="2:33" x14ac:dyDescent="0.2">
      <c r="B335" s="31"/>
      <c r="C335" s="46"/>
      <c r="D335" s="45"/>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47">
        <f t="shared" si="63"/>
        <v>0</v>
      </c>
      <c r="AD335" s="78"/>
      <c r="AE335" s="44">
        <f t="shared" si="64"/>
        <v>0</v>
      </c>
      <c r="AF335" s="45"/>
      <c r="AG335" s="48">
        <f t="shared" si="65"/>
        <v>0</v>
      </c>
    </row>
    <row r="336" spans="2:33" x14ac:dyDescent="0.2">
      <c r="B336" s="31"/>
      <c r="C336" s="46"/>
      <c r="D336" s="45"/>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47">
        <f t="shared" si="63"/>
        <v>0</v>
      </c>
      <c r="AD336" s="78"/>
      <c r="AE336" s="44">
        <f t="shared" si="64"/>
        <v>0</v>
      </c>
      <c r="AF336" s="45"/>
      <c r="AG336" s="48">
        <f t="shared" si="65"/>
        <v>0</v>
      </c>
    </row>
    <row r="337" spans="2:33" x14ac:dyDescent="0.2">
      <c r="B337" s="31"/>
      <c r="C337" s="46"/>
      <c r="D337" s="45"/>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47">
        <f t="shared" si="63"/>
        <v>0</v>
      </c>
      <c r="AD337" s="78"/>
      <c r="AE337" s="44">
        <f t="shared" si="64"/>
        <v>0</v>
      </c>
      <c r="AF337" s="45"/>
      <c r="AG337" s="48">
        <f t="shared" si="65"/>
        <v>0</v>
      </c>
    </row>
    <row r="338" spans="2:33" x14ac:dyDescent="0.2">
      <c r="B338" s="31"/>
      <c r="C338" s="46"/>
      <c r="D338" s="45"/>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47">
        <f t="shared" si="63"/>
        <v>0</v>
      </c>
      <c r="AD338" s="78"/>
      <c r="AE338" s="44">
        <f t="shared" si="64"/>
        <v>0</v>
      </c>
      <c r="AF338" s="45"/>
      <c r="AG338" s="48">
        <f t="shared" si="65"/>
        <v>0</v>
      </c>
    </row>
    <row r="339" spans="2:33" x14ac:dyDescent="0.2">
      <c r="B339" s="31"/>
      <c r="C339" s="46"/>
      <c r="D339" s="45"/>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47">
        <f t="shared" si="63"/>
        <v>0</v>
      </c>
      <c r="AD339" s="78"/>
      <c r="AE339" s="44">
        <f t="shared" si="64"/>
        <v>0</v>
      </c>
      <c r="AF339" s="45"/>
      <c r="AG339" s="48">
        <f t="shared" si="65"/>
        <v>0</v>
      </c>
    </row>
    <row r="340" spans="2:33" x14ac:dyDescent="0.2">
      <c r="B340" s="31"/>
      <c r="C340" s="46"/>
      <c r="D340" s="45"/>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47">
        <f t="shared" si="63"/>
        <v>0</v>
      </c>
      <c r="AD340" s="78"/>
      <c r="AE340" s="44">
        <f t="shared" si="64"/>
        <v>0</v>
      </c>
      <c r="AF340" s="45"/>
      <c r="AG340" s="48">
        <f t="shared" si="65"/>
        <v>0</v>
      </c>
    </row>
    <row r="341" spans="2:33" x14ac:dyDescent="0.2">
      <c r="B341" s="31"/>
      <c r="C341" s="46"/>
      <c r="D341" s="45"/>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47">
        <f t="shared" si="63"/>
        <v>0</v>
      </c>
      <c r="AD341" s="78"/>
      <c r="AE341" s="44">
        <f t="shared" si="64"/>
        <v>0</v>
      </c>
      <c r="AF341" s="45"/>
      <c r="AG341" s="48">
        <f t="shared" si="65"/>
        <v>0</v>
      </c>
    </row>
    <row r="342" spans="2:33" x14ac:dyDescent="0.2">
      <c r="B342" s="31"/>
      <c r="C342" s="46"/>
      <c r="D342" s="45"/>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47">
        <f t="shared" si="63"/>
        <v>0</v>
      </c>
      <c r="AD342" s="78"/>
      <c r="AE342" s="44">
        <f t="shared" si="64"/>
        <v>0</v>
      </c>
      <c r="AF342" s="45"/>
      <c r="AG342" s="48">
        <f t="shared" si="65"/>
        <v>0</v>
      </c>
    </row>
    <row r="343" spans="2:33" x14ac:dyDescent="0.2">
      <c r="B343" s="31"/>
      <c r="C343" s="46"/>
      <c r="D343" s="45"/>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47">
        <f t="shared" si="63"/>
        <v>0</v>
      </c>
      <c r="AD343" s="78"/>
      <c r="AE343" s="44">
        <f t="shared" si="64"/>
        <v>0</v>
      </c>
      <c r="AF343" s="45"/>
      <c r="AG343" s="48">
        <f t="shared" si="65"/>
        <v>0</v>
      </c>
    </row>
    <row r="344" spans="2:33" x14ac:dyDescent="0.2">
      <c r="B344" s="31"/>
      <c r="C344" s="46"/>
      <c r="D344" s="45"/>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47">
        <f t="shared" si="63"/>
        <v>0</v>
      </c>
      <c r="AD344" s="78"/>
      <c r="AE344" s="44">
        <f t="shared" si="64"/>
        <v>0</v>
      </c>
      <c r="AF344" s="45"/>
      <c r="AG344" s="48">
        <f t="shared" si="65"/>
        <v>0</v>
      </c>
    </row>
    <row r="345" spans="2:33" x14ac:dyDescent="0.2">
      <c r="B345" s="31"/>
      <c r="C345" s="46"/>
      <c r="D345" s="45"/>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47">
        <f t="shared" si="63"/>
        <v>0</v>
      </c>
      <c r="AD345" s="78"/>
      <c r="AE345" s="44">
        <f t="shared" si="64"/>
        <v>0</v>
      </c>
      <c r="AF345" s="45"/>
      <c r="AG345" s="48">
        <f t="shared" si="65"/>
        <v>0</v>
      </c>
    </row>
    <row r="346" spans="2:33" x14ac:dyDescent="0.2">
      <c r="B346" s="31"/>
      <c r="C346" s="46"/>
      <c r="D346" s="45"/>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47">
        <f t="shared" si="63"/>
        <v>0</v>
      </c>
      <c r="AD346" s="78"/>
      <c r="AE346" s="44">
        <f t="shared" si="64"/>
        <v>0</v>
      </c>
      <c r="AF346" s="45"/>
      <c r="AG346" s="48">
        <f t="shared" si="65"/>
        <v>0</v>
      </c>
    </row>
    <row r="347" spans="2:33" x14ac:dyDescent="0.2">
      <c r="B347" s="31"/>
      <c r="C347" s="46"/>
      <c r="D347" s="45"/>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47">
        <f t="shared" si="63"/>
        <v>0</v>
      </c>
      <c r="AD347" s="78"/>
      <c r="AE347" s="44">
        <f t="shared" si="64"/>
        <v>0</v>
      </c>
      <c r="AF347" s="45"/>
      <c r="AG347" s="48">
        <f t="shared" si="65"/>
        <v>0</v>
      </c>
    </row>
    <row r="348" spans="2:33" x14ac:dyDescent="0.2">
      <c r="B348" s="31"/>
      <c r="C348" s="46"/>
      <c r="D348" s="45"/>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47">
        <f t="shared" si="63"/>
        <v>0</v>
      </c>
      <c r="AD348" s="78"/>
      <c r="AE348" s="44">
        <f t="shared" si="64"/>
        <v>0</v>
      </c>
      <c r="AF348" s="45"/>
      <c r="AG348" s="48">
        <f t="shared" si="65"/>
        <v>0</v>
      </c>
    </row>
    <row r="349" spans="2:33" x14ac:dyDescent="0.2">
      <c r="B349" s="31"/>
      <c r="C349" s="46"/>
      <c r="D349" s="45"/>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47">
        <f t="shared" si="63"/>
        <v>0</v>
      </c>
      <c r="AD349" s="78"/>
      <c r="AE349" s="44">
        <f t="shared" si="64"/>
        <v>0</v>
      </c>
      <c r="AF349" s="45"/>
      <c r="AG349" s="48">
        <f t="shared" si="65"/>
        <v>0</v>
      </c>
    </row>
    <row r="350" spans="2:33" ht="13.5" thickBot="1" x14ac:dyDescent="0.25">
      <c r="B350" s="31"/>
      <c r="C350" s="46"/>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7">
        <f t="shared" si="63"/>
        <v>0</v>
      </c>
      <c r="AD350" s="78"/>
      <c r="AE350" s="44">
        <f t="shared" si="64"/>
        <v>0</v>
      </c>
      <c r="AF350" s="45"/>
      <c r="AG350" s="48">
        <f t="shared" si="65"/>
        <v>0</v>
      </c>
    </row>
    <row r="351" spans="2:33" ht="13.5" thickBot="1" x14ac:dyDescent="0.25">
      <c r="B351" s="79"/>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1" t="s">
        <v>148</v>
      </c>
      <c r="AD351" s="80"/>
      <c r="AE351" s="80"/>
      <c r="AF351" s="80"/>
      <c r="AG351" s="83">
        <f>SUM(AG333:AG350)</f>
        <v>0</v>
      </c>
    </row>
    <row r="352" spans="2:33" ht="13.5" thickBot="1" x14ac:dyDescent="0.25">
      <c r="B352" s="86"/>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41" t="s">
        <v>149</v>
      </c>
      <c r="AD352" s="87"/>
      <c r="AE352" s="87"/>
      <c r="AF352" s="87"/>
      <c r="AG352" s="88">
        <f>AG331+AG351</f>
        <v>0</v>
      </c>
    </row>
    <row r="353" spans="2:33" ht="13.5" thickBot="1" x14ac:dyDescent="0.25"/>
    <row r="354" spans="2:33" ht="15.75" x14ac:dyDescent="0.25">
      <c r="B354" s="65" t="str">
        <f>B322</f>
        <v>Venue 4</v>
      </c>
      <c r="C354" s="66" t="s">
        <v>111</v>
      </c>
      <c r="D354" s="66">
        <f>D322+1</f>
        <v>2034</v>
      </c>
      <c r="E354" s="66"/>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7"/>
    </row>
    <row r="355" spans="2:33" ht="38.25" x14ac:dyDescent="0.2">
      <c r="B355" s="68" t="s">
        <v>112</v>
      </c>
      <c r="C355" s="69" t="s">
        <v>113</v>
      </c>
      <c r="D355" s="69" t="s">
        <v>114</v>
      </c>
      <c r="E355" s="379" t="s">
        <v>115</v>
      </c>
      <c r="F355" s="380"/>
      <c r="G355" s="380"/>
      <c r="H355" s="380"/>
      <c r="I355" s="380"/>
      <c r="J355" s="380"/>
      <c r="K355" s="380"/>
      <c r="L355" s="380"/>
      <c r="M355" s="380"/>
      <c r="N355" s="380"/>
      <c r="O355" s="380"/>
      <c r="P355" s="380"/>
      <c r="Q355" s="380"/>
      <c r="R355" s="380"/>
      <c r="S355" s="380"/>
      <c r="T355" s="380"/>
      <c r="U355" s="380"/>
      <c r="V355" s="380"/>
      <c r="W355" s="380"/>
      <c r="X355" s="380"/>
      <c r="Y355" s="380"/>
      <c r="Z355" s="380"/>
      <c r="AA355" s="380"/>
      <c r="AB355" s="381"/>
      <c r="AC355" s="16" t="s">
        <v>116</v>
      </c>
      <c r="AD355" s="16" t="s">
        <v>117</v>
      </c>
      <c r="AE355" s="16" t="s">
        <v>118</v>
      </c>
      <c r="AF355" s="16" t="s">
        <v>119</v>
      </c>
      <c r="AG355" s="15" t="s">
        <v>120</v>
      </c>
    </row>
    <row r="356" spans="2:33" ht="24" x14ac:dyDescent="0.2">
      <c r="B356" s="70" t="s">
        <v>121</v>
      </c>
      <c r="C356" s="71"/>
      <c r="D356" s="71"/>
      <c r="E356" s="72" t="s">
        <v>122</v>
      </c>
      <c r="F356" s="73" t="s">
        <v>123</v>
      </c>
      <c r="G356" s="73" t="s">
        <v>124</v>
      </c>
      <c r="H356" s="73" t="s">
        <v>125</v>
      </c>
      <c r="I356" s="73" t="s">
        <v>126</v>
      </c>
      <c r="J356" s="73" t="s">
        <v>127</v>
      </c>
      <c r="K356" s="73" t="s">
        <v>128</v>
      </c>
      <c r="L356" s="73" t="s">
        <v>129</v>
      </c>
      <c r="M356" s="73" t="s">
        <v>130</v>
      </c>
      <c r="N356" s="73" t="s">
        <v>131</v>
      </c>
      <c r="O356" s="73" t="s">
        <v>132</v>
      </c>
      <c r="P356" s="73" t="s">
        <v>133</v>
      </c>
      <c r="Q356" s="73" t="s">
        <v>134</v>
      </c>
      <c r="R356" s="73" t="s">
        <v>135</v>
      </c>
      <c r="S356" s="73" t="s">
        <v>136</v>
      </c>
      <c r="T356" s="73" t="s">
        <v>137</v>
      </c>
      <c r="U356" s="73" t="s">
        <v>138</v>
      </c>
      <c r="V356" s="73" t="s">
        <v>139</v>
      </c>
      <c r="W356" s="73" t="s">
        <v>140</v>
      </c>
      <c r="X356" s="73" t="s">
        <v>141</v>
      </c>
      <c r="Y356" s="73" t="s">
        <v>142</v>
      </c>
      <c r="Z356" s="74" t="s">
        <v>143</v>
      </c>
      <c r="AA356" s="73" t="s">
        <v>144</v>
      </c>
      <c r="AB356" s="74" t="s">
        <v>145</v>
      </c>
      <c r="AC356" s="71"/>
      <c r="AD356" s="71"/>
      <c r="AE356" s="71"/>
      <c r="AF356" s="75"/>
      <c r="AG356" s="76"/>
    </row>
    <row r="357" spans="2:33" x14ac:dyDescent="0.2">
      <c r="B357" s="31"/>
      <c r="C357" s="46"/>
      <c r="D357" s="45"/>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47">
        <f t="shared" ref="AC357:AC362" si="66">SUM(E357:AB357)</f>
        <v>0</v>
      </c>
      <c r="AD357" s="78"/>
      <c r="AE357" s="44">
        <f t="shared" ref="AE357:AE362" si="67">(AD357*AC357)/40</f>
        <v>0</v>
      </c>
      <c r="AF357" s="45"/>
      <c r="AG357" s="48">
        <f t="shared" ref="AG357:AG362" si="68">AF357*AD357*AC357*C357</f>
        <v>0</v>
      </c>
    </row>
    <row r="358" spans="2:33" x14ac:dyDescent="0.2">
      <c r="B358" s="31"/>
      <c r="C358" s="46"/>
      <c r="D358" s="45"/>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47">
        <f t="shared" si="66"/>
        <v>0</v>
      </c>
      <c r="AD358" s="78"/>
      <c r="AE358" s="44">
        <f t="shared" si="67"/>
        <v>0</v>
      </c>
      <c r="AF358" s="45"/>
      <c r="AG358" s="48">
        <f t="shared" si="68"/>
        <v>0</v>
      </c>
    </row>
    <row r="359" spans="2:33" x14ac:dyDescent="0.2">
      <c r="B359" s="31"/>
      <c r="C359" s="46"/>
      <c r="D359" s="45"/>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47">
        <f t="shared" si="66"/>
        <v>0</v>
      </c>
      <c r="AD359" s="78"/>
      <c r="AE359" s="44">
        <f t="shared" si="67"/>
        <v>0</v>
      </c>
      <c r="AF359" s="45"/>
      <c r="AG359" s="48">
        <f t="shared" si="68"/>
        <v>0</v>
      </c>
    </row>
    <row r="360" spans="2:33" x14ac:dyDescent="0.2">
      <c r="B360" s="31"/>
      <c r="C360" s="46"/>
      <c r="D360" s="45"/>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47">
        <f t="shared" si="66"/>
        <v>0</v>
      </c>
      <c r="AD360" s="78"/>
      <c r="AE360" s="44">
        <f t="shared" si="67"/>
        <v>0</v>
      </c>
      <c r="AF360" s="45"/>
      <c r="AG360" s="48">
        <f t="shared" si="68"/>
        <v>0</v>
      </c>
    </row>
    <row r="361" spans="2:33" x14ac:dyDescent="0.2">
      <c r="B361" s="31"/>
      <c r="C361" s="46"/>
      <c r="D361" s="45"/>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47">
        <f t="shared" si="66"/>
        <v>0</v>
      </c>
      <c r="AD361" s="78"/>
      <c r="AE361" s="44">
        <f t="shared" si="67"/>
        <v>0</v>
      </c>
      <c r="AF361" s="45"/>
      <c r="AG361" s="48">
        <f t="shared" si="68"/>
        <v>0</v>
      </c>
    </row>
    <row r="362" spans="2:33" ht="13.5" thickBot="1" x14ac:dyDescent="0.25">
      <c r="B362" s="31"/>
      <c r="C362" s="46"/>
      <c r="D362" s="45"/>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47">
        <f t="shared" si="66"/>
        <v>0</v>
      </c>
      <c r="AD362" s="78"/>
      <c r="AE362" s="44">
        <f t="shared" si="67"/>
        <v>0</v>
      </c>
      <c r="AF362" s="45"/>
      <c r="AG362" s="48">
        <f t="shared" si="68"/>
        <v>0</v>
      </c>
    </row>
    <row r="363" spans="2:33" ht="13.5" thickBot="1" x14ac:dyDescent="0.25">
      <c r="B363" s="79"/>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1" t="s">
        <v>146</v>
      </c>
      <c r="AD363" s="80"/>
      <c r="AE363" s="80"/>
      <c r="AF363" s="82"/>
      <c r="AG363" s="83">
        <f>SUM(AG357:AG362)</f>
        <v>0</v>
      </c>
    </row>
    <row r="364" spans="2:33" x14ac:dyDescent="0.2">
      <c r="B364" s="52" t="s">
        <v>147</v>
      </c>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84"/>
      <c r="AD364" s="63"/>
      <c r="AE364" s="63"/>
      <c r="AF364" s="64"/>
      <c r="AG364" s="85"/>
    </row>
    <row r="365" spans="2:33" x14ac:dyDescent="0.2">
      <c r="B365" s="31"/>
      <c r="C365" s="46"/>
      <c r="D365" s="45"/>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47">
        <f t="shared" ref="AC365:AC382" si="69">SUM(E365:AB365)</f>
        <v>0</v>
      </c>
      <c r="AD365" s="78"/>
      <c r="AE365" s="44">
        <f t="shared" ref="AE365:AE382" si="70">(AD365*AC365)/40</f>
        <v>0</v>
      </c>
      <c r="AF365" s="45">
        <v>5</v>
      </c>
      <c r="AG365" s="48">
        <f t="shared" ref="AG365:AG382" si="71">AF365*AD365*AC365*C365</f>
        <v>0</v>
      </c>
    </row>
    <row r="366" spans="2:33" x14ac:dyDescent="0.2">
      <c r="B366" s="31"/>
      <c r="C366" s="46"/>
      <c r="D366" s="45"/>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47">
        <f t="shared" si="69"/>
        <v>0</v>
      </c>
      <c r="AD366" s="78"/>
      <c r="AE366" s="44">
        <f t="shared" si="70"/>
        <v>0</v>
      </c>
      <c r="AF366" s="45"/>
      <c r="AG366" s="48">
        <f t="shared" si="71"/>
        <v>0</v>
      </c>
    </row>
    <row r="367" spans="2:33" x14ac:dyDescent="0.2">
      <c r="B367" s="31"/>
      <c r="C367" s="46"/>
      <c r="D367" s="45"/>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47">
        <f t="shared" si="69"/>
        <v>0</v>
      </c>
      <c r="AD367" s="78"/>
      <c r="AE367" s="44">
        <f t="shared" si="70"/>
        <v>0</v>
      </c>
      <c r="AF367" s="45"/>
      <c r="AG367" s="48">
        <f t="shared" si="71"/>
        <v>0</v>
      </c>
    </row>
    <row r="368" spans="2:33" x14ac:dyDescent="0.2">
      <c r="B368" s="31"/>
      <c r="C368" s="46"/>
      <c r="D368" s="45"/>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47">
        <f t="shared" si="69"/>
        <v>0</v>
      </c>
      <c r="AD368" s="78"/>
      <c r="AE368" s="44">
        <f t="shared" si="70"/>
        <v>0</v>
      </c>
      <c r="AF368" s="45"/>
      <c r="AG368" s="48">
        <f t="shared" si="71"/>
        <v>0</v>
      </c>
    </row>
    <row r="369" spans="2:33" x14ac:dyDescent="0.2">
      <c r="B369" s="31"/>
      <c r="C369" s="46"/>
      <c r="D369" s="45"/>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47">
        <f t="shared" si="69"/>
        <v>0</v>
      </c>
      <c r="AD369" s="78"/>
      <c r="AE369" s="44">
        <f t="shared" si="70"/>
        <v>0</v>
      </c>
      <c r="AF369" s="45"/>
      <c r="AG369" s="48">
        <f t="shared" si="71"/>
        <v>0</v>
      </c>
    </row>
    <row r="370" spans="2:33" x14ac:dyDescent="0.2">
      <c r="B370" s="31"/>
      <c r="C370" s="46"/>
      <c r="D370" s="45"/>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47">
        <f t="shared" si="69"/>
        <v>0</v>
      </c>
      <c r="AD370" s="78"/>
      <c r="AE370" s="44">
        <f t="shared" si="70"/>
        <v>0</v>
      </c>
      <c r="AF370" s="45"/>
      <c r="AG370" s="48">
        <f t="shared" si="71"/>
        <v>0</v>
      </c>
    </row>
    <row r="371" spans="2:33" x14ac:dyDescent="0.2">
      <c r="B371" s="31"/>
      <c r="C371" s="46"/>
      <c r="D371" s="45"/>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47">
        <f t="shared" si="69"/>
        <v>0</v>
      </c>
      <c r="AD371" s="78"/>
      <c r="AE371" s="44">
        <f t="shared" si="70"/>
        <v>0</v>
      </c>
      <c r="AF371" s="45"/>
      <c r="AG371" s="48">
        <f t="shared" si="71"/>
        <v>0</v>
      </c>
    </row>
    <row r="372" spans="2:33" x14ac:dyDescent="0.2">
      <c r="B372" s="31"/>
      <c r="C372" s="46"/>
      <c r="D372" s="45"/>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47">
        <f t="shared" si="69"/>
        <v>0</v>
      </c>
      <c r="AD372" s="78"/>
      <c r="AE372" s="44">
        <f t="shared" si="70"/>
        <v>0</v>
      </c>
      <c r="AF372" s="45"/>
      <c r="AG372" s="48">
        <f t="shared" si="71"/>
        <v>0</v>
      </c>
    </row>
    <row r="373" spans="2:33" x14ac:dyDescent="0.2">
      <c r="B373" s="31"/>
      <c r="C373" s="46"/>
      <c r="D373" s="45"/>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47">
        <f t="shared" si="69"/>
        <v>0</v>
      </c>
      <c r="AD373" s="78"/>
      <c r="AE373" s="44">
        <f t="shared" si="70"/>
        <v>0</v>
      </c>
      <c r="AF373" s="45"/>
      <c r="AG373" s="48">
        <f t="shared" si="71"/>
        <v>0</v>
      </c>
    </row>
    <row r="374" spans="2:33" x14ac:dyDescent="0.2">
      <c r="B374" s="31"/>
      <c r="C374" s="46"/>
      <c r="D374" s="45"/>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47">
        <f t="shared" si="69"/>
        <v>0</v>
      </c>
      <c r="AD374" s="78"/>
      <c r="AE374" s="44">
        <f t="shared" si="70"/>
        <v>0</v>
      </c>
      <c r="AF374" s="45"/>
      <c r="AG374" s="48">
        <f t="shared" si="71"/>
        <v>0</v>
      </c>
    </row>
    <row r="375" spans="2:33" x14ac:dyDescent="0.2">
      <c r="B375" s="31"/>
      <c r="C375" s="46"/>
      <c r="D375" s="45"/>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47">
        <f t="shared" si="69"/>
        <v>0</v>
      </c>
      <c r="AD375" s="78"/>
      <c r="AE375" s="44">
        <f t="shared" si="70"/>
        <v>0</v>
      </c>
      <c r="AF375" s="45"/>
      <c r="AG375" s="48">
        <f t="shared" si="71"/>
        <v>0</v>
      </c>
    </row>
    <row r="376" spans="2:33" x14ac:dyDescent="0.2">
      <c r="B376" s="31"/>
      <c r="C376" s="46"/>
      <c r="D376" s="45"/>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47">
        <f t="shared" si="69"/>
        <v>0</v>
      </c>
      <c r="AD376" s="78"/>
      <c r="AE376" s="44">
        <f t="shared" si="70"/>
        <v>0</v>
      </c>
      <c r="AF376" s="45"/>
      <c r="AG376" s="48">
        <f t="shared" si="71"/>
        <v>0</v>
      </c>
    </row>
    <row r="377" spans="2:33" x14ac:dyDescent="0.2">
      <c r="B377" s="31"/>
      <c r="C377" s="46"/>
      <c r="D377" s="45"/>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47">
        <f t="shared" si="69"/>
        <v>0</v>
      </c>
      <c r="AD377" s="78"/>
      <c r="AE377" s="44">
        <f t="shared" si="70"/>
        <v>0</v>
      </c>
      <c r="AF377" s="45"/>
      <c r="AG377" s="48">
        <f t="shared" si="71"/>
        <v>0</v>
      </c>
    </row>
    <row r="378" spans="2:33" x14ac:dyDescent="0.2">
      <c r="B378" s="31"/>
      <c r="C378" s="46"/>
      <c r="D378" s="45"/>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47">
        <f t="shared" si="69"/>
        <v>0</v>
      </c>
      <c r="AD378" s="78"/>
      <c r="AE378" s="44">
        <f t="shared" si="70"/>
        <v>0</v>
      </c>
      <c r="AF378" s="45"/>
      <c r="AG378" s="48">
        <f t="shared" si="71"/>
        <v>0</v>
      </c>
    </row>
    <row r="379" spans="2:33" x14ac:dyDescent="0.2">
      <c r="B379" s="31"/>
      <c r="C379" s="46"/>
      <c r="D379" s="45"/>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47">
        <f t="shared" si="69"/>
        <v>0</v>
      </c>
      <c r="AD379" s="78"/>
      <c r="AE379" s="44">
        <f t="shared" si="70"/>
        <v>0</v>
      </c>
      <c r="AF379" s="45"/>
      <c r="AG379" s="48">
        <f t="shared" si="71"/>
        <v>0</v>
      </c>
    </row>
    <row r="380" spans="2:33" x14ac:dyDescent="0.2">
      <c r="B380" s="31"/>
      <c r="C380" s="46"/>
      <c r="D380" s="45"/>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47">
        <f t="shared" si="69"/>
        <v>0</v>
      </c>
      <c r="AD380" s="78"/>
      <c r="AE380" s="44">
        <f t="shared" si="70"/>
        <v>0</v>
      </c>
      <c r="AF380" s="45"/>
      <c r="AG380" s="48">
        <f t="shared" si="71"/>
        <v>0</v>
      </c>
    </row>
    <row r="381" spans="2:33" x14ac:dyDescent="0.2">
      <c r="B381" s="31"/>
      <c r="C381" s="46"/>
      <c r="D381" s="45"/>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47">
        <f t="shared" si="69"/>
        <v>0</v>
      </c>
      <c r="AD381" s="78"/>
      <c r="AE381" s="44">
        <f t="shared" si="70"/>
        <v>0</v>
      </c>
      <c r="AF381" s="45"/>
      <c r="AG381" s="48">
        <f t="shared" si="71"/>
        <v>0</v>
      </c>
    </row>
    <row r="382" spans="2:33" ht="13.5" thickBot="1" x14ac:dyDescent="0.25">
      <c r="B382" s="31"/>
      <c r="C382" s="46"/>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7">
        <f t="shared" si="69"/>
        <v>0</v>
      </c>
      <c r="AD382" s="78"/>
      <c r="AE382" s="44">
        <f t="shared" si="70"/>
        <v>0</v>
      </c>
      <c r="AF382" s="45"/>
      <c r="AG382" s="48">
        <f t="shared" si="71"/>
        <v>0</v>
      </c>
    </row>
    <row r="383" spans="2:33" ht="13.5" thickBot="1" x14ac:dyDescent="0.25">
      <c r="B383" s="79"/>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1" t="s">
        <v>148</v>
      </c>
      <c r="AD383" s="80"/>
      <c r="AE383" s="80"/>
      <c r="AF383" s="80"/>
      <c r="AG383" s="83">
        <f>SUM(AG365:AG382)</f>
        <v>0</v>
      </c>
    </row>
    <row r="384" spans="2:33" ht="13.5" thickBot="1" x14ac:dyDescent="0.25">
      <c r="B384" s="86"/>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41" t="s">
        <v>149</v>
      </c>
      <c r="AD384" s="87"/>
      <c r="AE384" s="87"/>
      <c r="AF384" s="87"/>
      <c r="AG384" s="88">
        <f>AG363+AG383</f>
        <v>0</v>
      </c>
    </row>
    <row r="385" spans="2:33" ht="13.5" thickBot="1" x14ac:dyDescent="0.25"/>
    <row r="386" spans="2:33" ht="15.75" x14ac:dyDescent="0.25">
      <c r="B386" s="65" t="str">
        <f>B354</f>
        <v>Venue 4</v>
      </c>
      <c r="C386" s="66" t="s">
        <v>111</v>
      </c>
      <c r="D386" s="66">
        <f>D354+1</f>
        <v>2035</v>
      </c>
      <c r="E386" s="66"/>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7"/>
    </row>
    <row r="387" spans="2:33" ht="38.25" x14ac:dyDescent="0.2">
      <c r="B387" s="68" t="s">
        <v>112</v>
      </c>
      <c r="C387" s="69" t="s">
        <v>113</v>
      </c>
      <c r="D387" s="69" t="s">
        <v>114</v>
      </c>
      <c r="E387" s="379" t="s">
        <v>115</v>
      </c>
      <c r="F387" s="380"/>
      <c r="G387" s="380"/>
      <c r="H387" s="380"/>
      <c r="I387" s="380"/>
      <c r="J387" s="380"/>
      <c r="K387" s="380"/>
      <c r="L387" s="380"/>
      <c r="M387" s="380"/>
      <c r="N387" s="380"/>
      <c r="O387" s="380"/>
      <c r="P387" s="380"/>
      <c r="Q387" s="380"/>
      <c r="R387" s="380"/>
      <c r="S387" s="380"/>
      <c r="T387" s="380"/>
      <c r="U387" s="380"/>
      <c r="V387" s="380"/>
      <c r="W387" s="380"/>
      <c r="X387" s="380"/>
      <c r="Y387" s="380"/>
      <c r="Z387" s="380"/>
      <c r="AA387" s="380"/>
      <c r="AB387" s="381"/>
      <c r="AC387" s="16" t="s">
        <v>116</v>
      </c>
      <c r="AD387" s="16" t="s">
        <v>117</v>
      </c>
      <c r="AE387" s="16" t="s">
        <v>118</v>
      </c>
      <c r="AF387" s="16" t="s">
        <v>119</v>
      </c>
      <c r="AG387" s="15" t="s">
        <v>120</v>
      </c>
    </row>
    <row r="388" spans="2:33" ht="24" x14ac:dyDescent="0.2">
      <c r="B388" s="70" t="s">
        <v>121</v>
      </c>
      <c r="C388" s="71"/>
      <c r="D388" s="71"/>
      <c r="E388" s="72" t="s">
        <v>122</v>
      </c>
      <c r="F388" s="73" t="s">
        <v>123</v>
      </c>
      <c r="G388" s="73" t="s">
        <v>124</v>
      </c>
      <c r="H388" s="73" t="s">
        <v>125</v>
      </c>
      <c r="I388" s="73" t="s">
        <v>126</v>
      </c>
      <c r="J388" s="73" t="s">
        <v>127</v>
      </c>
      <c r="K388" s="73" t="s">
        <v>128</v>
      </c>
      <c r="L388" s="73" t="s">
        <v>129</v>
      </c>
      <c r="M388" s="73" t="s">
        <v>130</v>
      </c>
      <c r="N388" s="73" t="s">
        <v>131</v>
      </c>
      <c r="O388" s="73" t="s">
        <v>132</v>
      </c>
      <c r="P388" s="73" t="s">
        <v>133</v>
      </c>
      <c r="Q388" s="73" t="s">
        <v>134</v>
      </c>
      <c r="R388" s="73" t="s">
        <v>135</v>
      </c>
      <c r="S388" s="73" t="s">
        <v>136</v>
      </c>
      <c r="T388" s="73" t="s">
        <v>137</v>
      </c>
      <c r="U388" s="73" t="s">
        <v>138</v>
      </c>
      <c r="V388" s="73" t="s">
        <v>139</v>
      </c>
      <c r="W388" s="73" t="s">
        <v>140</v>
      </c>
      <c r="X388" s="73" t="s">
        <v>141</v>
      </c>
      <c r="Y388" s="73" t="s">
        <v>142</v>
      </c>
      <c r="Z388" s="74" t="s">
        <v>143</v>
      </c>
      <c r="AA388" s="73" t="s">
        <v>144</v>
      </c>
      <c r="AB388" s="74" t="s">
        <v>145</v>
      </c>
      <c r="AC388" s="71"/>
      <c r="AD388" s="71"/>
      <c r="AE388" s="71"/>
      <c r="AF388" s="75"/>
      <c r="AG388" s="76"/>
    </row>
    <row r="389" spans="2:33" x14ac:dyDescent="0.2">
      <c r="B389" s="31"/>
      <c r="C389" s="46"/>
      <c r="D389" s="45"/>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47">
        <f t="shared" ref="AC389:AC394" si="72">SUM(E389:AB389)</f>
        <v>0</v>
      </c>
      <c r="AD389" s="78"/>
      <c r="AE389" s="44">
        <f t="shared" ref="AE389:AE394" si="73">(AD389*AC389)/40</f>
        <v>0</v>
      </c>
      <c r="AF389" s="45"/>
      <c r="AG389" s="48">
        <f t="shared" ref="AG389:AG394" si="74">AF389*AD389*AC389*C389</f>
        <v>0</v>
      </c>
    </row>
    <row r="390" spans="2:33" x14ac:dyDescent="0.2">
      <c r="B390" s="31"/>
      <c r="C390" s="46"/>
      <c r="D390" s="45"/>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47">
        <f t="shared" si="72"/>
        <v>0</v>
      </c>
      <c r="AD390" s="78"/>
      <c r="AE390" s="44">
        <f t="shared" si="73"/>
        <v>0</v>
      </c>
      <c r="AF390" s="45"/>
      <c r="AG390" s="48">
        <f t="shared" si="74"/>
        <v>0</v>
      </c>
    </row>
    <row r="391" spans="2:33" x14ac:dyDescent="0.2">
      <c r="B391" s="31"/>
      <c r="C391" s="46"/>
      <c r="D391" s="45"/>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47">
        <f t="shared" si="72"/>
        <v>0</v>
      </c>
      <c r="AD391" s="78"/>
      <c r="AE391" s="44">
        <f t="shared" si="73"/>
        <v>0</v>
      </c>
      <c r="AF391" s="45"/>
      <c r="AG391" s="48">
        <f t="shared" si="74"/>
        <v>0</v>
      </c>
    </row>
    <row r="392" spans="2:33" x14ac:dyDescent="0.2">
      <c r="B392" s="31"/>
      <c r="C392" s="46"/>
      <c r="D392" s="45"/>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47">
        <f t="shared" si="72"/>
        <v>0</v>
      </c>
      <c r="AD392" s="78"/>
      <c r="AE392" s="44">
        <f t="shared" si="73"/>
        <v>0</v>
      </c>
      <c r="AF392" s="45"/>
      <c r="AG392" s="48">
        <f t="shared" si="74"/>
        <v>0</v>
      </c>
    </row>
    <row r="393" spans="2:33" x14ac:dyDescent="0.2">
      <c r="B393" s="31"/>
      <c r="C393" s="46"/>
      <c r="D393" s="45"/>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47">
        <f t="shared" si="72"/>
        <v>0</v>
      </c>
      <c r="AD393" s="78"/>
      <c r="AE393" s="44">
        <f t="shared" si="73"/>
        <v>0</v>
      </c>
      <c r="AF393" s="45"/>
      <c r="AG393" s="48">
        <f t="shared" si="74"/>
        <v>0</v>
      </c>
    </row>
    <row r="394" spans="2:33" ht="13.5" thickBot="1" x14ac:dyDescent="0.25">
      <c r="B394" s="31"/>
      <c r="C394" s="46"/>
      <c r="D394" s="45"/>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47">
        <f t="shared" si="72"/>
        <v>0</v>
      </c>
      <c r="AD394" s="78"/>
      <c r="AE394" s="44">
        <f t="shared" si="73"/>
        <v>0</v>
      </c>
      <c r="AF394" s="45"/>
      <c r="AG394" s="48">
        <f t="shared" si="74"/>
        <v>0</v>
      </c>
    </row>
    <row r="395" spans="2:33" ht="13.5" thickBot="1" x14ac:dyDescent="0.25">
      <c r="B395" s="79"/>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1" t="s">
        <v>146</v>
      </c>
      <c r="AD395" s="80"/>
      <c r="AE395" s="80"/>
      <c r="AF395" s="82"/>
      <c r="AG395" s="83">
        <f>SUM(AG389:AG394)</f>
        <v>0</v>
      </c>
    </row>
    <row r="396" spans="2:33" x14ac:dyDescent="0.2">
      <c r="B396" s="52" t="s">
        <v>147</v>
      </c>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84"/>
      <c r="AD396" s="63"/>
      <c r="AE396" s="63"/>
      <c r="AF396" s="64"/>
      <c r="AG396" s="85"/>
    </row>
    <row r="397" spans="2:33" x14ac:dyDescent="0.2">
      <c r="B397" s="31"/>
      <c r="C397" s="46"/>
      <c r="D397" s="45"/>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47">
        <f t="shared" ref="AC397:AC414" si="75">SUM(E397:AB397)</f>
        <v>0</v>
      </c>
      <c r="AD397" s="78"/>
      <c r="AE397" s="44">
        <f t="shared" ref="AE397:AE414" si="76">(AD397*AC397)/40</f>
        <v>0</v>
      </c>
      <c r="AF397" s="45">
        <v>5</v>
      </c>
      <c r="AG397" s="48">
        <f t="shared" ref="AG397:AG414" si="77">AF397*AD397*AC397*C397</f>
        <v>0</v>
      </c>
    </row>
    <row r="398" spans="2:33" x14ac:dyDescent="0.2">
      <c r="B398" s="31"/>
      <c r="C398" s="46"/>
      <c r="D398" s="45"/>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47">
        <f t="shared" si="75"/>
        <v>0</v>
      </c>
      <c r="AD398" s="78"/>
      <c r="AE398" s="44">
        <f t="shared" si="76"/>
        <v>0</v>
      </c>
      <c r="AF398" s="45"/>
      <c r="AG398" s="48">
        <f t="shared" si="77"/>
        <v>0</v>
      </c>
    </row>
    <row r="399" spans="2:33" x14ac:dyDescent="0.2">
      <c r="B399" s="31"/>
      <c r="C399" s="46"/>
      <c r="D399" s="45"/>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47">
        <f t="shared" si="75"/>
        <v>0</v>
      </c>
      <c r="AD399" s="78"/>
      <c r="AE399" s="44">
        <f t="shared" si="76"/>
        <v>0</v>
      </c>
      <c r="AF399" s="45"/>
      <c r="AG399" s="48">
        <f t="shared" si="77"/>
        <v>0</v>
      </c>
    </row>
    <row r="400" spans="2:33" x14ac:dyDescent="0.2">
      <c r="B400" s="31"/>
      <c r="C400" s="46"/>
      <c r="D400" s="45"/>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47">
        <f t="shared" si="75"/>
        <v>0</v>
      </c>
      <c r="AD400" s="78"/>
      <c r="AE400" s="44">
        <f t="shared" si="76"/>
        <v>0</v>
      </c>
      <c r="AF400" s="45"/>
      <c r="AG400" s="48">
        <f t="shared" si="77"/>
        <v>0</v>
      </c>
    </row>
    <row r="401" spans="2:33" x14ac:dyDescent="0.2">
      <c r="B401" s="31"/>
      <c r="C401" s="46"/>
      <c r="D401" s="45"/>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47">
        <f t="shared" si="75"/>
        <v>0</v>
      </c>
      <c r="AD401" s="78"/>
      <c r="AE401" s="44">
        <f t="shared" si="76"/>
        <v>0</v>
      </c>
      <c r="AF401" s="45"/>
      <c r="AG401" s="48">
        <f t="shared" si="77"/>
        <v>0</v>
      </c>
    </row>
    <row r="402" spans="2:33" x14ac:dyDescent="0.2">
      <c r="B402" s="31"/>
      <c r="C402" s="46"/>
      <c r="D402" s="45"/>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47">
        <f t="shared" si="75"/>
        <v>0</v>
      </c>
      <c r="AD402" s="78"/>
      <c r="AE402" s="44">
        <f t="shared" si="76"/>
        <v>0</v>
      </c>
      <c r="AF402" s="45"/>
      <c r="AG402" s="48">
        <f t="shared" si="77"/>
        <v>0</v>
      </c>
    </row>
    <row r="403" spans="2:33" x14ac:dyDescent="0.2">
      <c r="B403" s="31"/>
      <c r="C403" s="46"/>
      <c r="D403" s="45"/>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47">
        <f t="shared" si="75"/>
        <v>0</v>
      </c>
      <c r="AD403" s="78"/>
      <c r="AE403" s="44">
        <f t="shared" si="76"/>
        <v>0</v>
      </c>
      <c r="AF403" s="45"/>
      <c r="AG403" s="48">
        <f t="shared" si="77"/>
        <v>0</v>
      </c>
    </row>
    <row r="404" spans="2:33" x14ac:dyDescent="0.2">
      <c r="B404" s="31"/>
      <c r="C404" s="46"/>
      <c r="D404" s="45"/>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47">
        <f t="shared" si="75"/>
        <v>0</v>
      </c>
      <c r="AD404" s="78"/>
      <c r="AE404" s="44">
        <f t="shared" si="76"/>
        <v>0</v>
      </c>
      <c r="AF404" s="45"/>
      <c r="AG404" s="48">
        <f t="shared" si="77"/>
        <v>0</v>
      </c>
    </row>
    <row r="405" spans="2:33" x14ac:dyDescent="0.2">
      <c r="B405" s="31"/>
      <c r="C405" s="46"/>
      <c r="D405" s="45"/>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47">
        <f t="shared" si="75"/>
        <v>0</v>
      </c>
      <c r="AD405" s="78"/>
      <c r="AE405" s="44">
        <f t="shared" si="76"/>
        <v>0</v>
      </c>
      <c r="AF405" s="45"/>
      <c r="AG405" s="48">
        <f t="shared" si="77"/>
        <v>0</v>
      </c>
    </row>
    <row r="406" spans="2:33" x14ac:dyDescent="0.2">
      <c r="B406" s="31"/>
      <c r="C406" s="46"/>
      <c r="D406" s="45"/>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47">
        <f t="shared" si="75"/>
        <v>0</v>
      </c>
      <c r="AD406" s="78"/>
      <c r="AE406" s="44">
        <f t="shared" si="76"/>
        <v>0</v>
      </c>
      <c r="AF406" s="45"/>
      <c r="AG406" s="48">
        <f t="shared" si="77"/>
        <v>0</v>
      </c>
    </row>
    <row r="407" spans="2:33" x14ac:dyDescent="0.2">
      <c r="B407" s="31"/>
      <c r="C407" s="46"/>
      <c r="D407" s="45"/>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47">
        <f t="shared" si="75"/>
        <v>0</v>
      </c>
      <c r="AD407" s="78"/>
      <c r="AE407" s="44">
        <f t="shared" si="76"/>
        <v>0</v>
      </c>
      <c r="AF407" s="45"/>
      <c r="AG407" s="48">
        <f t="shared" si="77"/>
        <v>0</v>
      </c>
    </row>
    <row r="408" spans="2:33" x14ac:dyDescent="0.2">
      <c r="B408" s="31"/>
      <c r="C408" s="46"/>
      <c r="D408" s="45"/>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47">
        <f t="shared" si="75"/>
        <v>0</v>
      </c>
      <c r="AD408" s="78"/>
      <c r="AE408" s="44">
        <f t="shared" si="76"/>
        <v>0</v>
      </c>
      <c r="AF408" s="45"/>
      <c r="AG408" s="48">
        <f t="shared" si="77"/>
        <v>0</v>
      </c>
    </row>
    <row r="409" spans="2:33" x14ac:dyDescent="0.2">
      <c r="B409" s="31"/>
      <c r="C409" s="46"/>
      <c r="D409" s="45"/>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47">
        <f t="shared" si="75"/>
        <v>0</v>
      </c>
      <c r="AD409" s="78"/>
      <c r="AE409" s="44">
        <f t="shared" si="76"/>
        <v>0</v>
      </c>
      <c r="AF409" s="45"/>
      <c r="AG409" s="48">
        <f t="shared" si="77"/>
        <v>0</v>
      </c>
    </row>
    <row r="410" spans="2:33" x14ac:dyDescent="0.2">
      <c r="B410" s="31"/>
      <c r="C410" s="46"/>
      <c r="D410" s="45"/>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47">
        <f t="shared" si="75"/>
        <v>0</v>
      </c>
      <c r="AD410" s="78"/>
      <c r="AE410" s="44">
        <f t="shared" si="76"/>
        <v>0</v>
      </c>
      <c r="AF410" s="45"/>
      <c r="AG410" s="48">
        <f t="shared" si="77"/>
        <v>0</v>
      </c>
    </row>
    <row r="411" spans="2:33" x14ac:dyDescent="0.2">
      <c r="B411" s="31"/>
      <c r="C411" s="46"/>
      <c r="D411" s="45"/>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47">
        <f t="shared" si="75"/>
        <v>0</v>
      </c>
      <c r="AD411" s="78"/>
      <c r="AE411" s="44">
        <f t="shared" si="76"/>
        <v>0</v>
      </c>
      <c r="AF411" s="45"/>
      <c r="AG411" s="48">
        <f t="shared" si="77"/>
        <v>0</v>
      </c>
    </row>
    <row r="412" spans="2:33" x14ac:dyDescent="0.2">
      <c r="B412" s="31"/>
      <c r="C412" s="46"/>
      <c r="D412" s="45"/>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47">
        <f t="shared" si="75"/>
        <v>0</v>
      </c>
      <c r="AD412" s="78"/>
      <c r="AE412" s="44">
        <f t="shared" si="76"/>
        <v>0</v>
      </c>
      <c r="AF412" s="45"/>
      <c r="AG412" s="48">
        <f t="shared" si="77"/>
        <v>0</v>
      </c>
    </row>
    <row r="413" spans="2:33" x14ac:dyDescent="0.2">
      <c r="B413" s="31"/>
      <c r="C413" s="46"/>
      <c r="D413" s="45"/>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47">
        <f t="shared" si="75"/>
        <v>0</v>
      </c>
      <c r="AD413" s="78"/>
      <c r="AE413" s="44">
        <f t="shared" si="76"/>
        <v>0</v>
      </c>
      <c r="AF413" s="45"/>
      <c r="AG413" s="48">
        <f t="shared" si="77"/>
        <v>0</v>
      </c>
    </row>
    <row r="414" spans="2:33" ht="13.5" thickBot="1" x14ac:dyDescent="0.25">
      <c r="B414" s="31"/>
      <c r="C414" s="46"/>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7">
        <f t="shared" si="75"/>
        <v>0</v>
      </c>
      <c r="AD414" s="78"/>
      <c r="AE414" s="44">
        <f t="shared" si="76"/>
        <v>0</v>
      </c>
      <c r="AF414" s="45"/>
      <c r="AG414" s="48">
        <f t="shared" si="77"/>
        <v>0</v>
      </c>
    </row>
    <row r="415" spans="2:33" ht="13.5" thickBot="1" x14ac:dyDescent="0.25">
      <c r="B415" s="79"/>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1" t="s">
        <v>148</v>
      </c>
      <c r="AD415" s="80"/>
      <c r="AE415" s="80"/>
      <c r="AF415" s="80"/>
      <c r="AG415" s="83">
        <f>SUM(AG397:AG414)</f>
        <v>0</v>
      </c>
    </row>
    <row r="416" spans="2:33" ht="13.5" thickBot="1" x14ac:dyDescent="0.25">
      <c r="B416" s="86"/>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41" t="s">
        <v>149</v>
      </c>
      <c r="AD416" s="87"/>
      <c r="AE416" s="87"/>
      <c r="AF416" s="87"/>
      <c r="AG416" s="88">
        <f>AG395+AG415</f>
        <v>0</v>
      </c>
    </row>
  </sheetData>
  <sheetProtection selectLockedCells="1"/>
  <mergeCells count="13">
    <mergeCell ref="E355:AB355"/>
    <mergeCell ref="E387:AB387"/>
    <mergeCell ref="E163:AB163"/>
    <mergeCell ref="E3:AB3"/>
    <mergeCell ref="E35:AB35"/>
    <mergeCell ref="E67:AB67"/>
    <mergeCell ref="E99:AB99"/>
    <mergeCell ref="E131:AB131"/>
    <mergeCell ref="E195:AB195"/>
    <mergeCell ref="E227:AB227"/>
    <mergeCell ref="E259:AB259"/>
    <mergeCell ref="E291:AB291"/>
    <mergeCell ref="E323:AB323"/>
  </mergeCells>
  <pageMargins left="0.75" right="0.75" top="1" bottom="1" header="0.5" footer="0.5"/>
  <pageSetup paperSize="3" scale="37" orientation="portrait" horizontalDpi="300" verticalDpi="300" r:id="rId1"/>
  <headerFooter alignWithMargins="0">
    <oddHeader>&amp;C
Dining Services RFP</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G416"/>
  <sheetViews>
    <sheetView topLeftCell="B1" zoomScale="70" zoomScaleNormal="70" zoomScalePageLayoutView="70" workbookViewId="0">
      <selection activeCell="J18" sqref="J18"/>
    </sheetView>
  </sheetViews>
  <sheetFormatPr defaultColWidth="8.85546875" defaultRowHeight="12.75" x14ac:dyDescent="0.2"/>
  <cols>
    <col min="2" max="2" width="54.140625" customWidth="1"/>
    <col min="3" max="3" width="8.85546875" customWidth="1"/>
    <col min="4" max="4" width="10" customWidth="1"/>
    <col min="5" max="12" width="7.7109375" customWidth="1"/>
    <col min="13" max="13" width="7.28515625" customWidth="1"/>
    <col min="14" max="28" width="7.7109375" customWidth="1"/>
    <col min="29" max="31" width="8.85546875" customWidth="1"/>
    <col min="32" max="32" width="10.42578125" customWidth="1"/>
    <col min="33" max="33" width="14.28515625" customWidth="1"/>
  </cols>
  <sheetData>
    <row r="1" spans="2:33" ht="13.5" thickBot="1" x14ac:dyDescent="0.25"/>
    <row r="2" spans="2:33" ht="15.75" x14ac:dyDescent="0.25">
      <c r="B2" s="65" t="s">
        <v>89</v>
      </c>
      <c r="C2" s="66" t="s">
        <v>111</v>
      </c>
      <c r="D2" s="66">
        <v>2023</v>
      </c>
      <c r="E2" s="66"/>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7"/>
    </row>
    <row r="3" spans="2:33" ht="38.25" x14ac:dyDescent="0.2">
      <c r="B3" s="68" t="s">
        <v>112</v>
      </c>
      <c r="C3" s="69" t="s">
        <v>113</v>
      </c>
      <c r="D3" s="69" t="s">
        <v>114</v>
      </c>
      <c r="E3" s="379" t="s">
        <v>115</v>
      </c>
      <c r="F3" s="380"/>
      <c r="G3" s="380"/>
      <c r="H3" s="380"/>
      <c r="I3" s="380"/>
      <c r="J3" s="380"/>
      <c r="K3" s="380"/>
      <c r="L3" s="380"/>
      <c r="M3" s="380"/>
      <c r="N3" s="380"/>
      <c r="O3" s="380"/>
      <c r="P3" s="380"/>
      <c r="Q3" s="380"/>
      <c r="R3" s="380"/>
      <c r="S3" s="380"/>
      <c r="T3" s="380"/>
      <c r="U3" s="380"/>
      <c r="V3" s="380"/>
      <c r="W3" s="380"/>
      <c r="X3" s="380"/>
      <c r="Y3" s="380"/>
      <c r="Z3" s="380"/>
      <c r="AA3" s="380"/>
      <c r="AB3" s="381"/>
      <c r="AC3" s="69" t="s">
        <v>116</v>
      </c>
      <c r="AD3" s="69" t="s">
        <v>117</v>
      </c>
      <c r="AE3" s="69" t="s">
        <v>118</v>
      </c>
      <c r="AF3" s="69" t="s">
        <v>119</v>
      </c>
      <c r="AG3" s="239" t="s">
        <v>120</v>
      </c>
    </row>
    <row r="4" spans="2:33" ht="24" x14ac:dyDescent="0.2">
      <c r="B4" s="70" t="s">
        <v>121</v>
      </c>
      <c r="C4" s="71"/>
      <c r="D4" s="71"/>
      <c r="E4" s="302" t="s">
        <v>122</v>
      </c>
      <c r="F4" s="302" t="s">
        <v>123</v>
      </c>
      <c r="G4" s="302" t="s">
        <v>124</v>
      </c>
      <c r="H4" s="302" t="s">
        <v>125</v>
      </c>
      <c r="I4" s="302" t="s">
        <v>126</v>
      </c>
      <c r="J4" s="302" t="s">
        <v>127</v>
      </c>
      <c r="K4" s="302" t="s">
        <v>128</v>
      </c>
      <c r="L4" s="302" t="s">
        <v>129</v>
      </c>
      <c r="M4" s="302" t="s">
        <v>130</v>
      </c>
      <c r="N4" s="303" t="s">
        <v>131</v>
      </c>
      <c r="O4" s="302" t="s">
        <v>132</v>
      </c>
      <c r="P4" s="302" t="s">
        <v>133</v>
      </c>
      <c r="Q4" s="302" t="s">
        <v>134</v>
      </c>
      <c r="R4" s="302" t="s">
        <v>135</v>
      </c>
      <c r="S4" s="302" t="s">
        <v>136</v>
      </c>
      <c r="T4" s="302" t="s">
        <v>137</v>
      </c>
      <c r="U4" s="302" t="s">
        <v>138</v>
      </c>
      <c r="V4" s="302" t="s">
        <v>139</v>
      </c>
      <c r="W4" s="302" t="s">
        <v>140</v>
      </c>
      <c r="X4" s="302" t="s">
        <v>141</v>
      </c>
      <c r="Y4" s="302" t="s">
        <v>142</v>
      </c>
      <c r="Z4" s="302" t="s">
        <v>143</v>
      </c>
      <c r="AA4" s="302" t="s">
        <v>144</v>
      </c>
      <c r="AB4" s="302" t="s">
        <v>145</v>
      </c>
      <c r="AC4" s="71"/>
      <c r="AD4" s="71"/>
      <c r="AE4" s="71"/>
      <c r="AF4" s="75"/>
      <c r="AG4" s="76"/>
    </row>
    <row r="5" spans="2:33" x14ac:dyDescent="0.2">
      <c r="B5" s="31"/>
      <c r="C5" s="46"/>
      <c r="D5" s="45"/>
      <c r="E5" s="77"/>
      <c r="F5" s="77"/>
      <c r="G5" s="77"/>
      <c r="H5" s="77"/>
      <c r="I5" s="77"/>
      <c r="J5" s="77"/>
      <c r="K5" s="77"/>
      <c r="L5" s="77"/>
      <c r="M5" s="77"/>
      <c r="N5" s="77"/>
      <c r="O5" s="77"/>
      <c r="P5" s="77"/>
      <c r="Q5" s="77"/>
      <c r="R5" s="77"/>
      <c r="S5" s="77"/>
      <c r="T5" s="77"/>
      <c r="U5" s="77"/>
      <c r="V5" s="77"/>
      <c r="W5" s="77"/>
      <c r="X5" s="77"/>
      <c r="Y5" s="77"/>
      <c r="Z5" s="77"/>
      <c r="AA5" s="77"/>
      <c r="AB5" s="77"/>
      <c r="AC5" s="47">
        <f t="shared" ref="AC5:AC10" si="0">SUM(E5:AB5)</f>
        <v>0</v>
      </c>
      <c r="AD5" s="78"/>
      <c r="AE5" s="44">
        <f t="shared" ref="AE5:AE10" si="1">(AD5*AC5)/40</f>
        <v>0</v>
      </c>
      <c r="AF5" s="45"/>
      <c r="AG5" s="48">
        <f t="shared" ref="AG5:AG10" si="2">AF5*AD5*AC5*C5</f>
        <v>0</v>
      </c>
    </row>
    <row r="6" spans="2:33" x14ac:dyDescent="0.2">
      <c r="B6" s="31"/>
      <c r="C6" s="46"/>
      <c r="D6" s="45"/>
      <c r="E6" s="77"/>
      <c r="F6" s="77"/>
      <c r="G6" s="77"/>
      <c r="H6" s="77"/>
      <c r="I6" s="77"/>
      <c r="J6" s="77"/>
      <c r="K6" s="77"/>
      <c r="L6" s="77"/>
      <c r="M6" s="77"/>
      <c r="N6" s="77"/>
      <c r="O6" s="77"/>
      <c r="P6" s="77"/>
      <c r="Q6" s="77"/>
      <c r="R6" s="77"/>
      <c r="S6" s="77"/>
      <c r="T6" s="77"/>
      <c r="U6" s="77"/>
      <c r="V6" s="77"/>
      <c r="W6" s="77"/>
      <c r="X6" s="77"/>
      <c r="Y6" s="77"/>
      <c r="Z6" s="77"/>
      <c r="AA6" s="77"/>
      <c r="AB6" s="77"/>
      <c r="AC6" s="47">
        <f t="shared" si="0"/>
        <v>0</v>
      </c>
      <c r="AD6" s="78"/>
      <c r="AE6" s="44">
        <f t="shared" si="1"/>
        <v>0</v>
      </c>
      <c r="AF6" s="45"/>
      <c r="AG6" s="48">
        <f t="shared" si="2"/>
        <v>0</v>
      </c>
    </row>
    <row r="7" spans="2:33" x14ac:dyDescent="0.2">
      <c r="B7" s="31"/>
      <c r="C7" s="46"/>
      <c r="D7" s="45"/>
      <c r="E7" s="77"/>
      <c r="F7" s="77"/>
      <c r="G7" s="77"/>
      <c r="H7" s="77"/>
      <c r="I7" s="77"/>
      <c r="J7" s="77"/>
      <c r="K7" s="77"/>
      <c r="L7" s="77"/>
      <c r="M7" s="77"/>
      <c r="N7" s="77"/>
      <c r="O7" s="77"/>
      <c r="P7" s="77"/>
      <c r="Q7" s="77"/>
      <c r="R7" s="77"/>
      <c r="S7" s="77"/>
      <c r="T7" s="77"/>
      <c r="U7" s="77"/>
      <c r="V7" s="77"/>
      <c r="W7" s="77"/>
      <c r="X7" s="77"/>
      <c r="Y7" s="77"/>
      <c r="Z7" s="77"/>
      <c r="AA7" s="77"/>
      <c r="AB7" s="77"/>
      <c r="AC7" s="47">
        <f t="shared" si="0"/>
        <v>0</v>
      </c>
      <c r="AD7" s="78"/>
      <c r="AE7" s="44">
        <f t="shared" si="1"/>
        <v>0</v>
      </c>
      <c r="AF7" s="45"/>
      <c r="AG7" s="48">
        <f t="shared" si="2"/>
        <v>0</v>
      </c>
    </row>
    <row r="8" spans="2:33" x14ac:dyDescent="0.2">
      <c r="B8" s="31"/>
      <c r="C8" s="46"/>
      <c r="D8" s="45"/>
      <c r="E8" s="77"/>
      <c r="F8" s="77"/>
      <c r="G8" s="77"/>
      <c r="H8" s="77"/>
      <c r="I8" s="77"/>
      <c r="J8" s="77"/>
      <c r="K8" s="77"/>
      <c r="L8" s="77"/>
      <c r="M8" s="77"/>
      <c r="N8" s="77"/>
      <c r="O8" s="77"/>
      <c r="P8" s="77"/>
      <c r="Q8" s="77"/>
      <c r="R8" s="77"/>
      <c r="S8" s="77"/>
      <c r="T8" s="77"/>
      <c r="U8" s="77"/>
      <c r="V8" s="77"/>
      <c r="W8" s="77"/>
      <c r="X8" s="77"/>
      <c r="Y8" s="77"/>
      <c r="Z8" s="77"/>
      <c r="AA8" s="77"/>
      <c r="AB8" s="77"/>
      <c r="AC8" s="47">
        <f t="shared" si="0"/>
        <v>0</v>
      </c>
      <c r="AD8" s="78"/>
      <c r="AE8" s="44">
        <f t="shared" si="1"/>
        <v>0</v>
      </c>
      <c r="AF8" s="45"/>
      <c r="AG8" s="48">
        <f t="shared" si="2"/>
        <v>0</v>
      </c>
    </row>
    <row r="9" spans="2:33" x14ac:dyDescent="0.2">
      <c r="B9" s="31"/>
      <c r="C9" s="46"/>
      <c r="D9" s="45"/>
      <c r="E9" s="77"/>
      <c r="F9" s="77"/>
      <c r="G9" s="77"/>
      <c r="H9" s="77"/>
      <c r="I9" s="77"/>
      <c r="J9" s="77"/>
      <c r="K9" s="77"/>
      <c r="L9" s="77"/>
      <c r="M9" s="77"/>
      <c r="N9" s="77"/>
      <c r="O9" s="77"/>
      <c r="P9" s="77"/>
      <c r="Q9" s="77"/>
      <c r="R9" s="77"/>
      <c r="S9" s="77"/>
      <c r="T9" s="77"/>
      <c r="U9" s="77"/>
      <c r="V9" s="77"/>
      <c r="W9" s="77"/>
      <c r="X9" s="77"/>
      <c r="Y9" s="77"/>
      <c r="Z9" s="77"/>
      <c r="AA9" s="77"/>
      <c r="AB9" s="77"/>
      <c r="AC9" s="47">
        <f t="shared" si="0"/>
        <v>0</v>
      </c>
      <c r="AD9" s="78"/>
      <c r="AE9" s="44">
        <f t="shared" si="1"/>
        <v>0</v>
      </c>
      <c r="AF9" s="45"/>
      <c r="AG9" s="48">
        <f t="shared" si="2"/>
        <v>0</v>
      </c>
    </row>
    <row r="10" spans="2:33" ht="13.5" thickBot="1" x14ac:dyDescent="0.25">
      <c r="B10" s="31"/>
      <c r="C10" s="46"/>
      <c r="D10" s="45"/>
      <c r="E10" s="77"/>
      <c r="F10" s="77"/>
      <c r="G10" s="77"/>
      <c r="H10" s="77"/>
      <c r="I10" s="77"/>
      <c r="J10" s="77"/>
      <c r="K10" s="77"/>
      <c r="L10" s="77"/>
      <c r="M10" s="77"/>
      <c r="N10" s="77"/>
      <c r="O10" s="77"/>
      <c r="P10" s="77"/>
      <c r="Q10" s="77"/>
      <c r="R10" s="77"/>
      <c r="S10" s="77"/>
      <c r="T10" s="77"/>
      <c r="U10" s="77"/>
      <c r="V10" s="77"/>
      <c r="W10" s="77"/>
      <c r="X10" s="77"/>
      <c r="Y10" s="77"/>
      <c r="Z10" s="77"/>
      <c r="AA10" s="77"/>
      <c r="AB10" s="77"/>
      <c r="AC10" s="47">
        <f t="shared" si="0"/>
        <v>0</v>
      </c>
      <c r="AD10" s="78"/>
      <c r="AE10" s="44">
        <f t="shared" si="1"/>
        <v>0</v>
      </c>
      <c r="AF10" s="45"/>
      <c r="AG10" s="48">
        <f t="shared" si="2"/>
        <v>0</v>
      </c>
    </row>
    <row r="11" spans="2:33" ht="13.5" thickBot="1" x14ac:dyDescent="0.25">
      <c r="B11" s="79"/>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1" t="s">
        <v>146</v>
      </c>
      <c r="AD11" s="80"/>
      <c r="AE11" s="80">
        <f>SUM(AE5:AE10)</f>
        <v>0</v>
      </c>
      <c r="AF11" s="82"/>
      <c r="AG11" s="83">
        <f>SUM(AG5:AG10)</f>
        <v>0</v>
      </c>
    </row>
    <row r="12" spans="2:33" x14ac:dyDescent="0.2">
      <c r="B12" s="52" t="s">
        <v>147</v>
      </c>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84"/>
      <c r="AD12" s="63"/>
      <c r="AE12" s="63"/>
      <c r="AF12" s="64"/>
      <c r="AG12" s="85"/>
    </row>
    <row r="13" spans="2:33" x14ac:dyDescent="0.2">
      <c r="B13" s="31"/>
      <c r="C13" s="46"/>
      <c r="D13" s="45"/>
      <c r="E13" s="77"/>
      <c r="F13" s="77"/>
      <c r="G13" s="77"/>
      <c r="H13" s="77"/>
      <c r="I13" s="77"/>
      <c r="J13" s="77"/>
      <c r="K13" s="77"/>
      <c r="L13" s="77"/>
      <c r="M13" s="77"/>
      <c r="N13" s="77"/>
      <c r="O13" s="77"/>
      <c r="P13" s="77"/>
      <c r="Q13" s="77"/>
      <c r="R13" s="77"/>
      <c r="S13" s="77"/>
      <c r="T13" s="77"/>
      <c r="U13" s="77"/>
      <c r="V13" s="77"/>
      <c r="W13" s="77"/>
      <c r="X13" s="77"/>
      <c r="Y13" s="77"/>
      <c r="Z13" s="77"/>
      <c r="AA13" s="77"/>
      <c r="AB13" s="77"/>
      <c r="AC13" s="47">
        <f t="shared" ref="AC13:AC30" si="3">SUM(E13:AB13)</f>
        <v>0</v>
      </c>
      <c r="AD13" s="78"/>
      <c r="AE13" s="44">
        <f t="shared" ref="AE13:AE30" si="4">(AD13*AC13)/40</f>
        <v>0</v>
      </c>
      <c r="AF13" s="45"/>
      <c r="AG13" s="48">
        <f t="shared" ref="AG13:AG14" si="5">AF13*AD13*AC13*C13</f>
        <v>0</v>
      </c>
    </row>
    <row r="14" spans="2:33" x14ac:dyDescent="0.2">
      <c r="B14" s="31"/>
      <c r="C14" s="46"/>
      <c r="D14" s="45"/>
      <c r="E14" s="77"/>
      <c r="F14" s="77"/>
      <c r="G14" s="77"/>
      <c r="H14" s="77"/>
      <c r="I14" s="77"/>
      <c r="J14" s="77"/>
      <c r="K14" s="77"/>
      <c r="L14" s="77"/>
      <c r="M14" s="77"/>
      <c r="N14" s="77"/>
      <c r="O14" s="77"/>
      <c r="P14" s="77"/>
      <c r="Q14" s="77"/>
      <c r="R14" s="77"/>
      <c r="S14" s="77"/>
      <c r="T14" s="77"/>
      <c r="U14" s="77"/>
      <c r="V14" s="77"/>
      <c r="W14" s="77"/>
      <c r="X14" s="77"/>
      <c r="Y14" s="77"/>
      <c r="Z14" s="77"/>
      <c r="AA14" s="77"/>
      <c r="AB14" s="77"/>
      <c r="AC14" s="47">
        <f t="shared" si="3"/>
        <v>0</v>
      </c>
      <c r="AD14" s="78"/>
      <c r="AE14" s="44">
        <f t="shared" si="4"/>
        <v>0</v>
      </c>
      <c r="AF14" s="45"/>
      <c r="AG14" s="48">
        <f t="shared" si="5"/>
        <v>0</v>
      </c>
    </row>
    <row r="15" spans="2:33" x14ac:dyDescent="0.2">
      <c r="B15" s="31"/>
      <c r="C15" s="46"/>
      <c r="D15" s="45"/>
      <c r="E15" s="77"/>
      <c r="F15" s="77"/>
      <c r="G15" s="77"/>
      <c r="H15" s="77"/>
      <c r="I15" s="77"/>
      <c r="J15" s="77"/>
      <c r="K15" s="77"/>
      <c r="L15" s="77"/>
      <c r="M15" s="77"/>
      <c r="N15" s="77"/>
      <c r="O15" s="77"/>
      <c r="P15" s="77"/>
      <c r="Q15" s="77"/>
      <c r="R15" s="77"/>
      <c r="S15" s="77"/>
      <c r="T15" s="77"/>
      <c r="U15" s="77"/>
      <c r="V15" s="77"/>
      <c r="W15" s="77"/>
      <c r="X15" s="77"/>
      <c r="Y15" s="77"/>
      <c r="Z15" s="77"/>
      <c r="AA15" s="77"/>
      <c r="AB15" s="77"/>
      <c r="AC15" s="47">
        <f t="shared" si="3"/>
        <v>0</v>
      </c>
      <c r="AD15" s="78"/>
      <c r="AE15" s="44">
        <f t="shared" si="4"/>
        <v>0</v>
      </c>
      <c r="AF15" s="45"/>
      <c r="AG15" s="48">
        <f t="shared" ref="AG15:AG30" si="6">AF15*AD15*AC15*C15</f>
        <v>0</v>
      </c>
    </row>
    <row r="16" spans="2:33" x14ac:dyDescent="0.2">
      <c r="B16" s="31"/>
      <c r="C16" s="46"/>
      <c r="D16" s="45"/>
      <c r="E16" s="77"/>
      <c r="F16" s="77"/>
      <c r="G16" s="77"/>
      <c r="H16" s="77"/>
      <c r="I16" s="77"/>
      <c r="J16" s="77"/>
      <c r="K16" s="77"/>
      <c r="L16" s="77"/>
      <c r="M16" s="77"/>
      <c r="N16" s="77"/>
      <c r="O16" s="77"/>
      <c r="P16" s="77"/>
      <c r="Q16" s="77"/>
      <c r="R16" s="77"/>
      <c r="S16" s="77"/>
      <c r="T16" s="77"/>
      <c r="U16" s="77"/>
      <c r="V16" s="77"/>
      <c r="W16" s="77"/>
      <c r="X16" s="77"/>
      <c r="Y16" s="77"/>
      <c r="Z16" s="77"/>
      <c r="AA16" s="77"/>
      <c r="AB16" s="77"/>
      <c r="AC16" s="47">
        <f t="shared" si="3"/>
        <v>0</v>
      </c>
      <c r="AD16" s="78"/>
      <c r="AE16" s="44">
        <f t="shared" si="4"/>
        <v>0</v>
      </c>
      <c r="AF16" s="45"/>
      <c r="AG16" s="48">
        <f t="shared" si="6"/>
        <v>0</v>
      </c>
    </row>
    <row r="17" spans="1:33" x14ac:dyDescent="0.2">
      <c r="A17" s="229"/>
      <c r="B17" s="31"/>
      <c r="C17" s="46"/>
      <c r="D17" s="45"/>
      <c r="E17" s="77"/>
      <c r="F17" s="77"/>
      <c r="G17" s="77"/>
      <c r="H17" s="77"/>
      <c r="I17" s="77"/>
      <c r="J17" s="77"/>
      <c r="K17" s="77"/>
      <c r="L17" s="77"/>
      <c r="M17" s="77"/>
      <c r="N17" s="77"/>
      <c r="O17" s="77"/>
      <c r="P17" s="77"/>
      <c r="Q17" s="77"/>
      <c r="R17" s="77"/>
      <c r="S17" s="77"/>
      <c r="T17" s="77"/>
      <c r="U17" s="77"/>
      <c r="V17" s="77"/>
      <c r="W17" s="77"/>
      <c r="X17" s="77"/>
      <c r="Y17" s="77"/>
      <c r="Z17" s="77"/>
      <c r="AA17" s="77"/>
      <c r="AB17" s="77"/>
      <c r="AC17" s="47">
        <f t="shared" si="3"/>
        <v>0</v>
      </c>
      <c r="AD17" s="78"/>
      <c r="AE17" s="44">
        <f t="shared" si="4"/>
        <v>0</v>
      </c>
      <c r="AF17" s="45"/>
      <c r="AG17" s="48">
        <f t="shared" si="6"/>
        <v>0</v>
      </c>
    </row>
    <row r="18" spans="1:33" x14ac:dyDescent="0.2">
      <c r="B18" s="31"/>
      <c r="C18" s="46"/>
      <c r="D18" s="45"/>
      <c r="E18" s="77"/>
      <c r="F18" s="77"/>
      <c r="G18" s="77"/>
      <c r="H18" s="77"/>
      <c r="I18" s="77"/>
      <c r="J18" s="77"/>
      <c r="K18" s="77"/>
      <c r="L18" s="77"/>
      <c r="M18" s="77"/>
      <c r="N18" s="77"/>
      <c r="O18" s="77"/>
      <c r="P18" s="77"/>
      <c r="Q18" s="77"/>
      <c r="R18" s="77"/>
      <c r="S18" s="77"/>
      <c r="T18" s="77"/>
      <c r="U18" s="77"/>
      <c r="V18" s="77"/>
      <c r="W18" s="77"/>
      <c r="X18" s="77"/>
      <c r="Y18" s="77"/>
      <c r="Z18" s="77"/>
      <c r="AA18" s="77"/>
      <c r="AB18" s="77"/>
      <c r="AC18" s="47">
        <f t="shared" si="3"/>
        <v>0</v>
      </c>
      <c r="AD18" s="78"/>
      <c r="AE18" s="44">
        <f t="shared" si="4"/>
        <v>0</v>
      </c>
      <c r="AF18" s="45"/>
      <c r="AG18" s="48">
        <f t="shared" si="6"/>
        <v>0</v>
      </c>
    </row>
    <row r="19" spans="1:33" x14ac:dyDescent="0.2">
      <c r="B19" s="31"/>
      <c r="C19" s="46"/>
      <c r="D19" s="45"/>
      <c r="E19" s="77"/>
      <c r="F19" s="77"/>
      <c r="G19" s="77"/>
      <c r="H19" s="77"/>
      <c r="I19" s="77"/>
      <c r="J19" s="77"/>
      <c r="K19" s="77"/>
      <c r="L19" s="77"/>
      <c r="M19" s="77"/>
      <c r="N19" s="77"/>
      <c r="O19" s="77"/>
      <c r="P19" s="77"/>
      <c r="Q19" s="77"/>
      <c r="R19" s="77"/>
      <c r="S19" s="77"/>
      <c r="T19" s="77"/>
      <c r="U19" s="77"/>
      <c r="V19" s="77"/>
      <c r="W19" s="77"/>
      <c r="X19" s="77"/>
      <c r="Y19" s="77"/>
      <c r="Z19" s="77"/>
      <c r="AA19" s="77"/>
      <c r="AB19" s="77"/>
      <c r="AC19" s="47">
        <f t="shared" si="3"/>
        <v>0</v>
      </c>
      <c r="AD19" s="78"/>
      <c r="AE19" s="44">
        <f t="shared" si="4"/>
        <v>0</v>
      </c>
      <c r="AF19" s="45"/>
      <c r="AG19" s="48">
        <f t="shared" si="6"/>
        <v>0</v>
      </c>
    </row>
    <row r="20" spans="1:33" x14ac:dyDescent="0.2">
      <c r="B20" s="31"/>
      <c r="C20" s="46"/>
      <c r="D20" s="45"/>
      <c r="E20" s="77"/>
      <c r="F20" s="77"/>
      <c r="G20" s="77"/>
      <c r="H20" s="77"/>
      <c r="I20" s="77"/>
      <c r="J20" s="77"/>
      <c r="K20" s="77"/>
      <c r="L20" s="77"/>
      <c r="M20" s="77"/>
      <c r="N20" s="77"/>
      <c r="O20" s="77"/>
      <c r="P20" s="77"/>
      <c r="Q20" s="77"/>
      <c r="R20" s="77"/>
      <c r="S20" s="77"/>
      <c r="T20" s="77"/>
      <c r="U20" s="77"/>
      <c r="V20" s="77"/>
      <c r="W20" s="77"/>
      <c r="X20" s="77"/>
      <c r="Y20" s="77"/>
      <c r="Z20" s="77"/>
      <c r="AA20" s="77"/>
      <c r="AB20" s="77"/>
      <c r="AC20" s="47">
        <f t="shared" si="3"/>
        <v>0</v>
      </c>
      <c r="AD20" s="78"/>
      <c r="AE20" s="44">
        <f t="shared" si="4"/>
        <v>0</v>
      </c>
      <c r="AF20" s="45"/>
      <c r="AG20" s="48">
        <f t="shared" si="6"/>
        <v>0</v>
      </c>
    </row>
    <row r="21" spans="1:33" x14ac:dyDescent="0.2">
      <c r="B21" s="31"/>
      <c r="C21" s="46"/>
      <c r="D21" s="45"/>
      <c r="E21" s="77"/>
      <c r="F21" s="77"/>
      <c r="G21" s="77"/>
      <c r="H21" s="77"/>
      <c r="I21" s="77"/>
      <c r="J21" s="77"/>
      <c r="K21" s="77"/>
      <c r="L21" s="77"/>
      <c r="M21" s="77"/>
      <c r="N21" s="77"/>
      <c r="O21" s="77"/>
      <c r="P21" s="77"/>
      <c r="Q21" s="77"/>
      <c r="R21" s="77"/>
      <c r="S21" s="77"/>
      <c r="T21" s="77"/>
      <c r="U21" s="77"/>
      <c r="V21" s="77"/>
      <c r="W21" s="77"/>
      <c r="X21" s="77"/>
      <c r="Y21" s="77"/>
      <c r="Z21" s="77"/>
      <c r="AA21" s="77"/>
      <c r="AB21" s="77"/>
      <c r="AC21" s="47">
        <f t="shared" si="3"/>
        <v>0</v>
      </c>
      <c r="AD21" s="78"/>
      <c r="AE21" s="44">
        <f t="shared" si="4"/>
        <v>0</v>
      </c>
      <c r="AF21" s="45"/>
      <c r="AG21" s="48">
        <f t="shared" si="6"/>
        <v>0</v>
      </c>
    </row>
    <row r="22" spans="1:33" x14ac:dyDescent="0.2">
      <c r="B22" s="31"/>
      <c r="C22" s="46"/>
      <c r="D22" s="45"/>
      <c r="E22" s="77"/>
      <c r="F22" s="77"/>
      <c r="G22" s="77"/>
      <c r="H22" s="77"/>
      <c r="I22" s="77"/>
      <c r="J22" s="77"/>
      <c r="K22" s="77"/>
      <c r="L22" s="77"/>
      <c r="M22" s="77"/>
      <c r="N22" s="77"/>
      <c r="O22" s="77"/>
      <c r="P22" s="77"/>
      <c r="Q22" s="77"/>
      <c r="R22" s="77"/>
      <c r="S22" s="77"/>
      <c r="T22" s="77"/>
      <c r="U22" s="77"/>
      <c r="V22" s="77"/>
      <c r="W22" s="77"/>
      <c r="X22" s="77"/>
      <c r="Y22" s="77"/>
      <c r="Z22" s="77"/>
      <c r="AA22" s="77"/>
      <c r="AB22" s="77"/>
      <c r="AC22" s="47">
        <f t="shared" si="3"/>
        <v>0</v>
      </c>
      <c r="AD22" s="78"/>
      <c r="AE22" s="44">
        <f t="shared" si="4"/>
        <v>0</v>
      </c>
      <c r="AF22" s="45"/>
      <c r="AG22" s="48">
        <f t="shared" si="6"/>
        <v>0</v>
      </c>
    </row>
    <row r="23" spans="1:33" x14ac:dyDescent="0.2">
      <c r="B23" s="31"/>
      <c r="C23" s="46"/>
      <c r="D23" s="45"/>
      <c r="E23" s="77"/>
      <c r="F23" s="77"/>
      <c r="G23" s="77"/>
      <c r="H23" s="77"/>
      <c r="I23" s="77"/>
      <c r="J23" s="77"/>
      <c r="K23" s="77"/>
      <c r="L23" s="77"/>
      <c r="M23" s="77"/>
      <c r="N23" s="77"/>
      <c r="O23" s="77"/>
      <c r="P23" s="77"/>
      <c r="Q23" s="77"/>
      <c r="R23" s="77"/>
      <c r="S23" s="77"/>
      <c r="T23" s="77"/>
      <c r="U23" s="77"/>
      <c r="V23" s="77"/>
      <c r="W23" s="77"/>
      <c r="X23" s="77"/>
      <c r="Y23" s="77"/>
      <c r="Z23" s="77"/>
      <c r="AA23" s="77"/>
      <c r="AB23" s="77"/>
      <c r="AC23" s="47">
        <f t="shared" si="3"/>
        <v>0</v>
      </c>
      <c r="AD23" s="78"/>
      <c r="AE23" s="44">
        <f t="shared" si="4"/>
        <v>0</v>
      </c>
      <c r="AF23" s="45"/>
      <c r="AG23" s="48">
        <f t="shared" si="6"/>
        <v>0</v>
      </c>
    </row>
    <row r="24" spans="1:33" x14ac:dyDescent="0.2">
      <c r="B24" s="31"/>
      <c r="C24" s="46"/>
      <c r="D24" s="45"/>
      <c r="E24" s="77"/>
      <c r="F24" s="77"/>
      <c r="G24" s="77"/>
      <c r="H24" s="77"/>
      <c r="I24" s="77"/>
      <c r="J24" s="77"/>
      <c r="K24" s="77"/>
      <c r="L24" s="77"/>
      <c r="M24" s="77"/>
      <c r="N24" s="77"/>
      <c r="O24" s="77"/>
      <c r="P24" s="77"/>
      <c r="Q24" s="77"/>
      <c r="R24" s="77"/>
      <c r="S24" s="77"/>
      <c r="T24" s="77"/>
      <c r="U24" s="77"/>
      <c r="V24" s="77"/>
      <c r="W24" s="77"/>
      <c r="X24" s="77"/>
      <c r="Y24" s="77"/>
      <c r="Z24" s="77"/>
      <c r="AA24" s="77"/>
      <c r="AB24" s="77"/>
      <c r="AC24" s="47">
        <f t="shared" si="3"/>
        <v>0</v>
      </c>
      <c r="AD24" s="78"/>
      <c r="AE24" s="44">
        <f t="shared" si="4"/>
        <v>0</v>
      </c>
      <c r="AF24" s="45"/>
      <c r="AG24" s="48">
        <f t="shared" si="6"/>
        <v>0</v>
      </c>
    </row>
    <row r="25" spans="1:33" x14ac:dyDescent="0.2">
      <c r="B25" s="31"/>
      <c r="C25" s="46"/>
      <c r="D25" s="45"/>
      <c r="E25" s="77"/>
      <c r="F25" s="77"/>
      <c r="G25" s="77"/>
      <c r="H25" s="77"/>
      <c r="I25" s="77"/>
      <c r="J25" s="77"/>
      <c r="K25" s="77"/>
      <c r="L25" s="77"/>
      <c r="M25" s="77"/>
      <c r="N25" s="77"/>
      <c r="O25" s="77"/>
      <c r="P25" s="77"/>
      <c r="Q25" s="77"/>
      <c r="R25" s="77"/>
      <c r="S25" s="77"/>
      <c r="T25" s="77"/>
      <c r="U25" s="77"/>
      <c r="V25" s="77"/>
      <c r="W25" s="77"/>
      <c r="X25" s="77"/>
      <c r="Y25" s="77"/>
      <c r="Z25" s="77"/>
      <c r="AA25" s="77"/>
      <c r="AB25" s="77"/>
      <c r="AC25" s="47">
        <f t="shared" si="3"/>
        <v>0</v>
      </c>
      <c r="AD25" s="78"/>
      <c r="AE25" s="44">
        <f t="shared" si="4"/>
        <v>0</v>
      </c>
      <c r="AF25" s="45"/>
      <c r="AG25" s="48">
        <f t="shared" si="6"/>
        <v>0</v>
      </c>
    </row>
    <row r="26" spans="1:33" x14ac:dyDescent="0.2">
      <c r="B26" s="31"/>
      <c r="C26" s="46"/>
      <c r="D26" s="45"/>
      <c r="E26" s="77"/>
      <c r="F26" s="77"/>
      <c r="G26" s="77"/>
      <c r="H26" s="77"/>
      <c r="I26" s="77"/>
      <c r="J26" s="77"/>
      <c r="K26" s="77"/>
      <c r="L26" s="77"/>
      <c r="M26" s="77"/>
      <c r="N26" s="77"/>
      <c r="O26" s="77"/>
      <c r="P26" s="77"/>
      <c r="Q26" s="77"/>
      <c r="R26" s="77"/>
      <c r="S26" s="77"/>
      <c r="T26" s="77"/>
      <c r="U26" s="77"/>
      <c r="V26" s="77"/>
      <c r="W26" s="77"/>
      <c r="X26" s="77"/>
      <c r="Y26" s="77"/>
      <c r="Z26" s="77"/>
      <c r="AA26" s="77"/>
      <c r="AB26" s="77"/>
      <c r="AC26" s="47">
        <f t="shared" si="3"/>
        <v>0</v>
      </c>
      <c r="AD26" s="78"/>
      <c r="AE26" s="44">
        <f t="shared" si="4"/>
        <v>0</v>
      </c>
      <c r="AF26" s="45"/>
      <c r="AG26" s="48">
        <f t="shared" si="6"/>
        <v>0</v>
      </c>
    </row>
    <row r="27" spans="1:33" x14ac:dyDescent="0.2">
      <c r="B27" s="31"/>
      <c r="C27" s="46"/>
      <c r="D27" s="45"/>
      <c r="E27" s="77"/>
      <c r="F27" s="77"/>
      <c r="G27" s="77"/>
      <c r="H27" s="77"/>
      <c r="I27" s="77"/>
      <c r="J27" s="77"/>
      <c r="K27" s="77"/>
      <c r="L27" s="77"/>
      <c r="M27" s="77"/>
      <c r="N27" s="77"/>
      <c r="O27" s="77"/>
      <c r="P27" s="77"/>
      <c r="Q27" s="77"/>
      <c r="R27" s="77"/>
      <c r="S27" s="77"/>
      <c r="T27" s="77"/>
      <c r="U27" s="77"/>
      <c r="V27" s="77"/>
      <c r="W27" s="77"/>
      <c r="X27" s="77"/>
      <c r="Y27" s="77"/>
      <c r="Z27" s="77"/>
      <c r="AA27" s="77"/>
      <c r="AB27" s="77"/>
      <c r="AC27" s="47">
        <f t="shared" si="3"/>
        <v>0</v>
      </c>
      <c r="AD27" s="78"/>
      <c r="AE27" s="44">
        <f t="shared" si="4"/>
        <v>0</v>
      </c>
      <c r="AF27" s="45"/>
      <c r="AG27" s="48">
        <f t="shared" si="6"/>
        <v>0</v>
      </c>
    </row>
    <row r="28" spans="1:33" x14ac:dyDescent="0.2">
      <c r="B28" s="31"/>
      <c r="C28" s="46"/>
      <c r="D28" s="45"/>
      <c r="E28" s="77"/>
      <c r="F28" s="77"/>
      <c r="G28" s="77"/>
      <c r="H28" s="77"/>
      <c r="I28" s="77"/>
      <c r="J28" s="77"/>
      <c r="K28" s="77"/>
      <c r="L28" s="77"/>
      <c r="M28" s="77"/>
      <c r="N28" s="77"/>
      <c r="O28" s="77"/>
      <c r="P28" s="77"/>
      <c r="Q28" s="77"/>
      <c r="R28" s="77"/>
      <c r="S28" s="77"/>
      <c r="T28" s="77"/>
      <c r="U28" s="77"/>
      <c r="V28" s="77"/>
      <c r="W28" s="77"/>
      <c r="X28" s="77"/>
      <c r="Y28" s="77"/>
      <c r="Z28" s="77"/>
      <c r="AA28" s="77"/>
      <c r="AB28" s="77"/>
      <c r="AC28" s="47">
        <f t="shared" si="3"/>
        <v>0</v>
      </c>
      <c r="AD28" s="78"/>
      <c r="AE28" s="44">
        <f t="shared" si="4"/>
        <v>0</v>
      </c>
      <c r="AF28" s="45"/>
      <c r="AG28" s="48">
        <f t="shared" si="6"/>
        <v>0</v>
      </c>
    </row>
    <row r="29" spans="1:33" x14ac:dyDescent="0.2">
      <c r="B29" s="31"/>
      <c r="C29" s="46"/>
      <c r="D29" s="45"/>
      <c r="E29" s="77"/>
      <c r="F29" s="77"/>
      <c r="G29" s="77"/>
      <c r="H29" s="77"/>
      <c r="I29" s="77"/>
      <c r="J29" s="77"/>
      <c r="K29" s="77"/>
      <c r="L29" s="77"/>
      <c r="M29" s="77"/>
      <c r="N29" s="77"/>
      <c r="O29" s="77"/>
      <c r="P29" s="77"/>
      <c r="Q29" s="77"/>
      <c r="R29" s="77"/>
      <c r="S29" s="77"/>
      <c r="T29" s="77"/>
      <c r="U29" s="77"/>
      <c r="V29" s="77"/>
      <c r="W29" s="77"/>
      <c r="X29" s="77"/>
      <c r="Y29" s="77"/>
      <c r="Z29" s="77"/>
      <c r="AA29" s="77"/>
      <c r="AB29" s="77"/>
      <c r="AC29" s="47">
        <f t="shared" si="3"/>
        <v>0</v>
      </c>
      <c r="AD29" s="78"/>
      <c r="AE29" s="44">
        <f t="shared" si="4"/>
        <v>0</v>
      </c>
      <c r="AF29" s="45"/>
      <c r="AG29" s="48">
        <f t="shared" si="6"/>
        <v>0</v>
      </c>
    </row>
    <row r="30" spans="1:33" ht="13.5" thickBot="1" x14ac:dyDescent="0.25">
      <c r="B30" s="31"/>
      <c r="C30" s="46"/>
      <c r="D30" s="45"/>
      <c r="E30" s="77"/>
      <c r="F30" s="77"/>
      <c r="G30" s="77"/>
      <c r="H30" s="77"/>
      <c r="I30" s="77"/>
      <c r="J30" s="77"/>
      <c r="K30" s="77"/>
      <c r="L30" s="77"/>
      <c r="M30" s="77"/>
      <c r="N30" s="77"/>
      <c r="O30" s="77"/>
      <c r="P30" s="77"/>
      <c r="Q30" s="77"/>
      <c r="R30" s="77"/>
      <c r="S30" s="77"/>
      <c r="T30" s="77"/>
      <c r="U30" s="77"/>
      <c r="V30" s="77"/>
      <c r="W30" s="77"/>
      <c r="X30" s="77"/>
      <c r="Y30" s="77"/>
      <c r="Z30" s="77"/>
      <c r="AA30" s="77"/>
      <c r="AB30" s="77"/>
      <c r="AC30" s="47">
        <f t="shared" si="3"/>
        <v>0</v>
      </c>
      <c r="AD30" s="78"/>
      <c r="AE30" s="44">
        <f t="shared" si="4"/>
        <v>0</v>
      </c>
      <c r="AF30" s="45"/>
      <c r="AG30" s="48">
        <f t="shared" si="6"/>
        <v>0</v>
      </c>
    </row>
    <row r="31" spans="1:33" ht="13.5" thickBot="1" x14ac:dyDescent="0.25">
      <c r="B31" s="79"/>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1" t="s">
        <v>148</v>
      </c>
      <c r="AD31" s="80"/>
      <c r="AE31" s="80">
        <f>SUM(AE13:AE30)</f>
        <v>0</v>
      </c>
      <c r="AF31" s="80"/>
      <c r="AG31" s="83">
        <f>SUM(AG13:AG30)</f>
        <v>0</v>
      </c>
    </row>
    <row r="32" spans="1:33" ht="13.5" thickBot="1" x14ac:dyDescent="0.25">
      <c r="B32" s="86"/>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41" t="s">
        <v>149</v>
      </c>
      <c r="AD32" s="87"/>
      <c r="AE32" s="87"/>
      <c r="AF32" s="87"/>
      <c r="AG32" s="88">
        <f>AG11+AG31</f>
        <v>0</v>
      </c>
    </row>
    <row r="33" spans="2:33" ht="13.5" thickBot="1"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2:33" ht="15.75" x14ac:dyDescent="0.25">
      <c r="B34" s="65" t="str">
        <f>B2</f>
        <v>Venue 5</v>
      </c>
      <c r="C34" s="66" t="s">
        <v>111</v>
      </c>
      <c r="D34" s="66">
        <f>D2+1</f>
        <v>2024</v>
      </c>
      <c r="E34" s="66"/>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7"/>
    </row>
    <row r="35" spans="2:33" ht="38.25" x14ac:dyDescent="0.2">
      <c r="B35" s="68" t="s">
        <v>112</v>
      </c>
      <c r="C35" s="69" t="s">
        <v>113</v>
      </c>
      <c r="D35" s="69" t="s">
        <v>114</v>
      </c>
      <c r="E35" s="379" t="s">
        <v>115</v>
      </c>
      <c r="F35" s="380"/>
      <c r="G35" s="380"/>
      <c r="H35" s="380"/>
      <c r="I35" s="380"/>
      <c r="J35" s="380"/>
      <c r="K35" s="380"/>
      <c r="L35" s="380"/>
      <c r="M35" s="380"/>
      <c r="N35" s="380"/>
      <c r="O35" s="380"/>
      <c r="P35" s="380"/>
      <c r="Q35" s="380"/>
      <c r="R35" s="380"/>
      <c r="S35" s="380"/>
      <c r="T35" s="380"/>
      <c r="U35" s="380"/>
      <c r="V35" s="380"/>
      <c r="W35" s="380"/>
      <c r="X35" s="380"/>
      <c r="Y35" s="380"/>
      <c r="Z35" s="380"/>
      <c r="AA35" s="380"/>
      <c r="AB35" s="381"/>
      <c r="AC35" s="69" t="s">
        <v>116</v>
      </c>
      <c r="AD35" s="69" t="s">
        <v>117</v>
      </c>
      <c r="AE35" s="69" t="s">
        <v>118</v>
      </c>
      <c r="AF35" s="69" t="s">
        <v>119</v>
      </c>
      <c r="AG35" s="239" t="s">
        <v>120</v>
      </c>
    </row>
    <row r="36" spans="2:33" ht="24" x14ac:dyDescent="0.2">
      <c r="B36" s="70" t="s">
        <v>121</v>
      </c>
      <c r="C36" s="71"/>
      <c r="D36" s="71"/>
      <c r="E36" s="302" t="s">
        <v>122</v>
      </c>
      <c r="F36" s="302" t="s">
        <v>123</v>
      </c>
      <c r="G36" s="302" t="s">
        <v>124</v>
      </c>
      <c r="H36" s="302" t="s">
        <v>125</v>
      </c>
      <c r="I36" s="302" t="s">
        <v>126</v>
      </c>
      <c r="J36" s="302" t="s">
        <v>127</v>
      </c>
      <c r="K36" s="302" t="s">
        <v>128</v>
      </c>
      <c r="L36" s="302" t="s">
        <v>129</v>
      </c>
      <c r="M36" s="302" t="s">
        <v>130</v>
      </c>
      <c r="N36" s="302" t="s">
        <v>131</v>
      </c>
      <c r="O36" s="302" t="s">
        <v>132</v>
      </c>
      <c r="P36" s="302" t="s">
        <v>133</v>
      </c>
      <c r="Q36" s="302" t="s">
        <v>134</v>
      </c>
      <c r="R36" s="302" t="s">
        <v>135</v>
      </c>
      <c r="S36" s="302" t="s">
        <v>136</v>
      </c>
      <c r="T36" s="302" t="s">
        <v>137</v>
      </c>
      <c r="U36" s="302" t="s">
        <v>138</v>
      </c>
      <c r="V36" s="302" t="s">
        <v>139</v>
      </c>
      <c r="W36" s="302" t="s">
        <v>140</v>
      </c>
      <c r="X36" s="302" t="s">
        <v>141</v>
      </c>
      <c r="Y36" s="302" t="s">
        <v>142</v>
      </c>
      <c r="Z36" s="302" t="s">
        <v>143</v>
      </c>
      <c r="AA36" s="302" t="s">
        <v>144</v>
      </c>
      <c r="AB36" s="302" t="s">
        <v>145</v>
      </c>
      <c r="AC36" s="71"/>
      <c r="AD36" s="71"/>
      <c r="AE36" s="71"/>
      <c r="AF36" s="75"/>
      <c r="AG36" s="76"/>
    </row>
    <row r="37" spans="2:33" x14ac:dyDescent="0.2">
      <c r="B37" s="31"/>
      <c r="C37" s="46"/>
      <c r="D37" s="45"/>
      <c r="E37" s="77"/>
      <c r="F37" s="77"/>
      <c r="G37" s="77"/>
      <c r="H37" s="77"/>
      <c r="I37" s="77"/>
      <c r="J37" s="77"/>
      <c r="K37" s="77"/>
      <c r="L37" s="77"/>
      <c r="M37" s="77"/>
      <c r="N37" s="77"/>
      <c r="O37" s="77"/>
      <c r="P37" s="77"/>
      <c r="Q37" s="77"/>
      <c r="R37" s="77"/>
      <c r="S37" s="77"/>
      <c r="T37" s="77"/>
      <c r="U37" s="77"/>
      <c r="V37" s="77"/>
      <c r="W37" s="77"/>
      <c r="X37" s="77"/>
      <c r="Y37" s="77"/>
      <c r="Z37" s="77"/>
      <c r="AA37" s="77"/>
      <c r="AB37" s="77"/>
      <c r="AC37" s="47">
        <f t="shared" ref="AC37:AC42" si="7">SUM(E37:AB37)</f>
        <v>0</v>
      </c>
      <c r="AD37" s="78"/>
      <c r="AE37" s="44">
        <f t="shared" ref="AE37:AE42" si="8">(AD37*AC37)/40</f>
        <v>0</v>
      </c>
      <c r="AF37" s="45"/>
      <c r="AG37" s="48">
        <f t="shared" ref="AG37:AG42" si="9">AF37*AD37*AC37*C37</f>
        <v>0</v>
      </c>
    </row>
    <row r="38" spans="2:33" x14ac:dyDescent="0.2">
      <c r="B38" s="31"/>
      <c r="C38" s="46"/>
      <c r="D38" s="45"/>
      <c r="E38" s="77"/>
      <c r="F38" s="77"/>
      <c r="G38" s="77"/>
      <c r="H38" s="77"/>
      <c r="I38" s="77"/>
      <c r="J38" s="77"/>
      <c r="K38" s="77"/>
      <c r="L38" s="77"/>
      <c r="M38" s="77"/>
      <c r="N38" s="77"/>
      <c r="O38" s="77"/>
      <c r="P38" s="77"/>
      <c r="Q38" s="77"/>
      <c r="R38" s="77"/>
      <c r="S38" s="77"/>
      <c r="T38" s="77"/>
      <c r="U38" s="77"/>
      <c r="V38" s="77"/>
      <c r="W38" s="77"/>
      <c r="X38" s="77"/>
      <c r="Y38" s="77"/>
      <c r="Z38" s="77"/>
      <c r="AA38" s="77"/>
      <c r="AB38" s="77"/>
      <c r="AC38" s="47">
        <f t="shared" si="7"/>
        <v>0</v>
      </c>
      <c r="AD38" s="78"/>
      <c r="AE38" s="44">
        <f t="shared" si="8"/>
        <v>0</v>
      </c>
      <c r="AF38" s="45"/>
      <c r="AG38" s="48">
        <f t="shared" si="9"/>
        <v>0</v>
      </c>
    </row>
    <row r="39" spans="2:33" x14ac:dyDescent="0.2">
      <c r="B39" s="31"/>
      <c r="C39" s="46"/>
      <c r="D39" s="45"/>
      <c r="E39" s="77"/>
      <c r="F39" s="77"/>
      <c r="G39" s="77"/>
      <c r="H39" s="77"/>
      <c r="I39" s="77"/>
      <c r="J39" s="77"/>
      <c r="K39" s="77"/>
      <c r="L39" s="77"/>
      <c r="M39" s="77"/>
      <c r="N39" s="77"/>
      <c r="O39" s="77"/>
      <c r="P39" s="77"/>
      <c r="Q39" s="77"/>
      <c r="R39" s="77"/>
      <c r="S39" s="77"/>
      <c r="T39" s="77"/>
      <c r="U39" s="77"/>
      <c r="V39" s="77"/>
      <c r="W39" s="77"/>
      <c r="X39" s="77"/>
      <c r="Y39" s="77"/>
      <c r="Z39" s="77"/>
      <c r="AA39" s="77"/>
      <c r="AB39" s="77"/>
      <c r="AC39" s="47">
        <f t="shared" si="7"/>
        <v>0</v>
      </c>
      <c r="AD39" s="78"/>
      <c r="AE39" s="44">
        <f t="shared" si="8"/>
        <v>0</v>
      </c>
      <c r="AF39" s="45"/>
      <c r="AG39" s="48">
        <f t="shared" si="9"/>
        <v>0</v>
      </c>
    </row>
    <row r="40" spans="2:33" x14ac:dyDescent="0.2">
      <c r="B40" s="31"/>
      <c r="C40" s="46"/>
      <c r="D40" s="45"/>
      <c r="E40" s="77"/>
      <c r="F40" s="77"/>
      <c r="G40" s="77"/>
      <c r="H40" s="77"/>
      <c r="I40" s="77"/>
      <c r="J40" s="77"/>
      <c r="K40" s="77"/>
      <c r="L40" s="77"/>
      <c r="M40" s="77"/>
      <c r="N40" s="77"/>
      <c r="O40" s="77"/>
      <c r="P40" s="77"/>
      <c r="Q40" s="77"/>
      <c r="R40" s="77"/>
      <c r="S40" s="77"/>
      <c r="T40" s="77"/>
      <c r="U40" s="77"/>
      <c r="V40" s="77"/>
      <c r="W40" s="77"/>
      <c r="X40" s="77"/>
      <c r="Y40" s="77"/>
      <c r="Z40" s="77"/>
      <c r="AA40" s="77"/>
      <c r="AB40" s="77"/>
      <c r="AC40" s="47">
        <f t="shared" si="7"/>
        <v>0</v>
      </c>
      <c r="AD40" s="78"/>
      <c r="AE40" s="44">
        <f t="shared" si="8"/>
        <v>0</v>
      </c>
      <c r="AF40" s="45"/>
      <c r="AG40" s="48">
        <f t="shared" si="9"/>
        <v>0</v>
      </c>
    </row>
    <row r="41" spans="2:33" x14ac:dyDescent="0.2">
      <c r="B41" s="31"/>
      <c r="C41" s="46"/>
      <c r="D41" s="45"/>
      <c r="E41" s="77"/>
      <c r="F41" s="77"/>
      <c r="G41" s="77"/>
      <c r="H41" s="77"/>
      <c r="I41" s="77"/>
      <c r="J41" s="77"/>
      <c r="K41" s="77"/>
      <c r="L41" s="77"/>
      <c r="M41" s="77"/>
      <c r="N41" s="77"/>
      <c r="O41" s="77"/>
      <c r="P41" s="77"/>
      <c r="Q41" s="77"/>
      <c r="R41" s="77"/>
      <c r="S41" s="77"/>
      <c r="T41" s="77"/>
      <c r="U41" s="77"/>
      <c r="V41" s="77"/>
      <c r="W41" s="77"/>
      <c r="X41" s="77"/>
      <c r="Y41" s="77"/>
      <c r="Z41" s="77"/>
      <c r="AA41" s="77"/>
      <c r="AB41" s="77"/>
      <c r="AC41" s="47">
        <f t="shared" si="7"/>
        <v>0</v>
      </c>
      <c r="AD41" s="78"/>
      <c r="AE41" s="44">
        <f t="shared" si="8"/>
        <v>0</v>
      </c>
      <c r="AF41" s="45"/>
      <c r="AG41" s="48">
        <f t="shared" si="9"/>
        <v>0</v>
      </c>
    </row>
    <row r="42" spans="2:33" ht="13.5" thickBot="1" x14ac:dyDescent="0.25">
      <c r="B42" s="31"/>
      <c r="C42" s="46"/>
      <c r="D42" s="45"/>
      <c r="E42" s="77"/>
      <c r="F42" s="77"/>
      <c r="G42" s="77"/>
      <c r="H42" s="77"/>
      <c r="I42" s="77"/>
      <c r="J42" s="77"/>
      <c r="K42" s="77"/>
      <c r="L42" s="77"/>
      <c r="M42" s="77"/>
      <c r="N42" s="77"/>
      <c r="O42" s="77"/>
      <c r="P42" s="77"/>
      <c r="Q42" s="77"/>
      <c r="R42" s="77"/>
      <c r="S42" s="77"/>
      <c r="T42" s="77"/>
      <c r="U42" s="77"/>
      <c r="V42" s="77"/>
      <c r="W42" s="77"/>
      <c r="X42" s="77"/>
      <c r="Y42" s="77"/>
      <c r="Z42" s="77"/>
      <c r="AA42" s="77"/>
      <c r="AB42" s="77"/>
      <c r="AC42" s="47">
        <f t="shared" si="7"/>
        <v>0</v>
      </c>
      <c r="AD42" s="78"/>
      <c r="AE42" s="44">
        <f t="shared" si="8"/>
        <v>0</v>
      </c>
      <c r="AF42" s="45"/>
      <c r="AG42" s="48">
        <f t="shared" si="9"/>
        <v>0</v>
      </c>
    </row>
    <row r="43" spans="2:33" ht="13.5" thickBot="1" x14ac:dyDescent="0.25">
      <c r="B43" s="79"/>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1" t="s">
        <v>146</v>
      </c>
      <c r="AD43" s="80"/>
      <c r="AE43" s="80">
        <f>SUM(AE37:AE42)</f>
        <v>0</v>
      </c>
      <c r="AF43" s="82"/>
      <c r="AG43" s="83">
        <f>SUM(AG37:AG42)</f>
        <v>0</v>
      </c>
    </row>
    <row r="44" spans="2:33" x14ac:dyDescent="0.2">
      <c r="B44" s="52" t="s">
        <v>147</v>
      </c>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84"/>
      <c r="AD44" s="63"/>
      <c r="AE44" s="63"/>
      <c r="AF44" s="64"/>
      <c r="AG44" s="85"/>
    </row>
    <row r="45" spans="2:33" x14ac:dyDescent="0.2">
      <c r="B45" s="31"/>
      <c r="C45" s="46"/>
      <c r="D45" s="45"/>
      <c r="E45" s="77"/>
      <c r="F45" s="77"/>
      <c r="G45" s="77"/>
      <c r="H45" s="77"/>
      <c r="I45" s="77"/>
      <c r="J45" s="77"/>
      <c r="K45" s="77"/>
      <c r="L45" s="77"/>
      <c r="M45" s="77"/>
      <c r="N45" s="77"/>
      <c r="O45" s="77"/>
      <c r="P45" s="77"/>
      <c r="Q45" s="77"/>
      <c r="R45" s="77"/>
      <c r="S45" s="77"/>
      <c r="T45" s="77"/>
      <c r="U45" s="77"/>
      <c r="V45" s="77"/>
      <c r="W45" s="77"/>
      <c r="X45" s="77"/>
      <c r="Y45" s="77"/>
      <c r="Z45" s="77"/>
      <c r="AA45" s="77"/>
      <c r="AB45" s="77"/>
      <c r="AC45" s="47">
        <f t="shared" ref="AC45:AC62" si="10">SUM(E45:AB45)</f>
        <v>0</v>
      </c>
      <c r="AD45" s="78"/>
      <c r="AE45" s="44">
        <f t="shared" ref="AE45:AE62" si="11">(AD45*AC45)/40</f>
        <v>0</v>
      </c>
      <c r="AF45" s="45"/>
      <c r="AG45" s="48">
        <f t="shared" ref="AG45:AG46" si="12">AF45*AD45*AC45*C45</f>
        <v>0</v>
      </c>
    </row>
    <row r="46" spans="2:33" x14ac:dyDescent="0.2">
      <c r="B46" s="31"/>
      <c r="C46" s="46"/>
      <c r="D46" s="45"/>
      <c r="E46" s="77"/>
      <c r="F46" s="77"/>
      <c r="G46" s="77"/>
      <c r="H46" s="77"/>
      <c r="I46" s="77"/>
      <c r="J46" s="77"/>
      <c r="K46" s="77"/>
      <c r="L46" s="77"/>
      <c r="M46" s="77"/>
      <c r="N46" s="77"/>
      <c r="O46" s="77"/>
      <c r="P46" s="77"/>
      <c r="Q46" s="77"/>
      <c r="R46" s="77"/>
      <c r="S46" s="77"/>
      <c r="T46" s="77"/>
      <c r="U46" s="77"/>
      <c r="V46" s="77"/>
      <c r="W46" s="77"/>
      <c r="X46" s="77"/>
      <c r="Y46" s="77"/>
      <c r="Z46" s="77"/>
      <c r="AA46" s="77"/>
      <c r="AB46" s="77"/>
      <c r="AC46" s="47">
        <f t="shared" si="10"/>
        <v>0</v>
      </c>
      <c r="AD46" s="78"/>
      <c r="AE46" s="44">
        <f t="shared" si="11"/>
        <v>0</v>
      </c>
      <c r="AF46" s="45"/>
      <c r="AG46" s="48">
        <f t="shared" si="12"/>
        <v>0</v>
      </c>
    </row>
    <row r="47" spans="2:33" x14ac:dyDescent="0.2">
      <c r="B47" s="31"/>
      <c r="C47" s="46"/>
      <c r="D47" s="45"/>
      <c r="E47" s="77"/>
      <c r="F47" s="77"/>
      <c r="G47" s="77"/>
      <c r="H47" s="77"/>
      <c r="I47" s="77"/>
      <c r="J47" s="77"/>
      <c r="K47" s="77"/>
      <c r="L47" s="77"/>
      <c r="M47" s="77"/>
      <c r="N47" s="77"/>
      <c r="O47" s="77"/>
      <c r="P47" s="77"/>
      <c r="Q47" s="77"/>
      <c r="R47" s="77"/>
      <c r="S47" s="77"/>
      <c r="T47" s="77"/>
      <c r="U47" s="77"/>
      <c r="V47" s="77"/>
      <c r="W47" s="77"/>
      <c r="X47" s="77"/>
      <c r="Y47" s="77"/>
      <c r="Z47" s="77"/>
      <c r="AA47" s="77"/>
      <c r="AB47" s="77"/>
      <c r="AC47" s="47">
        <f t="shared" si="10"/>
        <v>0</v>
      </c>
      <c r="AD47" s="78"/>
      <c r="AE47" s="44">
        <f t="shared" si="11"/>
        <v>0</v>
      </c>
      <c r="AF47" s="45"/>
      <c r="AG47" s="48">
        <f t="shared" ref="AG47:AG62" si="13">AF47*AD47*AC47*C47</f>
        <v>0</v>
      </c>
    </row>
    <row r="48" spans="2:33" x14ac:dyDescent="0.2">
      <c r="B48" s="31"/>
      <c r="C48" s="46"/>
      <c r="D48" s="45"/>
      <c r="E48" s="77"/>
      <c r="F48" s="77"/>
      <c r="G48" s="77"/>
      <c r="H48" s="77"/>
      <c r="I48" s="77"/>
      <c r="J48" s="77"/>
      <c r="K48" s="77"/>
      <c r="L48" s="77"/>
      <c r="M48" s="77"/>
      <c r="N48" s="77"/>
      <c r="O48" s="77"/>
      <c r="P48" s="77"/>
      <c r="Q48" s="77"/>
      <c r="R48" s="77"/>
      <c r="S48" s="77"/>
      <c r="T48" s="77"/>
      <c r="U48" s="77"/>
      <c r="V48" s="77"/>
      <c r="W48" s="77"/>
      <c r="X48" s="77"/>
      <c r="Y48" s="77"/>
      <c r="Z48" s="77"/>
      <c r="AA48" s="77"/>
      <c r="AB48" s="77"/>
      <c r="AC48" s="47">
        <f t="shared" si="10"/>
        <v>0</v>
      </c>
      <c r="AD48" s="78"/>
      <c r="AE48" s="44">
        <f t="shared" si="11"/>
        <v>0</v>
      </c>
      <c r="AF48" s="45"/>
      <c r="AG48" s="48">
        <f t="shared" si="13"/>
        <v>0</v>
      </c>
    </row>
    <row r="49" spans="2:33" x14ac:dyDescent="0.2">
      <c r="B49" s="31"/>
      <c r="C49" s="46"/>
      <c r="D49" s="45"/>
      <c r="E49" s="77"/>
      <c r="F49" s="77"/>
      <c r="G49" s="77"/>
      <c r="H49" s="77"/>
      <c r="I49" s="77"/>
      <c r="J49" s="77"/>
      <c r="K49" s="77"/>
      <c r="L49" s="77"/>
      <c r="M49" s="77"/>
      <c r="N49" s="77"/>
      <c r="O49" s="77"/>
      <c r="P49" s="77"/>
      <c r="Q49" s="77"/>
      <c r="R49" s="77"/>
      <c r="S49" s="77"/>
      <c r="T49" s="77"/>
      <c r="U49" s="77"/>
      <c r="V49" s="77"/>
      <c r="W49" s="77"/>
      <c r="X49" s="77"/>
      <c r="Y49" s="77"/>
      <c r="Z49" s="77"/>
      <c r="AA49" s="77"/>
      <c r="AB49" s="77"/>
      <c r="AC49" s="47">
        <f t="shared" si="10"/>
        <v>0</v>
      </c>
      <c r="AD49" s="78"/>
      <c r="AE49" s="44">
        <f t="shared" si="11"/>
        <v>0</v>
      </c>
      <c r="AF49" s="45"/>
      <c r="AG49" s="48">
        <f t="shared" si="13"/>
        <v>0</v>
      </c>
    </row>
    <row r="50" spans="2:33" x14ac:dyDescent="0.2">
      <c r="B50" s="31"/>
      <c r="C50" s="46"/>
      <c r="D50" s="45"/>
      <c r="E50" s="77"/>
      <c r="F50" s="77"/>
      <c r="G50" s="77"/>
      <c r="H50" s="77"/>
      <c r="I50" s="77"/>
      <c r="J50" s="77"/>
      <c r="K50" s="77"/>
      <c r="L50" s="77"/>
      <c r="M50" s="77"/>
      <c r="N50" s="77"/>
      <c r="O50" s="77"/>
      <c r="P50" s="77"/>
      <c r="Q50" s="77"/>
      <c r="R50" s="77"/>
      <c r="S50" s="77"/>
      <c r="T50" s="77"/>
      <c r="U50" s="77"/>
      <c r="V50" s="77"/>
      <c r="W50" s="77"/>
      <c r="X50" s="77"/>
      <c r="Y50" s="77"/>
      <c r="Z50" s="77"/>
      <c r="AA50" s="77"/>
      <c r="AB50" s="77"/>
      <c r="AC50" s="47">
        <f t="shared" si="10"/>
        <v>0</v>
      </c>
      <c r="AD50" s="78"/>
      <c r="AE50" s="44">
        <f t="shared" si="11"/>
        <v>0</v>
      </c>
      <c r="AF50" s="45"/>
      <c r="AG50" s="48">
        <f t="shared" si="13"/>
        <v>0</v>
      </c>
    </row>
    <row r="51" spans="2:33" x14ac:dyDescent="0.2">
      <c r="B51" s="31"/>
      <c r="C51" s="46"/>
      <c r="D51" s="45"/>
      <c r="E51" s="77"/>
      <c r="F51" s="77"/>
      <c r="G51" s="77"/>
      <c r="H51" s="77"/>
      <c r="I51" s="77"/>
      <c r="J51" s="77"/>
      <c r="K51" s="77"/>
      <c r="L51" s="77"/>
      <c r="M51" s="77"/>
      <c r="N51" s="77"/>
      <c r="O51" s="77"/>
      <c r="P51" s="77"/>
      <c r="Q51" s="77"/>
      <c r="R51" s="77"/>
      <c r="S51" s="77"/>
      <c r="T51" s="77"/>
      <c r="U51" s="77"/>
      <c r="V51" s="77"/>
      <c r="W51" s="77"/>
      <c r="X51" s="77"/>
      <c r="Y51" s="77"/>
      <c r="Z51" s="77"/>
      <c r="AA51" s="77"/>
      <c r="AB51" s="77"/>
      <c r="AC51" s="47">
        <f t="shared" si="10"/>
        <v>0</v>
      </c>
      <c r="AD51" s="78"/>
      <c r="AE51" s="44">
        <f t="shared" si="11"/>
        <v>0</v>
      </c>
      <c r="AF51" s="45"/>
      <c r="AG51" s="48">
        <f t="shared" si="13"/>
        <v>0</v>
      </c>
    </row>
    <row r="52" spans="2:33" x14ac:dyDescent="0.2">
      <c r="B52" s="31"/>
      <c r="C52" s="46"/>
      <c r="D52" s="45"/>
      <c r="E52" s="77"/>
      <c r="F52" s="77"/>
      <c r="G52" s="77"/>
      <c r="H52" s="77"/>
      <c r="I52" s="77"/>
      <c r="J52" s="77"/>
      <c r="K52" s="77"/>
      <c r="L52" s="77"/>
      <c r="M52" s="77"/>
      <c r="N52" s="77"/>
      <c r="O52" s="77"/>
      <c r="P52" s="77"/>
      <c r="Q52" s="77"/>
      <c r="R52" s="77"/>
      <c r="S52" s="77"/>
      <c r="T52" s="77"/>
      <c r="U52" s="77"/>
      <c r="V52" s="77"/>
      <c r="W52" s="77"/>
      <c r="X52" s="77"/>
      <c r="Y52" s="77"/>
      <c r="Z52" s="77"/>
      <c r="AA52" s="77"/>
      <c r="AB52" s="77"/>
      <c r="AC52" s="47">
        <f t="shared" si="10"/>
        <v>0</v>
      </c>
      <c r="AD52" s="78"/>
      <c r="AE52" s="44">
        <f t="shared" si="11"/>
        <v>0</v>
      </c>
      <c r="AF52" s="45"/>
      <c r="AG52" s="48">
        <f t="shared" si="13"/>
        <v>0</v>
      </c>
    </row>
    <row r="53" spans="2:33" x14ac:dyDescent="0.2">
      <c r="B53" s="31"/>
      <c r="C53" s="46"/>
      <c r="D53" s="45"/>
      <c r="E53" s="77"/>
      <c r="F53" s="77"/>
      <c r="G53" s="77"/>
      <c r="H53" s="77"/>
      <c r="I53" s="77"/>
      <c r="J53" s="77"/>
      <c r="K53" s="77"/>
      <c r="L53" s="77"/>
      <c r="M53" s="77"/>
      <c r="N53" s="77"/>
      <c r="O53" s="77"/>
      <c r="P53" s="77"/>
      <c r="Q53" s="77"/>
      <c r="R53" s="77"/>
      <c r="S53" s="77"/>
      <c r="T53" s="77"/>
      <c r="U53" s="77"/>
      <c r="V53" s="77"/>
      <c r="W53" s="77"/>
      <c r="X53" s="77"/>
      <c r="Y53" s="77"/>
      <c r="Z53" s="77"/>
      <c r="AA53" s="77"/>
      <c r="AB53" s="77"/>
      <c r="AC53" s="47">
        <f t="shared" si="10"/>
        <v>0</v>
      </c>
      <c r="AD53" s="78"/>
      <c r="AE53" s="44">
        <f t="shared" si="11"/>
        <v>0</v>
      </c>
      <c r="AF53" s="45"/>
      <c r="AG53" s="48">
        <f t="shared" si="13"/>
        <v>0</v>
      </c>
    </row>
    <row r="54" spans="2:33" x14ac:dyDescent="0.2">
      <c r="B54" s="31"/>
      <c r="C54" s="46"/>
      <c r="D54" s="45"/>
      <c r="E54" s="77"/>
      <c r="F54" s="77"/>
      <c r="G54" s="77"/>
      <c r="H54" s="77"/>
      <c r="I54" s="77"/>
      <c r="J54" s="77"/>
      <c r="K54" s="77"/>
      <c r="L54" s="77"/>
      <c r="M54" s="77"/>
      <c r="N54" s="77"/>
      <c r="O54" s="77"/>
      <c r="P54" s="77"/>
      <c r="Q54" s="77"/>
      <c r="R54" s="77"/>
      <c r="S54" s="77"/>
      <c r="T54" s="77"/>
      <c r="U54" s="77"/>
      <c r="V54" s="77"/>
      <c r="W54" s="77"/>
      <c r="X54" s="77"/>
      <c r="Y54" s="77"/>
      <c r="Z54" s="77"/>
      <c r="AA54" s="77"/>
      <c r="AB54" s="77"/>
      <c r="AC54" s="47">
        <f t="shared" si="10"/>
        <v>0</v>
      </c>
      <c r="AD54" s="78"/>
      <c r="AE54" s="44">
        <f t="shared" si="11"/>
        <v>0</v>
      </c>
      <c r="AF54" s="45"/>
      <c r="AG54" s="48">
        <f t="shared" si="13"/>
        <v>0</v>
      </c>
    </row>
    <row r="55" spans="2:33" x14ac:dyDescent="0.2">
      <c r="B55" s="31"/>
      <c r="C55" s="46"/>
      <c r="D55" s="45"/>
      <c r="E55" s="77"/>
      <c r="F55" s="77"/>
      <c r="G55" s="77"/>
      <c r="H55" s="77"/>
      <c r="I55" s="77"/>
      <c r="J55" s="77"/>
      <c r="K55" s="77"/>
      <c r="L55" s="77"/>
      <c r="M55" s="77"/>
      <c r="N55" s="77"/>
      <c r="O55" s="77"/>
      <c r="P55" s="77"/>
      <c r="Q55" s="77"/>
      <c r="R55" s="77"/>
      <c r="S55" s="77"/>
      <c r="T55" s="77"/>
      <c r="U55" s="77"/>
      <c r="V55" s="77"/>
      <c r="W55" s="77"/>
      <c r="X55" s="77"/>
      <c r="Y55" s="77"/>
      <c r="Z55" s="77"/>
      <c r="AA55" s="77"/>
      <c r="AB55" s="77"/>
      <c r="AC55" s="47">
        <f t="shared" si="10"/>
        <v>0</v>
      </c>
      <c r="AD55" s="78"/>
      <c r="AE55" s="44">
        <f t="shared" si="11"/>
        <v>0</v>
      </c>
      <c r="AF55" s="45"/>
      <c r="AG55" s="48">
        <f t="shared" si="13"/>
        <v>0</v>
      </c>
    </row>
    <row r="56" spans="2:33" x14ac:dyDescent="0.2">
      <c r="B56" s="31"/>
      <c r="C56" s="46"/>
      <c r="D56" s="45"/>
      <c r="E56" s="77"/>
      <c r="F56" s="77"/>
      <c r="G56" s="77"/>
      <c r="H56" s="77"/>
      <c r="I56" s="77"/>
      <c r="J56" s="77"/>
      <c r="K56" s="77"/>
      <c r="L56" s="77"/>
      <c r="M56" s="77"/>
      <c r="N56" s="77"/>
      <c r="O56" s="77"/>
      <c r="P56" s="77"/>
      <c r="Q56" s="77"/>
      <c r="R56" s="77"/>
      <c r="S56" s="77"/>
      <c r="T56" s="77"/>
      <c r="U56" s="77"/>
      <c r="V56" s="77"/>
      <c r="W56" s="77"/>
      <c r="X56" s="77"/>
      <c r="Y56" s="77"/>
      <c r="Z56" s="77"/>
      <c r="AA56" s="77"/>
      <c r="AB56" s="77"/>
      <c r="AC56" s="47">
        <f t="shared" si="10"/>
        <v>0</v>
      </c>
      <c r="AD56" s="78"/>
      <c r="AE56" s="44">
        <f t="shared" si="11"/>
        <v>0</v>
      </c>
      <c r="AF56" s="45"/>
      <c r="AG56" s="48">
        <f t="shared" si="13"/>
        <v>0</v>
      </c>
    </row>
    <row r="57" spans="2:33" x14ac:dyDescent="0.2">
      <c r="B57" s="31"/>
      <c r="C57" s="46"/>
      <c r="D57" s="45"/>
      <c r="E57" s="77"/>
      <c r="F57" s="77"/>
      <c r="G57" s="77"/>
      <c r="H57" s="77"/>
      <c r="I57" s="77"/>
      <c r="J57" s="77"/>
      <c r="K57" s="77"/>
      <c r="L57" s="77"/>
      <c r="M57" s="77"/>
      <c r="N57" s="77"/>
      <c r="O57" s="77"/>
      <c r="P57" s="77"/>
      <c r="Q57" s="77"/>
      <c r="R57" s="77"/>
      <c r="S57" s="77"/>
      <c r="T57" s="77"/>
      <c r="U57" s="77"/>
      <c r="V57" s="77"/>
      <c r="W57" s="77"/>
      <c r="X57" s="77"/>
      <c r="Y57" s="77"/>
      <c r="Z57" s="77"/>
      <c r="AA57" s="77"/>
      <c r="AB57" s="77"/>
      <c r="AC57" s="47">
        <f t="shared" si="10"/>
        <v>0</v>
      </c>
      <c r="AD57" s="78"/>
      <c r="AE57" s="44">
        <f t="shared" si="11"/>
        <v>0</v>
      </c>
      <c r="AF57" s="45"/>
      <c r="AG57" s="48">
        <f t="shared" si="13"/>
        <v>0</v>
      </c>
    </row>
    <row r="58" spans="2:33" x14ac:dyDescent="0.2">
      <c r="B58" s="31"/>
      <c r="C58" s="46"/>
      <c r="D58" s="45"/>
      <c r="E58" s="77"/>
      <c r="F58" s="77"/>
      <c r="G58" s="77"/>
      <c r="H58" s="77"/>
      <c r="I58" s="77"/>
      <c r="J58" s="77"/>
      <c r="K58" s="77"/>
      <c r="L58" s="77"/>
      <c r="M58" s="77"/>
      <c r="N58" s="77"/>
      <c r="O58" s="77"/>
      <c r="P58" s="77"/>
      <c r="Q58" s="77"/>
      <c r="R58" s="77"/>
      <c r="S58" s="77"/>
      <c r="T58" s="77"/>
      <c r="U58" s="77"/>
      <c r="V58" s="77"/>
      <c r="W58" s="77"/>
      <c r="X58" s="77"/>
      <c r="Y58" s="77"/>
      <c r="Z58" s="77"/>
      <c r="AA58" s="77"/>
      <c r="AB58" s="77"/>
      <c r="AC58" s="47">
        <f t="shared" si="10"/>
        <v>0</v>
      </c>
      <c r="AD58" s="78"/>
      <c r="AE58" s="44">
        <f t="shared" si="11"/>
        <v>0</v>
      </c>
      <c r="AF58" s="45"/>
      <c r="AG58" s="48">
        <f t="shared" si="13"/>
        <v>0</v>
      </c>
    </row>
    <row r="59" spans="2:33" x14ac:dyDescent="0.2">
      <c r="B59" s="31"/>
      <c r="C59" s="46"/>
      <c r="D59" s="45"/>
      <c r="E59" s="77"/>
      <c r="F59" s="77"/>
      <c r="G59" s="77"/>
      <c r="H59" s="77"/>
      <c r="I59" s="77"/>
      <c r="J59" s="77"/>
      <c r="K59" s="77"/>
      <c r="L59" s="77"/>
      <c r="M59" s="77"/>
      <c r="N59" s="77"/>
      <c r="O59" s="77"/>
      <c r="P59" s="77"/>
      <c r="Q59" s="77"/>
      <c r="R59" s="77"/>
      <c r="S59" s="77"/>
      <c r="T59" s="77"/>
      <c r="U59" s="77"/>
      <c r="V59" s="77"/>
      <c r="W59" s="77"/>
      <c r="X59" s="77"/>
      <c r="Y59" s="77"/>
      <c r="Z59" s="77"/>
      <c r="AA59" s="77"/>
      <c r="AB59" s="77"/>
      <c r="AC59" s="47">
        <f t="shared" si="10"/>
        <v>0</v>
      </c>
      <c r="AD59" s="78"/>
      <c r="AE59" s="44">
        <f t="shared" si="11"/>
        <v>0</v>
      </c>
      <c r="AF59" s="45"/>
      <c r="AG59" s="48">
        <f t="shared" si="13"/>
        <v>0</v>
      </c>
    </row>
    <row r="60" spans="2:33" x14ac:dyDescent="0.2">
      <c r="B60" s="31"/>
      <c r="C60" s="46"/>
      <c r="D60" s="45"/>
      <c r="E60" s="77"/>
      <c r="F60" s="77"/>
      <c r="G60" s="77"/>
      <c r="H60" s="77"/>
      <c r="I60" s="77"/>
      <c r="J60" s="77"/>
      <c r="K60" s="77"/>
      <c r="L60" s="77"/>
      <c r="M60" s="77"/>
      <c r="N60" s="77"/>
      <c r="O60" s="77"/>
      <c r="P60" s="77"/>
      <c r="Q60" s="77"/>
      <c r="R60" s="77"/>
      <c r="S60" s="77"/>
      <c r="T60" s="77"/>
      <c r="U60" s="77"/>
      <c r="V60" s="77"/>
      <c r="W60" s="77"/>
      <c r="X60" s="77"/>
      <c r="Y60" s="77"/>
      <c r="Z60" s="77"/>
      <c r="AA60" s="77"/>
      <c r="AB60" s="77"/>
      <c r="AC60" s="47">
        <f t="shared" si="10"/>
        <v>0</v>
      </c>
      <c r="AD60" s="78"/>
      <c r="AE60" s="44">
        <f t="shared" si="11"/>
        <v>0</v>
      </c>
      <c r="AF60" s="45"/>
      <c r="AG60" s="48">
        <f t="shared" si="13"/>
        <v>0</v>
      </c>
    </row>
    <row r="61" spans="2:33" x14ac:dyDescent="0.2">
      <c r="B61" s="31"/>
      <c r="C61" s="46"/>
      <c r="D61" s="45"/>
      <c r="E61" s="77"/>
      <c r="F61" s="77"/>
      <c r="G61" s="77"/>
      <c r="H61" s="77"/>
      <c r="I61" s="77"/>
      <c r="J61" s="77"/>
      <c r="K61" s="77"/>
      <c r="L61" s="77"/>
      <c r="M61" s="77"/>
      <c r="N61" s="77"/>
      <c r="O61" s="77"/>
      <c r="P61" s="77"/>
      <c r="Q61" s="77"/>
      <c r="R61" s="77"/>
      <c r="S61" s="77"/>
      <c r="T61" s="77"/>
      <c r="U61" s="77"/>
      <c r="V61" s="77"/>
      <c r="W61" s="77"/>
      <c r="X61" s="77"/>
      <c r="Y61" s="77"/>
      <c r="Z61" s="77"/>
      <c r="AA61" s="77"/>
      <c r="AB61" s="77"/>
      <c r="AC61" s="47">
        <f t="shared" si="10"/>
        <v>0</v>
      </c>
      <c r="AD61" s="78"/>
      <c r="AE61" s="44">
        <f t="shared" si="11"/>
        <v>0</v>
      </c>
      <c r="AF61" s="45"/>
      <c r="AG61" s="48">
        <f t="shared" si="13"/>
        <v>0</v>
      </c>
    </row>
    <row r="62" spans="2:33" ht="13.5" thickBot="1" x14ac:dyDescent="0.25">
      <c r="B62" s="31"/>
      <c r="C62" s="46"/>
      <c r="D62" s="45"/>
      <c r="E62" s="77"/>
      <c r="F62" s="77"/>
      <c r="G62" s="77"/>
      <c r="H62" s="77"/>
      <c r="I62" s="77"/>
      <c r="J62" s="77"/>
      <c r="K62" s="77"/>
      <c r="L62" s="77"/>
      <c r="M62" s="77"/>
      <c r="N62" s="77"/>
      <c r="O62" s="77"/>
      <c r="P62" s="77"/>
      <c r="Q62" s="77"/>
      <c r="R62" s="77"/>
      <c r="S62" s="77"/>
      <c r="T62" s="77"/>
      <c r="U62" s="77"/>
      <c r="V62" s="77"/>
      <c r="W62" s="77"/>
      <c r="X62" s="77"/>
      <c r="Y62" s="77"/>
      <c r="Z62" s="77"/>
      <c r="AA62" s="77"/>
      <c r="AB62" s="77"/>
      <c r="AC62" s="47">
        <f t="shared" si="10"/>
        <v>0</v>
      </c>
      <c r="AD62" s="78"/>
      <c r="AE62" s="44">
        <f t="shared" si="11"/>
        <v>0</v>
      </c>
      <c r="AF62" s="45"/>
      <c r="AG62" s="48">
        <f t="shared" si="13"/>
        <v>0</v>
      </c>
    </row>
    <row r="63" spans="2:33" ht="13.5" thickBot="1" x14ac:dyDescent="0.25">
      <c r="B63" s="79"/>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1" t="s">
        <v>148</v>
      </c>
      <c r="AD63" s="80"/>
      <c r="AE63" s="80">
        <f>SUM(AE45:AE62)</f>
        <v>0</v>
      </c>
      <c r="AF63" s="80"/>
      <c r="AG63" s="83">
        <f>SUM(AG45:AG62)</f>
        <v>0</v>
      </c>
    </row>
    <row r="64" spans="2:33" ht="13.5" thickBot="1" x14ac:dyDescent="0.25">
      <c r="B64" s="86"/>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41" t="s">
        <v>149</v>
      </c>
      <c r="AD64" s="87"/>
      <c r="AE64" s="87"/>
      <c r="AF64" s="87"/>
      <c r="AG64" s="88">
        <f>AG43+AG63</f>
        <v>0</v>
      </c>
    </row>
    <row r="65" spans="2:33" ht="13.5" thickBot="1"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2:33" ht="15.75" x14ac:dyDescent="0.25">
      <c r="B66" s="65" t="str">
        <f>B34</f>
        <v>Venue 5</v>
      </c>
      <c r="C66" s="66" t="s">
        <v>111</v>
      </c>
      <c r="D66" s="66">
        <f>D34+1</f>
        <v>2025</v>
      </c>
      <c r="E66" s="66"/>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7"/>
    </row>
    <row r="67" spans="2:33" ht="38.25" x14ac:dyDescent="0.2">
      <c r="B67" s="68" t="s">
        <v>112</v>
      </c>
      <c r="C67" s="69" t="s">
        <v>113</v>
      </c>
      <c r="D67" s="69" t="s">
        <v>114</v>
      </c>
      <c r="E67" s="379" t="s">
        <v>115</v>
      </c>
      <c r="F67" s="380"/>
      <c r="G67" s="380"/>
      <c r="H67" s="380"/>
      <c r="I67" s="380"/>
      <c r="J67" s="380"/>
      <c r="K67" s="380"/>
      <c r="L67" s="380"/>
      <c r="M67" s="380"/>
      <c r="N67" s="380"/>
      <c r="O67" s="380"/>
      <c r="P67" s="380"/>
      <c r="Q67" s="380"/>
      <c r="R67" s="380"/>
      <c r="S67" s="380"/>
      <c r="T67" s="380"/>
      <c r="U67" s="380"/>
      <c r="V67" s="380"/>
      <c r="W67" s="380"/>
      <c r="X67" s="380"/>
      <c r="Y67" s="380"/>
      <c r="Z67" s="380"/>
      <c r="AA67" s="380"/>
      <c r="AB67" s="381"/>
      <c r="AC67" s="69" t="s">
        <v>116</v>
      </c>
      <c r="AD67" s="69" t="s">
        <v>117</v>
      </c>
      <c r="AE67" s="69" t="s">
        <v>118</v>
      </c>
      <c r="AF67" s="69" t="s">
        <v>119</v>
      </c>
      <c r="AG67" s="239" t="s">
        <v>120</v>
      </c>
    </row>
    <row r="68" spans="2:33" ht="24" x14ac:dyDescent="0.2">
      <c r="B68" s="70" t="s">
        <v>121</v>
      </c>
      <c r="C68" s="71"/>
      <c r="D68" s="71"/>
      <c r="E68" s="302" t="s">
        <v>122</v>
      </c>
      <c r="F68" s="302" t="s">
        <v>123</v>
      </c>
      <c r="G68" s="302" t="s">
        <v>124</v>
      </c>
      <c r="H68" s="302" t="s">
        <v>125</v>
      </c>
      <c r="I68" s="302" t="s">
        <v>126</v>
      </c>
      <c r="J68" s="302" t="s">
        <v>127</v>
      </c>
      <c r="K68" s="302" t="s">
        <v>128</v>
      </c>
      <c r="L68" s="302" t="s">
        <v>129</v>
      </c>
      <c r="M68" s="302" t="s">
        <v>130</v>
      </c>
      <c r="N68" s="302" t="s">
        <v>131</v>
      </c>
      <c r="O68" s="302" t="s">
        <v>132</v>
      </c>
      <c r="P68" s="302" t="s">
        <v>133</v>
      </c>
      <c r="Q68" s="302" t="s">
        <v>134</v>
      </c>
      <c r="R68" s="302" t="s">
        <v>135</v>
      </c>
      <c r="S68" s="302" t="s">
        <v>136</v>
      </c>
      <c r="T68" s="302" t="s">
        <v>137</v>
      </c>
      <c r="U68" s="302" t="s">
        <v>138</v>
      </c>
      <c r="V68" s="302" t="s">
        <v>139</v>
      </c>
      <c r="W68" s="302" t="s">
        <v>140</v>
      </c>
      <c r="X68" s="302" t="s">
        <v>141</v>
      </c>
      <c r="Y68" s="302" t="s">
        <v>142</v>
      </c>
      <c r="Z68" s="302" t="s">
        <v>143</v>
      </c>
      <c r="AA68" s="302" t="s">
        <v>144</v>
      </c>
      <c r="AB68" s="302" t="s">
        <v>145</v>
      </c>
      <c r="AC68" s="71"/>
      <c r="AD68" s="71"/>
      <c r="AE68" s="71"/>
      <c r="AF68" s="75"/>
      <c r="AG68" s="76"/>
    </row>
    <row r="69" spans="2:33" x14ac:dyDescent="0.2">
      <c r="B69" s="31"/>
      <c r="C69" s="46"/>
      <c r="D69" s="45"/>
      <c r="E69" s="77"/>
      <c r="F69" s="77"/>
      <c r="G69" s="77"/>
      <c r="H69" s="77"/>
      <c r="I69" s="77"/>
      <c r="J69" s="77"/>
      <c r="K69" s="77"/>
      <c r="L69" s="77"/>
      <c r="M69" s="77"/>
      <c r="N69" s="77"/>
      <c r="O69" s="77"/>
      <c r="P69" s="77"/>
      <c r="Q69" s="77"/>
      <c r="R69" s="77"/>
      <c r="S69" s="77"/>
      <c r="T69" s="77"/>
      <c r="U69" s="77"/>
      <c r="V69" s="77"/>
      <c r="W69" s="77"/>
      <c r="X69" s="77"/>
      <c r="Y69" s="77"/>
      <c r="Z69" s="77"/>
      <c r="AA69" s="77"/>
      <c r="AB69" s="77"/>
      <c r="AC69" s="47">
        <f t="shared" ref="AC69:AC74" si="14">SUM(E69:AB69)</f>
        <v>0</v>
      </c>
      <c r="AD69" s="78"/>
      <c r="AE69" s="44">
        <f t="shared" ref="AE69:AE74" si="15">(AD69*AC69)/40</f>
        <v>0</v>
      </c>
      <c r="AF69" s="45"/>
      <c r="AG69" s="48">
        <f t="shared" ref="AG69:AG74" si="16">AF69*AD69*AC69*C69</f>
        <v>0</v>
      </c>
    </row>
    <row r="70" spans="2:33" x14ac:dyDescent="0.2">
      <c r="B70" s="31"/>
      <c r="C70" s="46"/>
      <c r="D70" s="45"/>
      <c r="E70" s="77"/>
      <c r="F70" s="77"/>
      <c r="G70" s="77"/>
      <c r="H70" s="77"/>
      <c r="I70" s="77"/>
      <c r="J70" s="77"/>
      <c r="K70" s="77"/>
      <c r="L70" s="77"/>
      <c r="M70" s="77"/>
      <c r="N70" s="77"/>
      <c r="O70" s="77"/>
      <c r="P70" s="77"/>
      <c r="Q70" s="77"/>
      <c r="R70" s="77"/>
      <c r="S70" s="77"/>
      <c r="T70" s="77"/>
      <c r="U70" s="77"/>
      <c r="V70" s="77"/>
      <c r="W70" s="77"/>
      <c r="X70" s="77"/>
      <c r="Y70" s="77"/>
      <c r="Z70" s="77"/>
      <c r="AA70" s="77"/>
      <c r="AB70" s="77"/>
      <c r="AC70" s="47">
        <f t="shared" si="14"/>
        <v>0</v>
      </c>
      <c r="AD70" s="78"/>
      <c r="AE70" s="44">
        <f t="shared" si="15"/>
        <v>0</v>
      </c>
      <c r="AF70" s="45"/>
      <c r="AG70" s="48">
        <f t="shared" si="16"/>
        <v>0</v>
      </c>
    </row>
    <row r="71" spans="2:33" x14ac:dyDescent="0.2">
      <c r="B71" s="31"/>
      <c r="C71" s="46"/>
      <c r="D71" s="45"/>
      <c r="E71" s="77"/>
      <c r="F71" s="77"/>
      <c r="G71" s="77"/>
      <c r="H71" s="77"/>
      <c r="I71" s="77"/>
      <c r="J71" s="77"/>
      <c r="K71" s="77"/>
      <c r="L71" s="77"/>
      <c r="M71" s="77"/>
      <c r="N71" s="77"/>
      <c r="O71" s="77"/>
      <c r="P71" s="77"/>
      <c r="Q71" s="77"/>
      <c r="R71" s="77"/>
      <c r="S71" s="77"/>
      <c r="T71" s="77"/>
      <c r="U71" s="77"/>
      <c r="V71" s="77"/>
      <c r="W71" s="77"/>
      <c r="X71" s="77"/>
      <c r="Y71" s="77"/>
      <c r="Z71" s="77"/>
      <c r="AA71" s="77"/>
      <c r="AB71" s="77"/>
      <c r="AC71" s="47">
        <f t="shared" si="14"/>
        <v>0</v>
      </c>
      <c r="AD71" s="78"/>
      <c r="AE71" s="44">
        <f t="shared" si="15"/>
        <v>0</v>
      </c>
      <c r="AF71" s="45"/>
      <c r="AG71" s="48">
        <f t="shared" si="16"/>
        <v>0</v>
      </c>
    </row>
    <row r="72" spans="2:33" x14ac:dyDescent="0.2">
      <c r="B72" s="31"/>
      <c r="C72" s="46"/>
      <c r="D72" s="45"/>
      <c r="E72" s="77"/>
      <c r="F72" s="77"/>
      <c r="G72" s="77"/>
      <c r="H72" s="77"/>
      <c r="I72" s="77"/>
      <c r="J72" s="77"/>
      <c r="K72" s="77"/>
      <c r="L72" s="77"/>
      <c r="M72" s="77"/>
      <c r="N72" s="77"/>
      <c r="O72" s="77"/>
      <c r="P72" s="77"/>
      <c r="Q72" s="77"/>
      <c r="R72" s="77"/>
      <c r="S72" s="77"/>
      <c r="T72" s="77"/>
      <c r="U72" s="77"/>
      <c r="V72" s="77"/>
      <c r="W72" s="77"/>
      <c r="X72" s="77"/>
      <c r="Y72" s="77"/>
      <c r="Z72" s="77"/>
      <c r="AA72" s="77"/>
      <c r="AB72" s="77"/>
      <c r="AC72" s="47">
        <f t="shared" si="14"/>
        <v>0</v>
      </c>
      <c r="AD72" s="78"/>
      <c r="AE72" s="44">
        <f t="shared" si="15"/>
        <v>0</v>
      </c>
      <c r="AF72" s="45"/>
      <c r="AG72" s="48">
        <f t="shared" si="16"/>
        <v>0</v>
      </c>
    </row>
    <row r="73" spans="2:33" x14ac:dyDescent="0.2">
      <c r="B73" s="31"/>
      <c r="C73" s="46"/>
      <c r="D73" s="45"/>
      <c r="E73" s="77"/>
      <c r="F73" s="77"/>
      <c r="G73" s="77"/>
      <c r="H73" s="77"/>
      <c r="I73" s="77"/>
      <c r="J73" s="77"/>
      <c r="K73" s="77"/>
      <c r="L73" s="77"/>
      <c r="M73" s="77"/>
      <c r="N73" s="77"/>
      <c r="O73" s="77"/>
      <c r="P73" s="77"/>
      <c r="Q73" s="77"/>
      <c r="R73" s="77"/>
      <c r="S73" s="77"/>
      <c r="T73" s="77"/>
      <c r="U73" s="77"/>
      <c r="V73" s="77"/>
      <c r="W73" s="77"/>
      <c r="X73" s="77"/>
      <c r="Y73" s="77"/>
      <c r="Z73" s="77"/>
      <c r="AA73" s="77"/>
      <c r="AB73" s="77"/>
      <c r="AC73" s="47">
        <f t="shared" si="14"/>
        <v>0</v>
      </c>
      <c r="AD73" s="78"/>
      <c r="AE73" s="44">
        <f t="shared" si="15"/>
        <v>0</v>
      </c>
      <c r="AF73" s="45"/>
      <c r="AG73" s="48">
        <f t="shared" si="16"/>
        <v>0</v>
      </c>
    </row>
    <row r="74" spans="2:33" ht="13.5" thickBot="1" x14ac:dyDescent="0.25">
      <c r="B74" s="31"/>
      <c r="C74" s="46"/>
      <c r="D74" s="45"/>
      <c r="E74" s="77"/>
      <c r="F74" s="77"/>
      <c r="G74" s="77"/>
      <c r="H74" s="77"/>
      <c r="I74" s="77"/>
      <c r="J74" s="77"/>
      <c r="K74" s="77"/>
      <c r="L74" s="77"/>
      <c r="M74" s="77"/>
      <c r="N74" s="77"/>
      <c r="O74" s="77"/>
      <c r="P74" s="77"/>
      <c r="Q74" s="77"/>
      <c r="R74" s="77"/>
      <c r="S74" s="77"/>
      <c r="T74" s="77"/>
      <c r="U74" s="77"/>
      <c r="V74" s="77"/>
      <c r="W74" s="77"/>
      <c r="X74" s="77"/>
      <c r="Y74" s="77"/>
      <c r="Z74" s="77"/>
      <c r="AA74" s="77"/>
      <c r="AB74" s="77"/>
      <c r="AC74" s="47">
        <f t="shared" si="14"/>
        <v>0</v>
      </c>
      <c r="AD74" s="78"/>
      <c r="AE74" s="44">
        <f t="shared" si="15"/>
        <v>0</v>
      </c>
      <c r="AF74" s="45"/>
      <c r="AG74" s="48">
        <f t="shared" si="16"/>
        <v>0</v>
      </c>
    </row>
    <row r="75" spans="2:33" ht="13.5" thickBot="1" x14ac:dyDescent="0.25">
      <c r="B75" s="79"/>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1" t="s">
        <v>146</v>
      </c>
      <c r="AD75" s="80"/>
      <c r="AE75" s="80">
        <f>SUM(AE69:AE74)</f>
        <v>0</v>
      </c>
      <c r="AF75" s="82"/>
      <c r="AG75" s="83">
        <f>SUM(AG69:AG74)</f>
        <v>0</v>
      </c>
    </row>
    <row r="76" spans="2:33" x14ac:dyDescent="0.2">
      <c r="B76" s="52" t="s">
        <v>147</v>
      </c>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84"/>
      <c r="AD76" s="63"/>
      <c r="AE76" s="63"/>
      <c r="AF76" s="64"/>
      <c r="AG76" s="85"/>
    </row>
    <row r="77" spans="2:33" x14ac:dyDescent="0.2">
      <c r="B77" s="31"/>
      <c r="C77" s="46"/>
      <c r="D77" s="45"/>
      <c r="E77" s="77"/>
      <c r="F77" s="77"/>
      <c r="G77" s="77"/>
      <c r="H77" s="77"/>
      <c r="I77" s="77"/>
      <c r="J77" s="77"/>
      <c r="K77" s="77"/>
      <c r="L77" s="77"/>
      <c r="M77" s="77"/>
      <c r="N77" s="77"/>
      <c r="O77" s="77"/>
      <c r="P77" s="77"/>
      <c r="Q77" s="77"/>
      <c r="R77" s="77"/>
      <c r="S77" s="77"/>
      <c r="T77" s="77"/>
      <c r="U77" s="77"/>
      <c r="V77" s="77"/>
      <c r="W77" s="77"/>
      <c r="X77" s="77"/>
      <c r="Y77" s="77"/>
      <c r="Z77" s="77"/>
      <c r="AA77" s="77"/>
      <c r="AB77" s="77"/>
      <c r="AC77" s="47">
        <f t="shared" ref="AC77:AC94" si="17">SUM(E77:AB77)</f>
        <v>0</v>
      </c>
      <c r="AD77" s="78"/>
      <c r="AE77" s="44">
        <f t="shared" ref="AE77:AE94" si="18">(AD77*AC77)/40</f>
        <v>0</v>
      </c>
      <c r="AF77" s="45"/>
      <c r="AG77" s="48">
        <f t="shared" ref="AG77:AG78" si="19">AF77*AD77*AC77*C77</f>
        <v>0</v>
      </c>
    </row>
    <row r="78" spans="2:33" x14ac:dyDescent="0.2">
      <c r="B78" s="31"/>
      <c r="C78" s="46"/>
      <c r="D78" s="45"/>
      <c r="E78" s="77"/>
      <c r="F78" s="77"/>
      <c r="G78" s="77"/>
      <c r="H78" s="77"/>
      <c r="I78" s="77"/>
      <c r="J78" s="77"/>
      <c r="K78" s="77"/>
      <c r="L78" s="77"/>
      <c r="M78" s="77"/>
      <c r="N78" s="77"/>
      <c r="O78" s="77"/>
      <c r="P78" s="77"/>
      <c r="Q78" s="77"/>
      <c r="R78" s="77"/>
      <c r="S78" s="77"/>
      <c r="T78" s="77"/>
      <c r="U78" s="77"/>
      <c r="V78" s="77"/>
      <c r="W78" s="77"/>
      <c r="X78" s="77"/>
      <c r="Y78" s="77"/>
      <c r="Z78" s="77"/>
      <c r="AA78" s="77"/>
      <c r="AB78" s="77"/>
      <c r="AC78" s="47">
        <f t="shared" si="17"/>
        <v>0</v>
      </c>
      <c r="AD78" s="78"/>
      <c r="AE78" s="44">
        <f t="shared" si="18"/>
        <v>0</v>
      </c>
      <c r="AF78" s="45"/>
      <c r="AG78" s="48">
        <f t="shared" si="19"/>
        <v>0</v>
      </c>
    </row>
    <row r="79" spans="2:33" x14ac:dyDescent="0.2">
      <c r="B79" s="31"/>
      <c r="C79" s="46"/>
      <c r="D79" s="45"/>
      <c r="E79" s="77"/>
      <c r="F79" s="77"/>
      <c r="G79" s="77"/>
      <c r="H79" s="77"/>
      <c r="I79" s="77"/>
      <c r="J79" s="77"/>
      <c r="K79" s="77"/>
      <c r="L79" s="77"/>
      <c r="M79" s="77"/>
      <c r="N79" s="77"/>
      <c r="O79" s="77"/>
      <c r="P79" s="77"/>
      <c r="Q79" s="77"/>
      <c r="R79" s="77"/>
      <c r="S79" s="77"/>
      <c r="T79" s="77"/>
      <c r="U79" s="77"/>
      <c r="V79" s="77"/>
      <c r="W79" s="77"/>
      <c r="X79" s="77"/>
      <c r="Y79" s="77"/>
      <c r="Z79" s="77"/>
      <c r="AA79" s="77"/>
      <c r="AB79" s="77"/>
      <c r="AC79" s="47">
        <f t="shared" si="17"/>
        <v>0</v>
      </c>
      <c r="AD79" s="78"/>
      <c r="AE79" s="44">
        <f t="shared" si="18"/>
        <v>0</v>
      </c>
      <c r="AF79" s="45"/>
      <c r="AG79" s="48">
        <f t="shared" ref="AG79:AG94" si="20">AF79*AD79*AC79*C79</f>
        <v>0</v>
      </c>
    </row>
    <row r="80" spans="2:33" x14ac:dyDescent="0.2">
      <c r="B80" s="31"/>
      <c r="C80" s="46"/>
      <c r="D80" s="45"/>
      <c r="E80" s="77"/>
      <c r="F80" s="77"/>
      <c r="G80" s="77"/>
      <c r="H80" s="77"/>
      <c r="I80" s="77"/>
      <c r="J80" s="77"/>
      <c r="K80" s="77"/>
      <c r="L80" s="77"/>
      <c r="M80" s="77"/>
      <c r="N80" s="77"/>
      <c r="O80" s="77"/>
      <c r="P80" s="77"/>
      <c r="Q80" s="77"/>
      <c r="R80" s="77"/>
      <c r="S80" s="77"/>
      <c r="T80" s="77"/>
      <c r="U80" s="77"/>
      <c r="V80" s="77"/>
      <c r="W80" s="77"/>
      <c r="X80" s="77"/>
      <c r="Y80" s="77"/>
      <c r="Z80" s="77"/>
      <c r="AA80" s="77"/>
      <c r="AB80" s="77"/>
      <c r="AC80" s="47">
        <f t="shared" si="17"/>
        <v>0</v>
      </c>
      <c r="AD80" s="78"/>
      <c r="AE80" s="44">
        <f t="shared" si="18"/>
        <v>0</v>
      </c>
      <c r="AF80" s="45"/>
      <c r="AG80" s="48">
        <f t="shared" si="20"/>
        <v>0</v>
      </c>
    </row>
    <row r="81" spans="2:33" x14ac:dyDescent="0.2">
      <c r="B81" s="31"/>
      <c r="C81" s="46"/>
      <c r="D81" s="45"/>
      <c r="E81" s="77"/>
      <c r="F81" s="77"/>
      <c r="G81" s="77"/>
      <c r="H81" s="77"/>
      <c r="I81" s="77"/>
      <c r="J81" s="77"/>
      <c r="K81" s="77"/>
      <c r="L81" s="77"/>
      <c r="M81" s="77"/>
      <c r="N81" s="77"/>
      <c r="O81" s="77"/>
      <c r="P81" s="77"/>
      <c r="Q81" s="77"/>
      <c r="R81" s="77"/>
      <c r="S81" s="77"/>
      <c r="T81" s="77"/>
      <c r="U81" s="77"/>
      <c r="V81" s="77"/>
      <c r="W81" s="77"/>
      <c r="X81" s="77"/>
      <c r="Y81" s="77"/>
      <c r="Z81" s="77"/>
      <c r="AA81" s="77"/>
      <c r="AB81" s="77"/>
      <c r="AC81" s="47">
        <f t="shared" si="17"/>
        <v>0</v>
      </c>
      <c r="AD81" s="78"/>
      <c r="AE81" s="44">
        <f t="shared" si="18"/>
        <v>0</v>
      </c>
      <c r="AF81" s="45"/>
      <c r="AG81" s="48">
        <f t="shared" si="20"/>
        <v>0</v>
      </c>
    </row>
    <row r="82" spans="2:33" x14ac:dyDescent="0.2">
      <c r="B82" s="31"/>
      <c r="C82" s="46"/>
      <c r="D82" s="45"/>
      <c r="E82" s="77"/>
      <c r="F82" s="77"/>
      <c r="G82" s="77"/>
      <c r="H82" s="77"/>
      <c r="I82" s="77"/>
      <c r="J82" s="77"/>
      <c r="K82" s="77"/>
      <c r="L82" s="77"/>
      <c r="M82" s="77"/>
      <c r="N82" s="77"/>
      <c r="O82" s="77"/>
      <c r="P82" s="77"/>
      <c r="Q82" s="77"/>
      <c r="R82" s="77"/>
      <c r="S82" s="77"/>
      <c r="T82" s="77"/>
      <c r="U82" s="77"/>
      <c r="V82" s="77"/>
      <c r="W82" s="77"/>
      <c r="X82" s="77"/>
      <c r="Y82" s="77"/>
      <c r="Z82" s="77"/>
      <c r="AA82" s="77"/>
      <c r="AB82" s="77"/>
      <c r="AC82" s="47">
        <f t="shared" si="17"/>
        <v>0</v>
      </c>
      <c r="AD82" s="78"/>
      <c r="AE82" s="44">
        <f t="shared" si="18"/>
        <v>0</v>
      </c>
      <c r="AF82" s="45"/>
      <c r="AG82" s="48">
        <f t="shared" si="20"/>
        <v>0</v>
      </c>
    </row>
    <row r="83" spans="2:33" x14ac:dyDescent="0.2">
      <c r="B83" s="31"/>
      <c r="C83" s="46"/>
      <c r="D83" s="45"/>
      <c r="E83" s="77"/>
      <c r="F83" s="77"/>
      <c r="G83" s="77"/>
      <c r="H83" s="77"/>
      <c r="I83" s="77"/>
      <c r="J83" s="77"/>
      <c r="K83" s="77"/>
      <c r="L83" s="77"/>
      <c r="M83" s="77"/>
      <c r="N83" s="77"/>
      <c r="O83" s="77"/>
      <c r="P83" s="77"/>
      <c r="Q83" s="77"/>
      <c r="R83" s="77"/>
      <c r="S83" s="77"/>
      <c r="T83" s="77"/>
      <c r="U83" s="77"/>
      <c r="V83" s="77"/>
      <c r="W83" s="77"/>
      <c r="X83" s="77"/>
      <c r="Y83" s="77"/>
      <c r="Z83" s="77"/>
      <c r="AA83" s="77"/>
      <c r="AB83" s="77"/>
      <c r="AC83" s="47">
        <f t="shared" si="17"/>
        <v>0</v>
      </c>
      <c r="AD83" s="78"/>
      <c r="AE83" s="44">
        <f t="shared" si="18"/>
        <v>0</v>
      </c>
      <c r="AF83" s="45"/>
      <c r="AG83" s="48">
        <f t="shared" si="20"/>
        <v>0</v>
      </c>
    </row>
    <row r="84" spans="2:33" x14ac:dyDescent="0.2">
      <c r="B84" s="31"/>
      <c r="C84" s="46"/>
      <c r="D84" s="45"/>
      <c r="E84" s="77"/>
      <c r="F84" s="77"/>
      <c r="G84" s="77"/>
      <c r="H84" s="77"/>
      <c r="I84" s="77"/>
      <c r="J84" s="77"/>
      <c r="K84" s="77"/>
      <c r="L84" s="77"/>
      <c r="M84" s="77"/>
      <c r="N84" s="77"/>
      <c r="O84" s="77"/>
      <c r="P84" s="77"/>
      <c r="Q84" s="77"/>
      <c r="R84" s="77"/>
      <c r="S84" s="77"/>
      <c r="T84" s="77"/>
      <c r="U84" s="77"/>
      <c r="V84" s="77"/>
      <c r="W84" s="77"/>
      <c r="X84" s="77"/>
      <c r="Y84" s="77"/>
      <c r="Z84" s="77"/>
      <c r="AA84" s="77"/>
      <c r="AB84" s="77"/>
      <c r="AC84" s="47">
        <f t="shared" si="17"/>
        <v>0</v>
      </c>
      <c r="AD84" s="78"/>
      <c r="AE84" s="44">
        <f t="shared" si="18"/>
        <v>0</v>
      </c>
      <c r="AF84" s="45"/>
      <c r="AG84" s="48">
        <f t="shared" si="20"/>
        <v>0</v>
      </c>
    </row>
    <row r="85" spans="2:33" x14ac:dyDescent="0.2">
      <c r="B85" s="31"/>
      <c r="C85" s="46"/>
      <c r="D85" s="45"/>
      <c r="E85" s="77"/>
      <c r="F85" s="77"/>
      <c r="G85" s="77"/>
      <c r="H85" s="77"/>
      <c r="I85" s="77"/>
      <c r="J85" s="77"/>
      <c r="K85" s="77"/>
      <c r="L85" s="77"/>
      <c r="M85" s="77"/>
      <c r="N85" s="77"/>
      <c r="O85" s="77"/>
      <c r="P85" s="77"/>
      <c r="Q85" s="77"/>
      <c r="R85" s="77"/>
      <c r="S85" s="77"/>
      <c r="T85" s="77"/>
      <c r="U85" s="77"/>
      <c r="V85" s="77"/>
      <c r="W85" s="77"/>
      <c r="X85" s="77"/>
      <c r="Y85" s="77"/>
      <c r="Z85" s="77"/>
      <c r="AA85" s="77"/>
      <c r="AB85" s="77"/>
      <c r="AC85" s="47">
        <f t="shared" si="17"/>
        <v>0</v>
      </c>
      <c r="AD85" s="78"/>
      <c r="AE85" s="44">
        <f t="shared" si="18"/>
        <v>0</v>
      </c>
      <c r="AF85" s="45"/>
      <c r="AG85" s="48">
        <f t="shared" si="20"/>
        <v>0</v>
      </c>
    </row>
    <row r="86" spans="2:33" x14ac:dyDescent="0.2">
      <c r="B86" s="31"/>
      <c r="C86" s="46"/>
      <c r="D86" s="45"/>
      <c r="E86" s="77"/>
      <c r="F86" s="77"/>
      <c r="G86" s="77"/>
      <c r="H86" s="77"/>
      <c r="I86" s="77"/>
      <c r="J86" s="77"/>
      <c r="K86" s="77"/>
      <c r="L86" s="77"/>
      <c r="M86" s="77"/>
      <c r="N86" s="77"/>
      <c r="O86" s="77"/>
      <c r="P86" s="77"/>
      <c r="Q86" s="77"/>
      <c r="R86" s="77"/>
      <c r="S86" s="77"/>
      <c r="T86" s="77"/>
      <c r="U86" s="77"/>
      <c r="V86" s="77"/>
      <c r="W86" s="77"/>
      <c r="X86" s="77"/>
      <c r="Y86" s="77"/>
      <c r="Z86" s="77"/>
      <c r="AA86" s="77"/>
      <c r="AB86" s="77"/>
      <c r="AC86" s="47">
        <f t="shared" si="17"/>
        <v>0</v>
      </c>
      <c r="AD86" s="78"/>
      <c r="AE86" s="44">
        <f t="shared" si="18"/>
        <v>0</v>
      </c>
      <c r="AF86" s="45"/>
      <c r="AG86" s="48">
        <f t="shared" si="20"/>
        <v>0</v>
      </c>
    </row>
    <row r="87" spans="2:33" x14ac:dyDescent="0.2">
      <c r="B87" s="31"/>
      <c r="C87" s="46"/>
      <c r="D87" s="45"/>
      <c r="E87" s="77"/>
      <c r="F87" s="77"/>
      <c r="G87" s="77"/>
      <c r="H87" s="77"/>
      <c r="I87" s="77"/>
      <c r="J87" s="77"/>
      <c r="K87" s="77"/>
      <c r="L87" s="77"/>
      <c r="M87" s="77"/>
      <c r="N87" s="77"/>
      <c r="O87" s="77"/>
      <c r="P87" s="77"/>
      <c r="Q87" s="77"/>
      <c r="R87" s="77"/>
      <c r="S87" s="77"/>
      <c r="T87" s="77"/>
      <c r="U87" s="77"/>
      <c r="V87" s="77"/>
      <c r="W87" s="77"/>
      <c r="X87" s="77"/>
      <c r="Y87" s="77"/>
      <c r="Z87" s="77"/>
      <c r="AA87" s="77"/>
      <c r="AB87" s="77"/>
      <c r="AC87" s="47">
        <f t="shared" si="17"/>
        <v>0</v>
      </c>
      <c r="AD87" s="78"/>
      <c r="AE87" s="44">
        <f t="shared" si="18"/>
        <v>0</v>
      </c>
      <c r="AF87" s="45"/>
      <c r="AG87" s="48">
        <f t="shared" si="20"/>
        <v>0</v>
      </c>
    </row>
    <row r="88" spans="2:33" x14ac:dyDescent="0.2">
      <c r="B88" s="31"/>
      <c r="C88" s="46"/>
      <c r="D88" s="45"/>
      <c r="E88" s="77"/>
      <c r="F88" s="77"/>
      <c r="G88" s="77"/>
      <c r="H88" s="77"/>
      <c r="I88" s="77"/>
      <c r="J88" s="77"/>
      <c r="K88" s="77"/>
      <c r="L88" s="77"/>
      <c r="M88" s="77"/>
      <c r="N88" s="77"/>
      <c r="O88" s="77"/>
      <c r="P88" s="77"/>
      <c r="Q88" s="77"/>
      <c r="R88" s="77"/>
      <c r="S88" s="77"/>
      <c r="T88" s="77"/>
      <c r="U88" s="77"/>
      <c r="V88" s="77"/>
      <c r="W88" s="77"/>
      <c r="X88" s="77"/>
      <c r="Y88" s="77"/>
      <c r="Z88" s="77"/>
      <c r="AA88" s="77"/>
      <c r="AB88" s="77"/>
      <c r="AC88" s="47">
        <f t="shared" si="17"/>
        <v>0</v>
      </c>
      <c r="AD88" s="78"/>
      <c r="AE88" s="44">
        <f t="shared" si="18"/>
        <v>0</v>
      </c>
      <c r="AF88" s="45"/>
      <c r="AG88" s="48">
        <f t="shared" si="20"/>
        <v>0</v>
      </c>
    </row>
    <row r="89" spans="2:33" x14ac:dyDescent="0.2">
      <c r="B89" s="31"/>
      <c r="C89" s="46"/>
      <c r="D89" s="45"/>
      <c r="E89" s="77"/>
      <c r="F89" s="77"/>
      <c r="G89" s="77"/>
      <c r="H89" s="77"/>
      <c r="I89" s="77"/>
      <c r="J89" s="77"/>
      <c r="K89" s="77"/>
      <c r="L89" s="77"/>
      <c r="M89" s="77"/>
      <c r="N89" s="77"/>
      <c r="O89" s="77"/>
      <c r="P89" s="77"/>
      <c r="Q89" s="77"/>
      <c r="R89" s="77"/>
      <c r="S89" s="77"/>
      <c r="T89" s="77"/>
      <c r="U89" s="77"/>
      <c r="V89" s="77"/>
      <c r="W89" s="77"/>
      <c r="X89" s="77"/>
      <c r="Y89" s="77"/>
      <c r="Z89" s="77"/>
      <c r="AA89" s="77"/>
      <c r="AB89" s="77"/>
      <c r="AC89" s="47">
        <f t="shared" si="17"/>
        <v>0</v>
      </c>
      <c r="AD89" s="78"/>
      <c r="AE89" s="44">
        <f t="shared" si="18"/>
        <v>0</v>
      </c>
      <c r="AF89" s="45"/>
      <c r="AG89" s="48">
        <f t="shared" si="20"/>
        <v>0</v>
      </c>
    </row>
    <row r="90" spans="2:33" x14ac:dyDescent="0.2">
      <c r="B90" s="31"/>
      <c r="C90" s="46"/>
      <c r="D90" s="45"/>
      <c r="E90" s="77"/>
      <c r="F90" s="77"/>
      <c r="G90" s="77"/>
      <c r="H90" s="77"/>
      <c r="I90" s="77"/>
      <c r="J90" s="77"/>
      <c r="K90" s="77"/>
      <c r="L90" s="77"/>
      <c r="M90" s="77"/>
      <c r="N90" s="77"/>
      <c r="O90" s="77"/>
      <c r="P90" s="77"/>
      <c r="Q90" s="77"/>
      <c r="R90" s="77"/>
      <c r="S90" s="77"/>
      <c r="T90" s="77"/>
      <c r="U90" s="77"/>
      <c r="V90" s="77"/>
      <c r="W90" s="77"/>
      <c r="X90" s="77"/>
      <c r="Y90" s="77"/>
      <c r="Z90" s="77"/>
      <c r="AA90" s="77"/>
      <c r="AB90" s="77"/>
      <c r="AC90" s="47">
        <f t="shared" si="17"/>
        <v>0</v>
      </c>
      <c r="AD90" s="78"/>
      <c r="AE90" s="44">
        <f t="shared" si="18"/>
        <v>0</v>
      </c>
      <c r="AF90" s="45"/>
      <c r="AG90" s="48">
        <f t="shared" si="20"/>
        <v>0</v>
      </c>
    </row>
    <row r="91" spans="2:33" x14ac:dyDescent="0.2">
      <c r="B91" s="31"/>
      <c r="C91" s="46"/>
      <c r="D91" s="45"/>
      <c r="E91" s="77"/>
      <c r="F91" s="77"/>
      <c r="G91" s="77"/>
      <c r="H91" s="77"/>
      <c r="I91" s="77"/>
      <c r="J91" s="77"/>
      <c r="K91" s="77"/>
      <c r="L91" s="77"/>
      <c r="M91" s="77"/>
      <c r="N91" s="77"/>
      <c r="O91" s="77"/>
      <c r="P91" s="77"/>
      <c r="Q91" s="77"/>
      <c r="R91" s="77"/>
      <c r="S91" s="77"/>
      <c r="T91" s="77"/>
      <c r="U91" s="77"/>
      <c r="V91" s="77"/>
      <c r="W91" s="77"/>
      <c r="X91" s="77"/>
      <c r="Y91" s="77"/>
      <c r="Z91" s="77"/>
      <c r="AA91" s="77"/>
      <c r="AB91" s="77"/>
      <c r="AC91" s="47">
        <f t="shared" si="17"/>
        <v>0</v>
      </c>
      <c r="AD91" s="78"/>
      <c r="AE91" s="44">
        <f t="shared" si="18"/>
        <v>0</v>
      </c>
      <c r="AF91" s="45"/>
      <c r="AG91" s="48">
        <f t="shared" si="20"/>
        <v>0</v>
      </c>
    </row>
    <row r="92" spans="2:33" x14ac:dyDescent="0.2">
      <c r="B92" s="31"/>
      <c r="C92" s="46"/>
      <c r="D92" s="45"/>
      <c r="E92" s="77"/>
      <c r="F92" s="77"/>
      <c r="G92" s="77"/>
      <c r="H92" s="77"/>
      <c r="I92" s="77"/>
      <c r="J92" s="77"/>
      <c r="K92" s="77"/>
      <c r="L92" s="77"/>
      <c r="M92" s="77"/>
      <c r="N92" s="77"/>
      <c r="O92" s="77"/>
      <c r="P92" s="77"/>
      <c r="Q92" s="77"/>
      <c r="R92" s="77"/>
      <c r="S92" s="77"/>
      <c r="T92" s="77"/>
      <c r="U92" s="77"/>
      <c r="V92" s="77"/>
      <c r="W92" s="77"/>
      <c r="X92" s="77"/>
      <c r="Y92" s="77"/>
      <c r="Z92" s="77"/>
      <c r="AA92" s="77"/>
      <c r="AB92" s="77"/>
      <c r="AC92" s="47">
        <f t="shared" si="17"/>
        <v>0</v>
      </c>
      <c r="AD92" s="78"/>
      <c r="AE92" s="44">
        <f t="shared" si="18"/>
        <v>0</v>
      </c>
      <c r="AF92" s="45"/>
      <c r="AG92" s="48">
        <f t="shared" si="20"/>
        <v>0</v>
      </c>
    </row>
    <row r="93" spans="2:33" x14ac:dyDescent="0.2">
      <c r="B93" s="31"/>
      <c r="C93" s="46"/>
      <c r="D93" s="45"/>
      <c r="E93" s="77"/>
      <c r="F93" s="77"/>
      <c r="G93" s="77"/>
      <c r="H93" s="77"/>
      <c r="I93" s="77"/>
      <c r="J93" s="77"/>
      <c r="K93" s="77"/>
      <c r="L93" s="77"/>
      <c r="M93" s="77"/>
      <c r="N93" s="77"/>
      <c r="O93" s="77"/>
      <c r="P93" s="77"/>
      <c r="Q93" s="77"/>
      <c r="R93" s="77"/>
      <c r="S93" s="77"/>
      <c r="T93" s="77"/>
      <c r="U93" s="77"/>
      <c r="V93" s="77"/>
      <c r="W93" s="77"/>
      <c r="X93" s="77"/>
      <c r="Y93" s="77"/>
      <c r="Z93" s="77"/>
      <c r="AA93" s="77"/>
      <c r="AB93" s="77"/>
      <c r="AC93" s="47">
        <f t="shared" si="17"/>
        <v>0</v>
      </c>
      <c r="AD93" s="78"/>
      <c r="AE93" s="44">
        <f t="shared" si="18"/>
        <v>0</v>
      </c>
      <c r="AF93" s="45"/>
      <c r="AG93" s="48">
        <f t="shared" si="20"/>
        <v>0</v>
      </c>
    </row>
    <row r="94" spans="2:33" ht="13.5" thickBot="1" x14ac:dyDescent="0.25">
      <c r="B94" s="31"/>
      <c r="C94" s="46"/>
      <c r="D94" s="45"/>
      <c r="E94" s="77"/>
      <c r="F94" s="77"/>
      <c r="G94" s="77"/>
      <c r="H94" s="77"/>
      <c r="I94" s="77"/>
      <c r="J94" s="77"/>
      <c r="K94" s="77"/>
      <c r="L94" s="77"/>
      <c r="M94" s="77"/>
      <c r="N94" s="77"/>
      <c r="O94" s="77"/>
      <c r="P94" s="77"/>
      <c r="Q94" s="77"/>
      <c r="R94" s="77"/>
      <c r="S94" s="77"/>
      <c r="T94" s="77"/>
      <c r="U94" s="77"/>
      <c r="V94" s="77"/>
      <c r="W94" s="77"/>
      <c r="X94" s="77"/>
      <c r="Y94" s="77"/>
      <c r="Z94" s="77"/>
      <c r="AA94" s="77"/>
      <c r="AB94" s="77"/>
      <c r="AC94" s="47">
        <f t="shared" si="17"/>
        <v>0</v>
      </c>
      <c r="AD94" s="78"/>
      <c r="AE94" s="44">
        <f t="shared" si="18"/>
        <v>0</v>
      </c>
      <c r="AF94" s="45"/>
      <c r="AG94" s="48">
        <f t="shared" si="20"/>
        <v>0</v>
      </c>
    </row>
    <row r="95" spans="2:33" ht="13.5" thickBot="1" x14ac:dyDescent="0.25">
      <c r="B95" s="79"/>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1" t="s">
        <v>148</v>
      </c>
      <c r="AD95" s="80"/>
      <c r="AE95" s="80">
        <f>SUM(AE77:AE94)</f>
        <v>0</v>
      </c>
      <c r="AF95" s="80"/>
      <c r="AG95" s="83">
        <f>SUM(AG77:AG94)</f>
        <v>0</v>
      </c>
    </row>
    <row r="96" spans="2:33" ht="13.5" thickBot="1" x14ac:dyDescent="0.25">
      <c r="B96" s="86"/>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41" t="s">
        <v>149</v>
      </c>
      <c r="AD96" s="87"/>
      <c r="AE96" s="87"/>
      <c r="AF96" s="87"/>
      <c r="AG96" s="88">
        <f>AG75+AG95</f>
        <v>0</v>
      </c>
    </row>
    <row r="97" spans="2:33" ht="13.5" thickBot="1"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2:33" ht="15.75" x14ac:dyDescent="0.25">
      <c r="B98" s="65" t="str">
        <f>B66</f>
        <v>Venue 5</v>
      </c>
      <c r="C98" s="66" t="s">
        <v>111</v>
      </c>
      <c r="D98" s="66">
        <f>D66+1</f>
        <v>2026</v>
      </c>
      <c r="E98" s="66"/>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7"/>
    </row>
    <row r="99" spans="2:33" ht="38.25" x14ac:dyDescent="0.2">
      <c r="B99" s="68" t="s">
        <v>112</v>
      </c>
      <c r="C99" s="69" t="s">
        <v>113</v>
      </c>
      <c r="D99" s="69" t="s">
        <v>114</v>
      </c>
      <c r="E99" s="379" t="s">
        <v>115</v>
      </c>
      <c r="F99" s="380"/>
      <c r="G99" s="380"/>
      <c r="H99" s="380"/>
      <c r="I99" s="380"/>
      <c r="J99" s="380"/>
      <c r="K99" s="380"/>
      <c r="L99" s="380"/>
      <c r="M99" s="380"/>
      <c r="N99" s="380"/>
      <c r="O99" s="380"/>
      <c r="P99" s="380"/>
      <c r="Q99" s="380"/>
      <c r="R99" s="380"/>
      <c r="S99" s="380"/>
      <c r="T99" s="380"/>
      <c r="U99" s="380"/>
      <c r="V99" s="380"/>
      <c r="W99" s="380"/>
      <c r="X99" s="380"/>
      <c r="Y99" s="380"/>
      <c r="Z99" s="380"/>
      <c r="AA99" s="380"/>
      <c r="AB99" s="381"/>
      <c r="AC99" s="69" t="s">
        <v>116</v>
      </c>
      <c r="AD99" s="69" t="s">
        <v>117</v>
      </c>
      <c r="AE99" s="69" t="s">
        <v>118</v>
      </c>
      <c r="AF99" s="69" t="s">
        <v>119</v>
      </c>
      <c r="AG99" s="239" t="s">
        <v>120</v>
      </c>
    </row>
    <row r="100" spans="2:33" ht="24" x14ac:dyDescent="0.2">
      <c r="B100" s="70" t="s">
        <v>121</v>
      </c>
      <c r="C100" s="71"/>
      <c r="D100" s="71"/>
      <c r="E100" s="302" t="s">
        <v>122</v>
      </c>
      <c r="F100" s="302" t="s">
        <v>123</v>
      </c>
      <c r="G100" s="302" t="s">
        <v>124</v>
      </c>
      <c r="H100" s="302" t="s">
        <v>125</v>
      </c>
      <c r="I100" s="302" t="s">
        <v>126</v>
      </c>
      <c r="J100" s="302" t="s">
        <v>127</v>
      </c>
      <c r="K100" s="302" t="s">
        <v>128</v>
      </c>
      <c r="L100" s="302" t="s">
        <v>129</v>
      </c>
      <c r="M100" s="302" t="s">
        <v>130</v>
      </c>
      <c r="N100" s="302" t="s">
        <v>131</v>
      </c>
      <c r="O100" s="302" t="s">
        <v>132</v>
      </c>
      <c r="P100" s="302" t="s">
        <v>133</v>
      </c>
      <c r="Q100" s="302" t="s">
        <v>134</v>
      </c>
      <c r="R100" s="302" t="s">
        <v>135</v>
      </c>
      <c r="S100" s="302" t="s">
        <v>136</v>
      </c>
      <c r="T100" s="302" t="s">
        <v>137</v>
      </c>
      <c r="U100" s="302" t="s">
        <v>138</v>
      </c>
      <c r="V100" s="302" t="s">
        <v>139</v>
      </c>
      <c r="W100" s="302" t="s">
        <v>140</v>
      </c>
      <c r="X100" s="302" t="s">
        <v>141</v>
      </c>
      <c r="Y100" s="302" t="s">
        <v>142</v>
      </c>
      <c r="Z100" s="302" t="s">
        <v>143</v>
      </c>
      <c r="AA100" s="302" t="s">
        <v>144</v>
      </c>
      <c r="AB100" s="302" t="s">
        <v>145</v>
      </c>
      <c r="AC100" s="71"/>
      <c r="AD100" s="71"/>
      <c r="AE100" s="71"/>
      <c r="AF100" s="75"/>
      <c r="AG100" s="76"/>
    </row>
    <row r="101" spans="2:33" x14ac:dyDescent="0.2">
      <c r="B101" s="31"/>
      <c r="C101" s="46"/>
      <c r="D101" s="45"/>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47">
        <f t="shared" ref="AC101:AC106" si="21">SUM(E101:AB101)</f>
        <v>0</v>
      </c>
      <c r="AD101" s="78"/>
      <c r="AE101" s="44">
        <f t="shared" ref="AE101:AE106" si="22">(AD101*AC101)/40</f>
        <v>0</v>
      </c>
      <c r="AF101" s="45"/>
      <c r="AG101" s="48">
        <f t="shared" ref="AG101:AG106" si="23">AF101*AD101*AC101*C101</f>
        <v>0</v>
      </c>
    </row>
    <row r="102" spans="2:33" x14ac:dyDescent="0.2">
      <c r="B102" s="31"/>
      <c r="C102" s="46"/>
      <c r="D102" s="45"/>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47">
        <f t="shared" si="21"/>
        <v>0</v>
      </c>
      <c r="AD102" s="78"/>
      <c r="AE102" s="44">
        <f t="shared" si="22"/>
        <v>0</v>
      </c>
      <c r="AF102" s="45"/>
      <c r="AG102" s="48">
        <f t="shared" si="23"/>
        <v>0</v>
      </c>
    </row>
    <row r="103" spans="2:33" x14ac:dyDescent="0.2">
      <c r="B103" s="31"/>
      <c r="C103" s="46"/>
      <c r="D103" s="45"/>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47">
        <f t="shared" si="21"/>
        <v>0</v>
      </c>
      <c r="AD103" s="78"/>
      <c r="AE103" s="44">
        <f t="shared" si="22"/>
        <v>0</v>
      </c>
      <c r="AF103" s="45"/>
      <c r="AG103" s="48">
        <f t="shared" si="23"/>
        <v>0</v>
      </c>
    </row>
    <row r="104" spans="2:33" x14ac:dyDescent="0.2">
      <c r="B104" s="31"/>
      <c r="C104" s="46"/>
      <c r="D104" s="45"/>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47">
        <f t="shared" si="21"/>
        <v>0</v>
      </c>
      <c r="AD104" s="78"/>
      <c r="AE104" s="44">
        <f t="shared" si="22"/>
        <v>0</v>
      </c>
      <c r="AF104" s="45"/>
      <c r="AG104" s="48">
        <f t="shared" si="23"/>
        <v>0</v>
      </c>
    </row>
    <row r="105" spans="2:33" x14ac:dyDescent="0.2">
      <c r="B105" s="31"/>
      <c r="C105" s="46"/>
      <c r="D105" s="45"/>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47">
        <f t="shared" si="21"/>
        <v>0</v>
      </c>
      <c r="AD105" s="78"/>
      <c r="AE105" s="44">
        <f t="shared" si="22"/>
        <v>0</v>
      </c>
      <c r="AF105" s="45"/>
      <c r="AG105" s="48">
        <f t="shared" si="23"/>
        <v>0</v>
      </c>
    </row>
    <row r="106" spans="2:33" ht="13.5" thickBot="1" x14ac:dyDescent="0.25">
      <c r="B106" s="31"/>
      <c r="C106" s="46"/>
      <c r="D106" s="45"/>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47">
        <f t="shared" si="21"/>
        <v>0</v>
      </c>
      <c r="AD106" s="78"/>
      <c r="AE106" s="44">
        <f t="shared" si="22"/>
        <v>0</v>
      </c>
      <c r="AF106" s="45"/>
      <c r="AG106" s="48">
        <f t="shared" si="23"/>
        <v>0</v>
      </c>
    </row>
    <row r="107" spans="2:33" ht="13.5" thickBot="1" x14ac:dyDescent="0.25">
      <c r="B107" s="79"/>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1" t="s">
        <v>146</v>
      </c>
      <c r="AD107" s="80"/>
      <c r="AE107" s="80">
        <f>SUM(AE101:AE106)</f>
        <v>0</v>
      </c>
      <c r="AF107" s="82"/>
      <c r="AG107" s="83">
        <f>SUM(AG101:AG106)</f>
        <v>0</v>
      </c>
    </row>
    <row r="108" spans="2:33" x14ac:dyDescent="0.2">
      <c r="B108" s="52" t="s">
        <v>147</v>
      </c>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84"/>
      <c r="AD108" s="63"/>
      <c r="AE108" s="63"/>
      <c r="AF108" s="64"/>
      <c r="AG108" s="85"/>
    </row>
    <row r="109" spans="2:33" x14ac:dyDescent="0.2">
      <c r="B109" s="31"/>
      <c r="C109" s="46"/>
      <c r="D109" s="45"/>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47">
        <f t="shared" ref="AC109:AC126" si="24">SUM(E109:AB109)</f>
        <v>0</v>
      </c>
      <c r="AD109" s="78"/>
      <c r="AE109" s="44">
        <f t="shared" ref="AE109:AE126" si="25">(AD109*AC109)/40</f>
        <v>0</v>
      </c>
      <c r="AF109" s="45"/>
      <c r="AG109" s="48">
        <f t="shared" ref="AG109:AG110" si="26">AF109*AD109*AC109*C109</f>
        <v>0</v>
      </c>
    </row>
    <row r="110" spans="2:33" x14ac:dyDescent="0.2">
      <c r="B110" s="31"/>
      <c r="C110" s="46"/>
      <c r="D110" s="45"/>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47">
        <f t="shared" si="24"/>
        <v>0</v>
      </c>
      <c r="AD110" s="78"/>
      <c r="AE110" s="44">
        <f t="shared" si="25"/>
        <v>0</v>
      </c>
      <c r="AF110" s="45"/>
      <c r="AG110" s="48">
        <f t="shared" si="26"/>
        <v>0</v>
      </c>
    </row>
    <row r="111" spans="2:33" x14ac:dyDescent="0.2">
      <c r="B111" s="31"/>
      <c r="C111" s="46"/>
      <c r="D111" s="45"/>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47">
        <f t="shared" si="24"/>
        <v>0</v>
      </c>
      <c r="AD111" s="78"/>
      <c r="AE111" s="44">
        <f t="shared" si="25"/>
        <v>0</v>
      </c>
      <c r="AF111" s="45"/>
      <c r="AG111" s="48">
        <f t="shared" ref="AG111:AG126" si="27">AF111*AD111*AC111*C111</f>
        <v>0</v>
      </c>
    </row>
    <row r="112" spans="2:33" x14ac:dyDescent="0.2">
      <c r="B112" s="31"/>
      <c r="C112" s="46"/>
      <c r="D112" s="45"/>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47">
        <f t="shared" si="24"/>
        <v>0</v>
      </c>
      <c r="AD112" s="78"/>
      <c r="AE112" s="44">
        <f t="shared" si="25"/>
        <v>0</v>
      </c>
      <c r="AF112" s="45"/>
      <c r="AG112" s="48">
        <f t="shared" si="27"/>
        <v>0</v>
      </c>
    </row>
    <row r="113" spans="2:33" x14ac:dyDescent="0.2">
      <c r="B113" s="31"/>
      <c r="C113" s="46"/>
      <c r="D113" s="45"/>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47">
        <f t="shared" si="24"/>
        <v>0</v>
      </c>
      <c r="AD113" s="78"/>
      <c r="AE113" s="44">
        <f t="shared" si="25"/>
        <v>0</v>
      </c>
      <c r="AF113" s="45"/>
      <c r="AG113" s="48">
        <f t="shared" si="27"/>
        <v>0</v>
      </c>
    </row>
    <row r="114" spans="2:33" x14ac:dyDescent="0.2">
      <c r="B114" s="31"/>
      <c r="C114" s="46"/>
      <c r="D114" s="45"/>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47">
        <f t="shared" si="24"/>
        <v>0</v>
      </c>
      <c r="AD114" s="78"/>
      <c r="AE114" s="44">
        <f t="shared" si="25"/>
        <v>0</v>
      </c>
      <c r="AF114" s="45"/>
      <c r="AG114" s="48">
        <f t="shared" si="27"/>
        <v>0</v>
      </c>
    </row>
    <row r="115" spans="2:33" x14ac:dyDescent="0.2">
      <c r="B115" s="31"/>
      <c r="C115" s="46"/>
      <c r="D115" s="45"/>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47">
        <f t="shared" si="24"/>
        <v>0</v>
      </c>
      <c r="AD115" s="78"/>
      <c r="AE115" s="44">
        <f t="shared" si="25"/>
        <v>0</v>
      </c>
      <c r="AF115" s="45"/>
      <c r="AG115" s="48">
        <f t="shared" si="27"/>
        <v>0</v>
      </c>
    </row>
    <row r="116" spans="2:33" x14ac:dyDescent="0.2">
      <c r="B116" s="31"/>
      <c r="C116" s="46"/>
      <c r="D116" s="45"/>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47">
        <f t="shared" si="24"/>
        <v>0</v>
      </c>
      <c r="AD116" s="78"/>
      <c r="AE116" s="44">
        <f t="shared" si="25"/>
        <v>0</v>
      </c>
      <c r="AF116" s="45"/>
      <c r="AG116" s="48">
        <f t="shared" si="27"/>
        <v>0</v>
      </c>
    </row>
    <row r="117" spans="2:33" x14ac:dyDescent="0.2">
      <c r="B117" s="31"/>
      <c r="C117" s="46"/>
      <c r="D117" s="45"/>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47">
        <f t="shared" si="24"/>
        <v>0</v>
      </c>
      <c r="AD117" s="78"/>
      <c r="AE117" s="44">
        <f t="shared" si="25"/>
        <v>0</v>
      </c>
      <c r="AF117" s="45"/>
      <c r="AG117" s="48">
        <f t="shared" si="27"/>
        <v>0</v>
      </c>
    </row>
    <row r="118" spans="2:33" x14ac:dyDescent="0.2">
      <c r="B118" s="31"/>
      <c r="C118" s="46"/>
      <c r="D118" s="45"/>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47">
        <f t="shared" si="24"/>
        <v>0</v>
      </c>
      <c r="AD118" s="78"/>
      <c r="AE118" s="44">
        <f t="shared" si="25"/>
        <v>0</v>
      </c>
      <c r="AF118" s="45"/>
      <c r="AG118" s="48">
        <f t="shared" si="27"/>
        <v>0</v>
      </c>
    </row>
    <row r="119" spans="2:33" x14ac:dyDescent="0.2">
      <c r="B119" s="31"/>
      <c r="C119" s="46"/>
      <c r="D119" s="45"/>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47">
        <f t="shared" si="24"/>
        <v>0</v>
      </c>
      <c r="AD119" s="78"/>
      <c r="AE119" s="44">
        <f t="shared" si="25"/>
        <v>0</v>
      </c>
      <c r="AF119" s="45"/>
      <c r="AG119" s="48">
        <f t="shared" si="27"/>
        <v>0</v>
      </c>
    </row>
    <row r="120" spans="2:33" x14ac:dyDescent="0.2">
      <c r="B120" s="31"/>
      <c r="C120" s="46"/>
      <c r="D120" s="45"/>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47">
        <f t="shared" si="24"/>
        <v>0</v>
      </c>
      <c r="AD120" s="78"/>
      <c r="AE120" s="44">
        <f t="shared" si="25"/>
        <v>0</v>
      </c>
      <c r="AF120" s="45"/>
      <c r="AG120" s="48">
        <f t="shared" si="27"/>
        <v>0</v>
      </c>
    </row>
    <row r="121" spans="2:33" x14ac:dyDescent="0.2">
      <c r="B121" s="31"/>
      <c r="C121" s="46"/>
      <c r="D121" s="45"/>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47">
        <f t="shared" si="24"/>
        <v>0</v>
      </c>
      <c r="AD121" s="78"/>
      <c r="AE121" s="44">
        <f t="shared" si="25"/>
        <v>0</v>
      </c>
      <c r="AF121" s="45"/>
      <c r="AG121" s="48">
        <f t="shared" si="27"/>
        <v>0</v>
      </c>
    </row>
    <row r="122" spans="2:33" x14ac:dyDescent="0.2">
      <c r="B122" s="31"/>
      <c r="C122" s="46"/>
      <c r="D122" s="45"/>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47">
        <f t="shared" si="24"/>
        <v>0</v>
      </c>
      <c r="AD122" s="78"/>
      <c r="AE122" s="44">
        <f t="shared" si="25"/>
        <v>0</v>
      </c>
      <c r="AF122" s="45"/>
      <c r="AG122" s="48">
        <f t="shared" si="27"/>
        <v>0</v>
      </c>
    </row>
    <row r="123" spans="2:33" x14ac:dyDescent="0.2">
      <c r="B123" s="31"/>
      <c r="C123" s="46"/>
      <c r="D123" s="45"/>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47">
        <f t="shared" si="24"/>
        <v>0</v>
      </c>
      <c r="AD123" s="78"/>
      <c r="AE123" s="44">
        <f t="shared" si="25"/>
        <v>0</v>
      </c>
      <c r="AF123" s="45"/>
      <c r="AG123" s="48">
        <f t="shared" si="27"/>
        <v>0</v>
      </c>
    </row>
    <row r="124" spans="2:33" x14ac:dyDescent="0.2">
      <c r="B124" s="31"/>
      <c r="C124" s="46"/>
      <c r="D124" s="45"/>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47">
        <f t="shared" si="24"/>
        <v>0</v>
      </c>
      <c r="AD124" s="78"/>
      <c r="AE124" s="44">
        <f t="shared" si="25"/>
        <v>0</v>
      </c>
      <c r="AF124" s="45"/>
      <c r="AG124" s="48">
        <f t="shared" si="27"/>
        <v>0</v>
      </c>
    </row>
    <row r="125" spans="2:33" x14ac:dyDescent="0.2">
      <c r="B125" s="31"/>
      <c r="C125" s="46"/>
      <c r="D125" s="45"/>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47">
        <f t="shared" si="24"/>
        <v>0</v>
      </c>
      <c r="AD125" s="78"/>
      <c r="AE125" s="44">
        <f t="shared" si="25"/>
        <v>0</v>
      </c>
      <c r="AF125" s="45"/>
      <c r="AG125" s="48">
        <f t="shared" si="27"/>
        <v>0</v>
      </c>
    </row>
    <row r="126" spans="2:33" ht="13.5" thickBot="1" x14ac:dyDescent="0.25">
      <c r="B126" s="31"/>
      <c r="C126" s="46"/>
      <c r="D126" s="45"/>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47">
        <f t="shared" si="24"/>
        <v>0</v>
      </c>
      <c r="AD126" s="78"/>
      <c r="AE126" s="44">
        <f t="shared" si="25"/>
        <v>0</v>
      </c>
      <c r="AF126" s="45"/>
      <c r="AG126" s="48">
        <f t="shared" si="27"/>
        <v>0</v>
      </c>
    </row>
    <row r="127" spans="2:33" ht="13.5" thickBot="1" x14ac:dyDescent="0.25">
      <c r="B127" s="7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1" t="s">
        <v>148</v>
      </c>
      <c r="AD127" s="80"/>
      <c r="AE127" s="80">
        <f>SUM(AE109:AE126)</f>
        <v>0</v>
      </c>
      <c r="AF127" s="80"/>
      <c r="AG127" s="83">
        <f>SUM(AG109:AG126)</f>
        <v>0</v>
      </c>
    </row>
    <row r="128" spans="2:33" ht="13.5" thickBot="1" x14ac:dyDescent="0.25">
      <c r="B128" s="86"/>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41" t="s">
        <v>149</v>
      </c>
      <c r="AD128" s="87"/>
      <c r="AE128" s="87"/>
      <c r="AF128" s="87"/>
      <c r="AG128" s="88">
        <f>AG107+AG127</f>
        <v>0</v>
      </c>
    </row>
    <row r="129" spans="2:33" ht="13.5" thickBot="1"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2:33" ht="15.75" x14ac:dyDescent="0.25">
      <c r="B130" s="65" t="str">
        <f>B98</f>
        <v>Venue 5</v>
      </c>
      <c r="C130" s="66" t="s">
        <v>111</v>
      </c>
      <c r="D130" s="66">
        <f>D98+1</f>
        <v>2027</v>
      </c>
      <c r="E130" s="66"/>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7"/>
    </row>
    <row r="131" spans="2:33" ht="38.25" x14ac:dyDescent="0.2">
      <c r="B131" s="68" t="s">
        <v>112</v>
      </c>
      <c r="C131" s="69" t="s">
        <v>113</v>
      </c>
      <c r="D131" s="69" t="s">
        <v>114</v>
      </c>
      <c r="E131" s="379" t="s">
        <v>115</v>
      </c>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1"/>
      <c r="AC131" s="69" t="s">
        <v>116</v>
      </c>
      <c r="AD131" s="69" t="s">
        <v>117</v>
      </c>
      <c r="AE131" s="69" t="s">
        <v>118</v>
      </c>
      <c r="AF131" s="69" t="s">
        <v>119</v>
      </c>
      <c r="AG131" s="239" t="s">
        <v>120</v>
      </c>
    </row>
    <row r="132" spans="2:33" ht="24" x14ac:dyDescent="0.2">
      <c r="B132" s="70" t="s">
        <v>121</v>
      </c>
      <c r="C132" s="71"/>
      <c r="D132" s="71"/>
      <c r="E132" s="302" t="s">
        <v>122</v>
      </c>
      <c r="F132" s="302" t="s">
        <v>123</v>
      </c>
      <c r="G132" s="302" t="s">
        <v>124</v>
      </c>
      <c r="H132" s="302" t="s">
        <v>125</v>
      </c>
      <c r="I132" s="302" t="s">
        <v>126</v>
      </c>
      <c r="J132" s="302" t="s">
        <v>127</v>
      </c>
      <c r="K132" s="302" t="s">
        <v>128</v>
      </c>
      <c r="L132" s="302" t="s">
        <v>129</v>
      </c>
      <c r="M132" s="302" t="s">
        <v>130</v>
      </c>
      <c r="N132" s="302" t="s">
        <v>131</v>
      </c>
      <c r="O132" s="302" t="s">
        <v>132</v>
      </c>
      <c r="P132" s="302" t="s">
        <v>133</v>
      </c>
      <c r="Q132" s="302" t="s">
        <v>134</v>
      </c>
      <c r="R132" s="302" t="s">
        <v>135</v>
      </c>
      <c r="S132" s="302" t="s">
        <v>136</v>
      </c>
      <c r="T132" s="302" t="s">
        <v>137</v>
      </c>
      <c r="U132" s="302" t="s">
        <v>138</v>
      </c>
      <c r="V132" s="302" t="s">
        <v>139</v>
      </c>
      <c r="W132" s="302" t="s">
        <v>140</v>
      </c>
      <c r="X132" s="302" t="s">
        <v>141</v>
      </c>
      <c r="Y132" s="302" t="s">
        <v>142</v>
      </c>
      <c r="Z132" s="302" t="s">
        <v>143</v>
      </c>
      <c r="AA132" s="302" t="s">
        <v>144</v>
      </c>
      <c r="AB132" s="302" t="s">
        <v>145</v>
      </c>
      <c r="AC132" s="71"/>
      <c r="AD132" s="71"/>
      <c r="AE132" s="71"/>
      <c r="AF132" s="75"/>
      <c r="AG132" s="76"/>
    </row>
    <row r="133" spans="2:33" x14ac:dyDescent="0.2">
      <c r="B133" s="31"/>
      <c r="C133" s="46"/>
      <c r="D133" s="45"/>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47">
        <f t="shared" ref="AC133:AC138" si="28">SUM(E133:AB133)</f>
        <v>0</v>
      </c>
      <c r="AD133" s="78"/>
      <c r="AE133" s="44">
        <f t="shared" ref="AE133:AE138" si="29">(AD133*AC133)/40</f>
        <v>0</v>
      </c>
      <c r="AF133" s="45"/>
      <c r="AG133" s="48">
        <f t="shared" ref="AG133:AG138" si="30">AF133*AD133*AC133*C133</f>
        <v>0</v>
      </c>
    </row>
    <row r="134" spans="2:33" x14ac:dyDescent="0.2">
      <c r="B134" s="31"/>
      <c r="C134" s="46"/>
      <c r="D134" s="45"/>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47">
        <f t="shared" si="28"/>
        <v>0</v>
      </c>
      <c r="AD134" s="78"/>
      <c r="AE134" s="44">
        <f t="shared" si="29"/>
        <v>0</v>
      </c>
      <c r="AF134" s="45"/>
      <c r="AG134" s="48">
        <f t="shared" si="30"/>
        <v>0</v>
      </c>
    </row>
    <row r="135" spans="2:33" x14ac:dyDescent="0.2">
      <c r="B135" s="31"/>
      <c r="C135" s="46"/>
      <c r="D135" s="45"/>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47">
        <f t="shared" si="28"/>
        <v>0</v>
      </c>
      <c r="AD135" s="78"/>
      <c r="AE135" s="44">
        <f t="shared" si="29"/>
        <v>0</v>
      </c>
      <c r="AF135" s="45"/>
      <c r="AG135" s="48">
        <f t="shared" si="30"/>
        <v>0</v>
      </c>
    </row>
    <row r="136" spans="2:33" x14ac:dyDescent="0.2">
      <c r="B136" s="31"/>
      <c r="C136" s="46"/>
      <c r="D136" s="45"/>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47">
        <f t="shared" si="28"/>
        <v>0</v>
      </c>
      <c r="AD136" s="78"/>
      <c r="AE136" s="44">
        <f t="shared" si="29"/>
        <v>0</v>
      </c>
      <c r="AF136" s="45"/>
      <c r="AG136" s="48">
        <f t="shared" si="30"/>
        <v>0</v>
      </c>
    </row>
    <row r="137" spans="2:33" x14ac:dyDescent="0.2">
      <c r="B137" s="31"/>
      <c r="C137" s="46"/>
      <c r="D137" s="45"/>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47">
        <f t="shared" si="28"/>
        <v>0</v>
      </c>
      <c r="AD137" s="78"/>
      <c r="AE137" s="44">
        <f t="shared" si="29"/>
        <v>0</v>
      </c>
      <c r="AF137" s="45"/>
      <c r="AG137" s="48">
        <f t="shared" si="30"/>
        <v>0</v>
      </c>
    </row>
    <row r="138" spans="2:33" ht="13.5" thickBot="1" x14ac:dyDescent="0.25">
      <c r="B138" s="31"/>
      <c r="C138" s="46"/>
      <c r="D138" s="45"/>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47">
        <f t="shared" si="28"/>
        <v>0</v>
      </c>
      <c r="AD138" s="78"/>
      <c r="AE138" s="44">
        <f t="shared" si="29"/>
        <v>0</v>
      </c>
      <c r="AF138" s="45"/>
      <c r="AG138" s="48">
        <f t="shared" si="30"/>
        <v>0</v>
      </c>
    </row>
    <row r="139" spans="2:33" ht="13.5" thickBot="1" x14ac:dyDescent="0.25">
      <c r="B139" s="7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1" t="s">
        <v>146</v>
      </c>
      <c r="AD139" s="80"/>
      <c r="AE139" s="80">
        <f>SUM(AE133:AE138)</f>
        <v>0</v>
      </c>
      <c r="AF139" s="82"/>
      <c r="AG139" s="83">
        <f>SUM(AG133:AG138)</f>
        <v>0</v>
      </c>
    </row>
    <row r="140" spans="2:33" x14ac:dyDescent="0.2">
      <c r="B140" s="52" t="s">
        <v>147</v>
      </c>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84"/>
      <c r="AD140" s="63"/>
      <c r="AE140" s="63"/>
      <c r="AF140" s="64"/>
      <c r="AG140" s="85"/>
    </row>
    <row r="141" spans="2:33" x14ac:dyDescent="0.2">
      <c r="B141" s="31"/>
      <c r="C141" s="46"/>
      <c r="D141" s="45"/>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47">
        <f t="shared" ref="AC141:AC158" si="31">SUM(E141:AB141)</f>
        <v>0</v>
      </c>
      <c r="AD141" s="78"/>
      <c r="AE141" s="44">
        <f t="shared" ref="AE141:AE158" si="32">(AD141*AC141)/40</f>
        <v>0</v>
      </c>
      <c r="AF141" s="45"/>
      <c r="AG141" s="48">
        <f t="shared" ref="AG141:AG142" si="33">AF141*AD141*AC141*C141</f>
        <v>0</v>
      </c>
    </row>
    <row r="142" spans="2:33" x14ac:dyDescent="0.2">
      <c r="B142" s="31"/>
      <c r="C142" s="46"/>
      <c r="D142" s="45"/>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47">
        <f t="shared" si="31"/>
        <v>0</v>
      </c>
      <c r="AD142" s="78"/>
      <c r="AE142" s="44">
        <f t="shared" si="32"/>
        <v>0</v>
      </c>
      <c r="AF142" s="45"/>
      <c r="AG142" s="48">
        <f t="shared" si="33"/>
        <v>0</v>
      </c>
    </row>
    <row r="143" spans="2:33" x14ac:dyDescent="0.2">
      <c r="B143" s="31"/>
      <c r="C143" s="46"/>
      <c r="D143" s="45"/>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47">
        <f t="shared" si="31"/>
        <v>0</v>
      </c>
      <c r="AD143" s="78"/>
      <c r="AE143" s="44">
        <f t="shared" si="32"/>
        <v>0</v>
      </c>
      <c r="AF143" s="45"/>
      <c r="AG143" s="48">
        <f t="shared" ref="AG143:AG158" si="34">AF143*AD143*AC143*C143</f>
        <v>0</v>
      </c>
    </row>
    <row r="144" spans="2:33" x14ac:dyDescent="0.2">
      <c r="B144" s="31"/>
      <c r="C144" s="46"/>
      <c r="D144" s="45"/>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47">
        <f t="shared" si="31"/>
        <v>0</v>
      </c>
      <c r="AD144" s="78"/>
      <c r="AE144" s="44">
        <f t="shared" si="32"/>
        <v>0</v>
      </c>
      <c r="AF144" s="45"/>
      <c r="AG144" s="48">
        <f t="shared" si="34"/>
        <v>0</v>
      </c>
    </row>
    <row r="145" spans="2:33" x14ac:dyDescent="0.2">
      <c r="B145" s="31"/>
      <c r="C145" s="46"/>
      <c r="D145" s="45"/>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47">
        <f t="shared" si="31"/>
        <v>0</v>
      </c>
      <c r="AD145" s="78"/>
      <c r="AE145" s="44">
        <f t="shared" si="32"/>
        <v>0</v>
      </c>
      <c r="AF145" s="45"/>
      <c r="AG145" s="48">
        <f t="shared" si="34"/>
        <v>0</v>
      </c>
    </row>
    <row r="146" spans="2:33" x14ac:dyDescent="0.2">
      <c r="B146" s="31"/>
      <c r="C146" s="46"/>
      <c r="D146" s="45"/>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47">
        <f t="shared" si="31"/>
        <v>0</v>
      </c>
      <c r="AD146" s="78"/>
      <c r="AE146" s="44">
        <f t="shared" si="32"/>
        <v>0</v>
      </c>
      <c r="AF146" s="45"/>
      <c r="AG146" s="48">
        <f t="shared" si="34"/>
        <v>0</v>
      </c>
    </row>
    <row r="147" spans="2:33" x14ac:dyDescent="0.2">
      <c r="B147" s="31"/>
      <c r="C147" s="46"/>
      <c r="D147" s="45"/>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47">
        <f t="shared" si="31"/>
        <v>0</v>
      </c>
      <c r="AD147" s="78"/>
      <c r="AE147" s="44">
        <f t="shared" si="32"/>
        <v>0</v>
      </c>
      <c r="AF147" s="45"/>
      <c r="AG147" s="48">
        <f t="shared" si="34"/>
        <v>0</v>
      </c>
    </row>
    <row r="148" spans="2:33" x14ac:dyDescent="0.2">
      <c r="B148" s="31"/>
      <c r="C148" s="46"/>
      <c r="D148" s="45"/>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47">
        <f t="shared" si="31"/>
        <v>0</v>
      </c>
      <c r="AD148" s="78"/>
      <c r="AE148" s="44">
        <f t="shared" si="32"/>
        <v>0</v>
      </c>
      <c r="AF148" s="45"/>
      <c r="AG148" s="48">
        <f t="shared" si="34"/>
        <v>0</v>
      </c>
    </row>
    <row r="149" spans="2:33" x14ac:dyDescent="0.2">
      <c r="B149" s="31"/>
      <c r="C149" s="46"/>
      <c r="D149" s="45"/>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47">
        <f t="shared" si="31"/>
        <v>0</v>
      </c>
      <c r="AD149" s="78"/>
      <c r="AE149" s="44">
        <f t="shared" si="32"/>
        <v>0</v>
      </c>
      <c r="AF149" s="45"/>
      <c r="AG149" s="48">
        <f t="shared" si="34"/>
        <v>0</v>
      </c>
    </row>
    <row r="150" spans="2:33" x14ac:dyDescent="0.2">
      <c r="B150" s="31"/>
      <c r="C150" s="46"/>
      <c r="D150" s="45"/>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47">
        <f t="shared" si="31"/>
        <v>0</v>
      </c>
      <c r="AD150" s="78"/>
      <c r="AE150" s="44">
        <f t="shared" si="32"/>
        <v>0</v>
      </c>
      <c r="AF150" s="45"/>
      <c r="AG150" s="48">
        <f t="shared" si="34"/>
        <v>0</v>
      </c>
    </row>
    <row r="151" spans="2:33" x14ac:dyDescent="0.2">
      <c r="B151" s="31"/>
      <c r="C151" s="46"/>
      <c r="D151" s="4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47">
        <f t="shared" si="31"/>
        <v>0</v>
      </c>
      <c r="AD151" s="78"/>
      <c r="AE151" s="44">
        <f t="shared" si="32"/>
        <v>0</v>
      </c>
      <c r="AF151" s="45"/>
      <c r="AG151" s="48">
        <f t="shared" si="34"/>
        <v>0</v>
      </c>
    </row>
    <row r="152" spans="2:33" x14ac:dyDescent="0.2">
      <c r="B152" s="31"/>
      <c r="C152" s="46"/>
      <c r="D152" s="45"/>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47">
        <f t="shared" si="31"/>
        <v>0</v>
      </c>
      <c r="AD152" s="78"/>
      <c r="AE152" s="44">
        <f t="shared" si="32"/>
        <v>0</v>
      </c>
      <c r="AF152" s="45"/>
      <c r="AG152" s="48">
        <f t="shared" si="34"/>
        <v>0</v>
      </c>
    </row>
    <row r="153" spans="2:33" x14ac:dyDescent="0.2">
      <c r="B153" s="31"/>
      <c r="C153" s="46"/>
      <c r="D153" s="45"/>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47">
        <f t="shared" si="31"/>
        <v>0</v>
      </c>
      <c r="AD153" s="78"/>
      <c r="AE153" s="44">
        <f t="shared" si="32"/>
        <v>0</v>
      </c>
      <c r="AF153" s="45"/>
      <c r="AG153" s="48">
        <f t="shared" si="34"/>
        <v>0</v>
      </c>
    </row>
    <row r="154" spans="2:33" x14ac:dyDescent="0.2">
      <c r="B154" s="31"/>
      <c r="C154" s="46"/>
      <c r="D154" s="45"/>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47">
        <f t="shared" si="31"/>
        <v>0</v>
      </c>
      <c r="AD154" s="78"/>
      <c r="AE154" s="44">
        <f t="shared" si="32"/>
        <v>0</v>
      </c>
      <c r="AF154" s="45"/>
      <c r="AG154" s="48">
        <f t="shared" si="34"/>
        <v>0</v>
      </c>
    </row>
    <row r="155" spans="2:33" x14ac:dyDescent="0.2">
      <c r="B155" s="31"/>
      <c r="C155" s="46"/>
      <c r="D155" s="45"/>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47">
        <f t="shared" si="31"/>
        <v>0</v>
      </c>
      <c r="AD155" s="78"/>
      <c r="AE155" s="44">
        <f t="shared" si="32"/>
        <v>0</v>
      </c>
      <c r="AF155" s="45"/>
      <c r="AG155" s="48">
        <f t="shared" si="34"/>
        <v>0</v>
      </c>
    </row>
    <row r="156" spans="2:33" x14ac:dyDescent="0.2">
      <c r="B156" s="31"/>
      <c r="C156" s="46"/>
      <c r="D156" s="45"/>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47">
        <f t="shared" si="31"/>
        <v>0</v>
      </c>
      <c r="AD156" s="78"/>
      <c r="AE156" s="44">
        <f t="shared" si="32"/>
        <v>0</v>
      </c>
      <c r="AF156" s="45"/>
      <c r="AG156" s="48">
        <f t="shared" si="34"/>
        <v>0</v>
      </c>
    </row>
    <row r="157" spans="2:33" x14ac:dyDescent="0.2">
      <c r="B157" s="31"/>
      <c r="C157" s="46"/>
      <c r="D157" s="45"/>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47">
        <f t="shared" si="31"/>
        <v>0</v>
      </c>
      <c r="AD157" s="78"/>
      <c r="AE157" s="44">
        <f t="shared" si="32"/>
        <v>0</v>
      </c>
      <c r="AF157" s="45"/>
      <c r="AG157" s="48">
        <f t="shared" si="34"/>
        <v>0</v>
      </c>
    </row>
    <row r="158" spans="2:33" ht="13.5" thickBot="1" x14ac:dyDescent="0.25">
      <c r="B158" s="31"/>
      <c r="C158" s="46"/>
      <c r="D158" s="45"/>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47">
        <f t="shared" si="31"/>
        <v>0</v>
      </c>
      <c r="AD158" s="78"/>
      <c r="AE158" s="44">
        <f t="shared" si="32"/>
        <v>0</v>
      </c>
      <c r="AF158" s="45"/>
      <c r="AG158" s="48">
        <f t="shared" si="34"/>
        <v>0</v>
      </c>
    </row>
    <row r="159" spans="2:33" ht="13.5" thickBot="1" x14ac:dyDescent="0.25">
      <c r="B159" s="7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1" t="s">
        <v>148</v>
      </c>
      <c r="AD159" s="80"/>
      <c r="AE159" s="80">
        <f>SUM(AE141:AE158)</f>
        <v>0</v>
      </c>
      <c r="AF159" s="80"/>
      <c r="AG159" s="83">
        <f>SUM(AG141:AG158)</f>
        <v>0</v>
      </c>
    </row>
    <row r="160" spans="2:33" ht="13.5" thickBot="1" x14ac:dyDescent="0.25">
      <c r="B160" s="86"/>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41" t="s">
        <v>149</v>
      </c>
      <c r="AD160" s="87"/>
      <c r="AE160" s="87"/>
      <c r="AF160" s="87"/>
      <c r="AG160" s="88">
        <f>AG139+AG159</f>
        <v>0</v>
      </c>
    </row>
    <row r="161" spans="2:33" ht="13.5" thickBot="1" x14ac:dyDescent="0.25">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2:33" ht="15.75" x14ac:dyDescent="0.25">
      <c r="B162" s="65" t="str">
        <f>B130</f>
        <v>Venue 5</v>
      </c>
      <c r="C162" s="66" t="s">
        <v>111</v>
      </c>
      <c r="D162" s="66">
        <f>D130+1</f>
        <v>2028</v>
      </c>
      <c r="E162" s="66"/>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7"/>
    </row>
    <row r="163" spans="2:33" ht="38.25" x14ac:dyDescent="0.2">
      <c r="B163" s="68" t="s">
        <v>112</v>
      </c>
      <c r="C163" s="69" t="s">
        <v>113</v>
      </c>
      <c r="D163" s="69" t="s">
        <v>114</v>
      </c>
      <c r="E163" s="379" t="s">
        <v>115</v>
      </c>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1"/>
      <c r="AC163" s="16" t="s">
        <v>116</v>
      </c>
      <c r="AD163" s="16" t="s">
        <v>117</v>
      </c>
      <c r="AE163" s="16" t="s">
        <v>118</v>
      </c>
      <c r="AF163" s="16" t="s">
        <v>119</v>
      </c>
      <c r="AG163" s="15" t="s">
        <v>120</v>
      </c>
    </row>
    <row r="164" spans="2:33" ht="24" x14ac:dyDescent="0.2">
      <c r="B164" s="70" t="s">
        <v>121</v>
      </c>
      <c r="C164" s="71"/>
      <c r="D164" s="71"/>
      <c r="E164" s="72" t="s">
        <v>122</v>
      </c>
      <c r="F164" s="73" t="s">
        <v>123</v>
      </c>
      <c r="G164" s="73" t="s">
        <v>124</v>
      </c>
      <c r="H164" s="73" t="s">
        <v>125</v>
      </c>
      <c r="I164" s="73" t="s">
        <v>126</v>
      </c>
      <c r="J164" s="73" t="s">
        <v>127</v>
      </c>
      <c r="K164" s="73" t="s">
        <v>128</v>
      </c>
      <c r="L164" s="73" t="s">
        <v>129</v>
      </c>
      <c r="M164" s="73" t="s">
        <v>130</v>
      </c>
      <c r="N164" s="73" t="s">
        <v>131</v>
      </c>
      <c r="O164" s="73" t="s">
        <v>132</v>
      </c>
      <c r="P164" s="73" t="s">
        <v>133</v>
      </c>
      <c r="Q164" s="73" t="s">
        <v>134</v>
      </c>
      <c r="R164" s="73" t="s">
        <v>135</v>
      </c>
      <c r="S164" s="73" t="s">
        <v>136</v>
      </c>
      <c r="T164" s="73" t="s">
        <v>137</v>
      </c>
      <c r="U164" s="73" t="s">
        <v>138</v>
      </c>
      <c r="V164" s="73" t="s">
        <v>139</v>
      </c>
      <c r="W164" s="73" t="s">
        <v>140</v>
      </c>
      <c r="X164" s="73" t="s">
        <v>141</v>
      </c>
      <c r="Y164" s="73" t="s">
        <v>142</v>
      </c>
      <c r="Z164" s="74" t="s">
        <v>143</v>
      </c>
      <c r="AA164" s="73" t="s">
        <v>144</v>
      </c>
      <c r="AB164" s="74" t="s">
        <v>145</v>
      </c>
      <c r="AC164" s="71"/>
      <c r="AD164" s="71"/>
      <c r="AE164" s="71"/>
      <c r="AF164" s="75"/>
      <c r="AG164" s="76"/>
    </row>
    <row r="165" spans="2:33" x14ac:dyDescent="0.2">
      <c r="B165" s="31"/>
      <c r="C165" s="46"/>
      <c r="D165" s="45"/>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47">
        <f t="shared" ref="AC165:AC170" si="35">SUM(E165:AB165)</f>
        <v>0</v>
      </c>
      <c r="AD165" s="78"/>
      <c r="AE165" s="44">
        <f t="shared" ref="AE165:AE170" si="36">(AD165*AC165)/40</f>
        <v>0</v>
      </c>
      <c r="AF165" s="45"/>
      <c r="AG165" s="48">
        <f t="shared" ref="AG165:AG170" si="37">AF165*AD165*AC165*C165</f>
        <v>0</v>
      </c>
    </row>
    <row r="166" spans="2:33" x14ac:dyDescent="0.2">
      <c r="B166" s="31"/>
      <c r="C166" s="46"/>
      <c r="D166" s="45"/>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47">
        <f t="shared" si="35"/>
        <v>0</v>
      </c>
      <c r="AD166" s="78"/>
      <c r="AE166" s="44">
        <f t="shared" si="36"/>
        <v>0</v>
      </c>
      <c r="AF166" s="45"/>
      <c r="AG166" s="48">
        <f t="shared" si="37"/>
        <v>0</v>
      </c>
    </row>
    <row r="167" spans="2:33" x14ac:dyDescent="0.2">
      <c r="B167" s="31"/>
      <c r="C167" s="46"/>
      <c r="D167" s="45"/>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47">
        <f t="shared" si="35"/>
        <v>0</v>
      </c>
      <c r="AD167" s="78"/>
      <c r="AE167" s="44">
        <f t="shared" si="36"/>
        <v>0</v>
      </c>
      <c r="AF167" s="45"/>
      <c r="AG167" s="48">
        <f t="shared" si="37"/>
        <v>0</v>
      </c>
    </row>
    <row r="168" spans="2:33" x14ac:dyDescent="0.2">
      <c r="B168" s="31"/>
      <c r="C168" s="46"/>
      <c r="D168" s="45"/>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47">
        <f t="shared" si="35"/>
        <v>0</v>
      </c>
      <c r="AD168" s="78"/>
      <c r="AE168" s="44">
        <f t="shared" si="36"/>
        <v>0</v>
      </c>
      <c r="AF168" s="45"/>
      <c r="AG168" s="48">
        <f t="shared" si="37"/>
        <v>0</v>
      </c>
    </row>
    <row r="169" spans="2:33" x14ac:dyDescent="0.2">
      <c r="B169" s="31"/>
      <c r="C169" s="46"/>
      <c r="D169" s="45"/>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47">
        <f t="shared" si="35"/>
        <v>0</v>
      </c>
      <c r="AD169" s="78"/>
      <c r="AE169" s="44">
        <f t="shared" si="36"/>
        <v>0</v>
      </c>
      <c r="AF169" s="45"/>
      <c r="AG169" s="48">
        <f t="shared" si="37"/>
        <v>0</v>
      </c>
    </row>
    <row r="170" spans="2:33" ht="13.5" thickBot="1" x14ac:dyDescent="0.25">
      <c r="B170" s="31"/>
      <c r="C170" s="46"/>
      <c r="D170" s="45"/>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47">
        <f t="shared" si="35"/>
        <v>0</v>
      </c>
      <c r="AD170" s="78"/>
      <c r="AE170" s="44">
        <f t="shared" si="36"/>
        <v>0</v>
      </c>
      <c r="AF170" s="45"/>
      <c r="AG170" s="48">
        <f t="shared" si="37"/>
        <v>0</v>
      </c>
    </row>
    <row r="171" spans="2:33" ht="13.5" thickBot="1" x14ac:dyDescent="0.25">
      <c r="B171" s="79"/>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1" t="s">
        <v>146</v>
      </c>
      <c r="AD171" s="80"/>
      <c r="AE171" s="80"/>
      <c r="AF171" s="82"/>
      <c r="AG171" s="83">
        <f>SUM(AG165:AG170)</f>
        <v>0</v>
      </c>
    </row>
    <row r="172" spans="2:33" x14ac:dyDescent="0.2">
      <c r="B172" s="52" t="s">
        <v>147</v>
      </c>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84"/>
      <c r="AD172" s="63"/>
      <c r="AE172" s="63"/>
      <c r="AF172" s="64"/>
      <c r="AG172" s="85"/>
    </row>
    <row r="173" spans="2:33" x14ac:dyDescent="0.2">
      <c r="B173" s="31"/>
      <c r="C173" s="46"/>
      <c r="D173" s="45"/>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47">
        <f t="shared" ref="AC173:AC190" si="38">SUM(E173:AB173)</f>
        <v>0</v>
      </c>
      <c r="AD173" s="78"/>
      <c r="AE173" s="44">
        <f t="shared" ref="AE173:AE190" si="39">(AD173*AC173)/40</f>
        <v>0</v>
      </c>
      <c r="AF173" s="45">
        <v>5</v>
      </c>
      <c r="AG173" s="48">
        <f t="shared" ref="AG173:AG190" si="40">AF173*AD173*AC173*C173</f>
        <v>0</v>
      </c>
    </row>
    <row r="174" spans="2:33" x14ac:dyDescent="0.2">
      <c r="B174" s="31"/>
      <c r="C174" s="46"/>
      <c r="D174" s="45"/>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47">
        <f t="shared" si="38"/>
        <v>0</v>
      </c>
      <c r="AD174" s="78"/>
      <c r="AE174" s="44">
        <f t="shared" si="39"/>
        <v>0</v>
      </c>
      <c r="AF174" s="45"/>
      <c r="AG174" s="48">
        <f t="shared" si="40"/>
        <v>0</v>
      </c>
    </row>
    <row r="175" spans="2:33" x14ac:dyDescent="0.2">
      <c r="B175" s="31"/>
      <c r="C175" s="46"/>
      <c r="D175" s="45"/>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47">
        <f t="shared" si="38"/>
        <v>0</v>
      </c>
      <c r="AD175" s="78"/>
      <c r="AE175" s="44">
        <f t="shared" si="39"/>
        <v>0</v>
      </c>
      <c r="AF175" s="45"/>
      <c r="AG175" s="48">
        <f t="shared" si="40"/>
        <v>0</v>
      </c>
    </row>
    <row r="176" spans="2:33" x14ac:dyDescent="0.2">
      <c r="B176" s="31"/>
      <c r="C176" s="46"/>
      <c r="D176" s="45"/>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47">
        <f t="shared" si="38"/>
        <v>0</v>
      </c>
      <c r="AD176" s="78"/>
      <c r="AE176" s="44">
        <f t="shared" si="39"/>
        <v>0</v>
      </c>
      <c r="AF176" s="45"/>
      <c r="AG176" s="48">
        <f t="shared" si="40"/>
        <v>0</v>
      </c>
    </row>
    <row r="177" spans="2:33" x14ac:dyDescent="0.2">
      <c r="B177" s="31"/>
      <c r="C177" s="46"/>
      <c r="D177" s="45"/>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47">
        <f t="shared" si="38"/>
        <v>0</v>
      </c>
      <c r="AD177" s="78"/>
      <c r="AE177" s="44">
        <f t="shared" si="39"/>
        <v>0</v>
      </c>
      <c r="AF177" s="45"/>
      <c r="AG177" s="48">
        <f t="shared" si="40"/>
        <v>0</v>
      </c>
    </row>
    <row r="178" spans="2:33" x14ac:dyDescent="0.2">
      <c r="B178" s="31"/>
      <c r="C178" s="46"/>
      <c r="D178" s="45"/>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47">
        <f t="shared" si="38"/>
        <v>0</v>
      </c>
      <c r="AD178" s="78"/>
      <c r="AE178" s="44">
        <f t="shared" si="39"/>
        <v>0</v>
      </c>
      <c r="AF178" s="45"/>
      <c r="AG178" s="48">
        <f t="shared" si="40"/>
        <v>0</v>
      </c>
    </row>
    <row r="179" spans="2:33" x14ac:dyDescent="0.2">
      <c r="B179" s="31"/>
      <c r="C179" s="46"/>
      <c r="D179" s="45"/>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47">
        <f t="shared" si="38"/>
        <v>0</v>
      </c>
      <c r="AD179" s="78"/>
      <c r="AE179" s="44">
        <f t="shared" si="39"/>
        <v>0</v>
      </c>
      <c r="AF179" s="45"/>
      <c r="AG179" s="48">
        <f t="shared" si="40"/>
        <v>0</v>
      </c>
    </row>
    <row r="180" spans="2:33" x14ac:dyDescent="0.2">
      <c r="B180" s="31"/>
      <c r="C180" s="46"/>
      <c r="D180" s="45"/>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47">
        <f t="shared" si="38"/>
        <v>0</v>
      </c>
      <c r="AD180" s="78"/>
      <c r="AE180" s="44">
        <f t="shared" si="39"/>
        <v>0</v>
      </c>
      <c r="AF180" s="45"/>
      <c r="AG180" s="48">
        <f t="shared" si="40"/>
        <v>0</v>
      </c>
    </row>
    <row r="181" spans="2:33" x14ac:dyDescent="0.2">
      <c r="B181" s="31"/>
      <c r="C181" s="46"/>
      <c r="D181" s="45"/>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47">
        <f t="shared" si="38"/>
        <v>0</v>
      </c>
      <c r="AD181" s="78"/>
      <c r="AE181" s="44">
        <f t="shared" si="39"/>
        <v>0</v>
      </c>
      <c r="AF181" s="45"/>
      <c r="AG181" s="48">
        <f t="shared" si="40"/>
        <v>0</v>
      </c>
    </row>
    <row r="182" spans="2:33" x14ac:dyDescent="0.2">
      <c r="B182" s="31"/>
      <c r="C182" s="46"/>
      <c r="D182" s="45"/>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47">
        <f t="shared" si="38"/>
        <v>0</v>
      </c>
      <c r="AD182" s="78"/>
      <c r="AE182" s="44">
        <f t="shared" si="39"/>
        <v>0</v>
      </c>
      <c r="AF182" s="45"/>
      <c r="AG182" s="48">
        <f t="shared" si="40"/>
        <v>0</v>
      </c>
    </row>
    <row r="183" spans="2:33" x14ac:dyDescent="0.2">
      <c r="B183" s="31"/>
      <c r="C183" s="46"/>
      <c r="D183" s="45"/>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47">
        <f t="shared" si="38"/>
        <v>0</v>
      </c>
      <c r="AD183" s="78"/>
      <c r="AE183" s="44">
        <f t="shared" si="39"/>
        <v>0</v>
      </c>
      <c r="AF183" s="45"/>
      <c r="AG183" s="48">
        <f t="shared" si="40"/>
        <v>0</v>
      </c>
    </row>
    <row r="184" spans="2:33" x14ac:dyDescent="0.2">
      <c r="B184" s="31"/>
      <c r="C184" s="46"/>
      <c r="D184" s="45"/>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47">
        <f t="shared" si="38"/>
        <v>0</v>
      </c>
      <c r="AD184" s="78"/>
      <c r="AE184" s="44">
        <f t="shared" si="39"/>
        <v>0</v>
      </c>
      <c r="AF184" s="45"/>
      <c r="AG184" s="48">
        <f t="shared" si="40"/>
        <v>0</v>
      </c>
    </row>
    <row r="185" spans="2:33" x14ac:dyDescent="0.2">
      <c r="B185" s="31"/>
      <c r="C185" s="46"/>
      <c r="D185" s="45"/>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47">
        <f t="shared" si="38"/>
        <v>0</v>
      </c>
      <c r="AD185" s="78"/>
      <c r="AE185" s="44">
        <f t="shared" si="39"/>
        <v>0</v>
      </c>
      <c r="AF185" s="45"/>
      <c r="AG185" s="48">
        <f t="shared" si="40"/>
        <v>0</v>
      </c>
    </row>
    <row r="186" spans="2:33" x14ac:dyDescent="0.2">
      <c r="B186" s="31"/>
      <c r="C186" s="46"/>
      <c r="D186" s="45"/>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47">
        <f t="shared" si="38"/>
        <v>0</v>
      </c>
      <c r="AD186" s="78"/>
      <c r="AE186" s="44">
        <f t="shared" si="39"/>
        <v>0</v>
      </c>
      <c r="AF186" s="45"/>
      <c r="AG186" s="48">
        <f t="shared" si="40"/>
        <v>0</v>
      </c>
    </row>
    <row r="187" spans="2:33" x14ac:dyDescent="0.2">
      <c r="B187" s="31"/>
      <c r="C187" s="46"/>
      <c r="D187" s="4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47">
        <f t="shared" si="38"/>
        <v>0</v>
      </c>
      <c r="AD187" s="78"/>
      <c r="AE187" s="44">
        <f t="shared" si="39"/>
        <v>0</v>
      </c>
      <c r="AF187" s="45"/>
      <c r="AG187" s="48">
        <f t="shared" si="40"/>
        <v>0</v>
      </c>
    </row>
    <row r="188" spans="2:33" x14ac:dyDescent="0.2">
      <c r="B188" s="31"/>
      <c r="C188" s="46"/>
      <c r="D188" s="45"/>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47">
        <f t="shared" si="38"/>
        <v>0</v>
      </c>
      <c r="AD188" s="78"/>
      <c r="AE188" s="44">
        <f t="shared" si="39"/>
        <v>0</v>
      </c>
      <c r="AF188" s="45"/>
      <c r="AG188" s="48">
        <f t="shared" si="40"/>
        <v>0</v>
      </c>
    </row>
    <row r="189" spans="2:33" x14ac:dyDescent="0.2">
      <c r="B189" s="31"/>
      <c r="C189" s="46"/>
      <c r="D189" s="45"/>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47">
        <f t="shared" si="38"/>
        <v>0</v>
      </c>
      <c r="AD189" s="78"/>
      <c r="AE189" s="44">
        <f t="shared" si="39"/>
        <v>0</v>
      </c>
      <c r="AF189" s="45"/>
      <c r="AG189" s="48">
        <f t="shared" si="40"/>
        <v>0</v>
      </c>
    </row>
    <row r="190" spans="2:33" ht="13.5" thickBot="1" x14ac:dyDescent="0.25">
      <c r="B190" s="31"/>
      <c r="C190" s="46"/>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7">
        <f t="shared" si="38"/>
        <v>0</v>
      </c>
      <c r="AD190" s="78"/>
      <c r="AE190" s="44">
        <f t="shared" si="39"/>
        <v>0</v>
      </c>
      <c r="AF190" s="45"/>
      <c r="AG190" s="48">
        <f t="shared" si="40"/>
        <v>0</v>
      </c>
    </row>
    <row r="191" spans="2:33" ht="13.5" thickBot="1" x14ac:dyDescent="0.25">
      <c r="B191" s="79"/>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1" t="s">
        <v>148</v>
      </c>
      <c r="AD191" s="80"/>
      <c r="AE191" s="80"/>
      <c r="AF191" s="80"/>
      <c r="AG191" s="83">
        <f>SUM(AG173:AG190)</f>
        <v>0</v>
      </c>
    </row>
    <row r="192" spans="2:33" ht="13.5" thickBot="1" x14ac:dyDescent="0.25">
      <c r="B192" s="86"/>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41" t="s">
        <v>149</v>
      </c>
      <c r="AD192" s="87"/>
      <c r="AE192" s="87"/>
      <c r="AF192" s="87"/>
      <c r="AG192" s="88">
        <f>AG171+AG191</f>
        <v>0</v>
      </c>
    </row>
    <row r="193" spans="2:33" ht="13.5" thickBot="1" x14ac:dyDescent="0.25"/>
    <row r="194" spans="2:33" ht="15.75" x14ac:dyDescent="0.25">
      <c r="B194" s="65" t="str">
        <f>B162</f>
        <v>Venue 5</v>
      </c>
      <c r="C194" s="66" t="s">
        <v>111</v>
      </c>
      <c r="D194" s="66">
        <f>D162+1</f>
        <v>2029</v>
      </c>
      <c r="E194" s="66"/>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7"/>
    </row>
    <row r="195" spans="2:33" ht="38.25" x14ac:dyDescent="0.2">
      <c r="B195" s="68" t="s">
        <v>112</v>
      </c>
      <c r="C195" s="69" t="s">
        <v>113</v>
      </c>
      <c r="D195" s="69" t="s">
        <v>114</v>
      </c>
      <c r="E195" s="379" t="s">
        <v>115</v>
      </c>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1"/>
      <c r="AC195" s="16" t="s">
        <v>116</v>
      </c>
      <c r="AD195" s="16" t="s">
        <v>117</v>
      </c>
      <c r="AE195" s="16" t="s">
        <v>118</v>
      </c>
      <c r="AF195" s="16" t="s">
        <v>119</v>
      </c>
      <c r="AG195" s="15" t="s">
        <v>120</v>
      </c>
    </row>
    <row r="196" spans="2:33" ht="24" x14ac:dyDescent="0.2">
      <c r="B196" s="70" t="s">
        <v>121</v>
      </c>
      <c r="C196" s="71"/>
      <c r="D196" s="71"/>
      <c r="E196" s="72" t="s">
        <v>122</v>
      </c>
      <c r="F196" s="73" t="s">
        <v>123</v>
      </c>
      <c r="G196" s="73" t="s">
        <v>124</v>
      </c>
      <c r="H196" s="73" t="s">
        <v>125</v>
      </c>
      <c r="I196" s="73" t="s">
        <v>126</v>
      </c>
      <c r="J196" s="73" t="s">
        <v>127</v>
      </c>
      <c r="K196" s="73" t="s">
        <v>128</v>
      </c>
      <c r="L196" s="73" t="s">
        <v>129</v>
      </c>
      <c r="M196" s="73" t="s">
        <v>130</v>
      </c>
      <c r="N196" s="73" t="s">
        <v>131</v>
      </c>
      <c r="O196" s="73" t="s">
        <v>132</v>
      </c>
      <c r="P196" s="73" t="s">
        <v>133</v>
      </c>
      <c r="Q196" s="73" t="s">
        <v>134</v>
      </c>
      <c r="R196" s="73" t="s">
        <v>135</v>
      </c>
      <c r="S196" s="73" t="s">
        <v>136</v>
      </c>
      <c r="T196" s="73" t="s">
        <v>137</v>
      </c>
      <c r="U196" s="73" t="s">
        <v>138</v>
      </c>
      <c r="V196" s="73" t="s">
        <v>139</v>
      </c>
      <c r="W196" s="73" t="s">
        <v>140</v>
      </c>
      <c r="X196" s="73" t="s">
        <v>141</v>
      </c>
      <c r="Y196" s="73" t="s">
        <v>142</v>
      </c>
      <c r="Z196" s="74" t="s">
        <v>143</v>
      </c>
      <c r="AA196" s="73" t="s">
        <v>144</v>
      </c>
      <c r="AB196" s="74" t="s">
        <v>145</v>
      </c>
      <c r="AC196" s="71"/>
      <c r="AD196" s="71"/>
      <c r="AE196" s="71"/>
      <c r="AF196" s="75"/>
      <c r="AG196" s="76"/>
    </row>
    <row r="197" spans="2:33" x14ac:dyDescent="0.2">
      <c r="B197" s="31"/>
      <c r="C197" s="46"/>
      <c r="D197" s="45"/>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47">
        <f t="shared" ref="AC197:AC202" si="41">SUM(E197:AB197)</f>
        <v>0</v>
      </c>
      <c r="AD197" s="78"/>
      <c r="AE197" s="44">
        <f t="shared" ref="AE197:AE202" si="42">(AD197*AC197)/40</f>
        <v>0</v>
      </c>
      <c r="AF197" s="45"/>
      <c r="AG197" s="48">
        <f t="shared" ref="AG197:AG202" si="43">AF197*AD197*AC197*C197</f>
        <v>0</v>
      </c>
    </row>
    <row r="198" spans="2:33" x14ac:dyDescent="0.2">
      <c r="B198" s="31"/>
      <c r="C198" s="46"/>
      <c r="D198" s="45"/>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47">
        <f t="shared" si="41"/>
        <v>0</v>
      </c>
      <c r="AD198" s="78"/>
      <c r="AE198" s="44">
        <f t="shared" si="42"/>
        <v>0</v>
      </c>
      <c r="AF198" s="45"/>
      <c r="AG198" s="48">
        <f t="shared" si="43"/>
        <v>0</v>
      </c>
    </row>
    <row r="199" spans="2:33" x14ac:dyDescent="0.2">
      <c r="B199" s="31"/>
      <c r="C199" s="46"/>
      <c r="D199" s="45"/>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47">
        <f t="shared" si="41"/>
        <v>0</v>
      </c>
      <c r="AD199" s="78"/>
      <c r="AE199" s="44">
        <f t="shared" si="42"/>
        <v>0</v>
      </c>
      <c r="AF199" s="45"/>
      <c r="AG199" s="48">
        <f t="shared" si="43"/>
        <v>0</v>
      </c>
    </row>
    <row r="200" spans="2:33" x14ac:dyDescent="0.2">
      <c r="B200" s="31"/>
      <c r="C200" s="46"/>
      <c r="D200" s="45"/>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47">
        <f t="shared" si="41"/>
        <v>0</v>
      </c>
      <c r="AD200" s="78"/>
      <c r="AE200" s="44">
        <f t="shared" si="42"/>
        <v>0</v>
      </c>
      <c r="AF200" s="45"/>
      <c r="AG200" s="48">
        <f t="shared" si="43"/>
        <v>0</v>
      </c>
    </row>
    <row r="201" spans="2:33" x14ac:dyDescent="0.2">
      <c r="B201" s="31"/>
      <c r="C201" s="46"/>
      <c r="D201" s="45"/>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47">
        <f t="shared" si="41"/>
        <v>0</v>
      </c>
      <c r="AD201" s="78"/>
      <c r="AE201" s="44">
        <f t="shared" si="42"/>
        <v>0</v>
      </c>
      <c r="AF201" s="45"/>
      <c r="AG201" s="48">
        <f t="shared" si="43"/>
        <v>0</v>
      </c>
    </row>
    <row r="202" spans="2:33" ht="13.5" thickBot="1" x14ac:dyDescent="0.25">
      <c r="B202" s="31"/>
      <c r="C202" s="46"/>
      <c r="D202" s="45"/>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47">
        <f t="shared" si="41"/>
        <v>0</v>
      </c>
      <c r="AD202" s="78"/>
      <c r="AE202" s="44">
        <f t="shared" si="42"/>
        <v>0</v>
      </c>
      <c r="AF202" s="45"/>
      <c r="AG202" s="48">
        <f t="shared" si="43"/>
        <v>0</v>
      </c>
    </row>
    <row r="203" spans="2:33" ht="13.5" thickBot="1" x14ac:dyDescent="0.25">
      <c r="B203" s="79"/>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1" t="s">
        <v>146</v>
      </c>
      <c r="AD203" s="80"/>
      <c r="AE203" s="80"/>
      <c r="AF203" s="82"/>
      <c r="AG203" s="83">
        <f>SUM(AG197:AG202)</f>
        <v>0</v>
      </c>
    </row>
    <row r="204" spans="2:33" x14ac:dyDescent="0.2">
      <c r="B204" s="52" t="s">
        <v>147</v>
      </c>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84"/>
      <c r="AD204" s="63"/>
      <c r="AE204" s="63"/>
      <c r="AF204" s="64"/>
      <c r="AG204" s="85"/>
    </row>
    <row r="205" spans="2:33" x14ac:dyDescent="0.2">
      <c r="B205" s="31"/>
      <c r="C205" s="46"/>
      <c r="D205" s="45"/>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47">
        <f t="shared" ref="AC205:AC222" si="44">SUM(E205:AB205)</f>
        <v>0</v>
      </c>
      <c r="AD205" s="78"/>
      <c r="AE205" s="44">
        <f t="shared" ref="AE205:AE222" si="45">(AD205*AC205)/40</f>
        <v>0</v>
      </c>
      <c r="AF205" s="45">
        <v>5</v>
      </c>
      <c r="AG205" s="48">
        <f t="shared" ref="AG205:AG222" si="46">AF205*AD205*AC205*C205</f>
        <v>0</v>
      </c>
    </row>
    <row r="206" spans="2:33" x14ac:dyDescent="0.2">
      <c r="B206" s="31"/>
      <c r="C206" s="46"/>
      <c r="D206" s="45"/>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47">
        <f t="shared" si="44"/>
        <v>0</v>
      </c>
      <c r="AD206" s="78"/>
      <c r="AE206" s="44">
        <f t="shared" si="45"/>
        <v>0</v>
      </c>
      <c r="AF206" s="45"/>
      <c r="AG206" s="48">
        <f t="shared" si="46"/>
        <v>0</v>
      </c>
    </row>
    <row r="207" spans="2:33" x14ac:dyDescent="0.2">
      <c r="B207" s="31"/>
      <c r="C207" s="46"/>
      <c r="D207" s="45"/>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47">
        <f t="shared" si="44"/>
        <v>0</v>
      </c>
      <c r="AD207" s="78"/>
      <c r="AE207" s="44">
        <f t="shared" si="45"/>
        <v>0</v>
      </c>
      <c r="AF207" s="45"/>
      <c r="AG207" s="48">
        <f t="shared" si="46"/>
        <v>0</v>
      </c>
    </row>
    <row r="208" spans="2:33" x14ac:dyDescent="0.2">
      <c r="B208" s="31"/>
      <c r="C208" s="46"/>
      <c r="D208" s="45"/>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47">
        <f t="shared" si="44"/>
        <v>0</v>
      </c>
      <c r="AD208" s="78"/>
      <c r="AE208" s="44">
        <f t="shared" si="45"/>
        <v>0</v>
      </c>
      <c r="AF208" s="45"/>
      <c r="AG208" s="48">
        <f t="shared" si="46"/>
        <v>0</v>
      </c>
    </row>
    <row r="209" spans="2:33" x14ac:dyDescent="0.2">
      <c r="B209" s="31"/>
      <c r="C209" s="46"/>
      <c r="D209" s="45"/>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47">
        <f t="shared" si="44"/>
        <v>0</v>
      </c>
      <c r="AD209" s="78"/>
      <c r="AE209" s="44">
        <f t="shared" si="45"/>
        <v>0</v>
      </c>
      <c r="AF209" s="45"/>
      <c r="AG209" s="48">
        <f t="shared" si="46"/>
        <v>0</v>
      </c>
    </row>
    <row r="210" spans="2:33" x14ac:dyDescent="0.2">
      <c r="B210" s="31"/>
      <c r="C210" s="46"/>
      <c r="D210" s="45"/>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47">
        <f t="shared" si="44"/>
        <v>0</v>
      </c>
      <c r="AD210" s="78"/>
      <c r="AE210" s="44">
        <f t="shared" si="45"/>
        <v>0</v>
      </c>
      <c r="AF210" s="45"/>
      <c r="AG210" s="48">
        <f t="shared" si="46"/>
        <v>0</v>
      </c>
    </row>
    <row r="211" spans="2:33" x14ac:dyDescent="0.2">
      <c r="B211" s="31"/>
      <c r="C211" s="46"/>
      <c r="D211" s="45"/>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47">
        <f t="shared" si="44"/>
        <v>0</v>
      </c>
      <c r="AD211" s="78"/>
      <c r="AE211" s="44">
        <f t="shared" si="45"/>
        <v>0</v>
      </c>
      <c r="AF211" s="45"/>
      <c r="AG211" s="48">
        <f t="shared" si="46"/>
        <v>0</v>
      </c>
    </row>
    <row r="212" spans="2:33" x14ac:dyDescent="0.2">
      <c r="B212" s="31"/>
      <c r="C212" s="46"/>
      <c r="D212" s="45"/>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47">
        <f t="shared" si="44"/>
        <v>0</v>
      </c>
      <c r="AD212" s="78"/>
      <c r="AE212" s="44">
        <f t="shared" si="45"/>
        <v>0</v>
      </c>
      <c r="AF212" s="45"/>
      <c r="AG212" s="48">
        <f t="shared" si="46"/>
        <v>0</v>
      </c>
    </row>
    <row r="213" spans="2:33" x14ac:dyDescent="0.2">
      <c r="B213" s="31"/>
      <c r="C213" s="46"/>
      <c r="D213" s="45"/>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47">
        <f t="shared" si="44"/>
        <v>0</v>
      </c>
      <c r="AD213" s="78"/>
      <c r="AE213" s="44">
        <f t="shared" si="45"/>
        <v>0</v>
      </c>
      <c r="AF213" s="45"/>
      <c r="AG213" s="48">
        <f t="shared" si="46"/>
        <v>0</v>
      </c>
    </row>
    <row r="214" spans="2:33" x14ac:dyDescent="0.2">
      <c r="B214" s="31"/>
      <c r="C214" s="46"/>
      <c r="D214" s="45"/>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47">
        <f t="shared" si="44"/>
        <v>0</v>
      </c>
      <c r="AD214" s="78"/>
      <c r="AE214" s="44">
        <f t="shared" si="45"/>
        <v>0</v>
      </c>
      <c r="AF214" s="45"/>
      <c r="AG214" s="48">
        <f t="shared" si="46"/>
        <v>0</v>
      </c>
    </row>
    <row r="215" spans="2:33" x14ac:dyDescent="0.2">
      <c r="B215" s="31"/>
      <c r="C215" s="46"/>
      <c r="D215" s="45"/>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47">
        <f t="shared" si="44"/>
        <v>0</v>
      </c>
      <c r="AD215" s="78"/>
      <c r="AE215" s="44">
        <f t="shared" si="45"/>
        <v>0</v>
      </c>
      <c r="AF215" s="45"/>
      <c r="AG215" s="48">
        <f t="shared" si="46"/>
        <v>0</v>
      </c>
    </row>
    <row r="216" spans="2:33" x14ac:dyDescent="0.2">
      <c r="B216" s="31"/>
      <c r="C216" s="46"/>
      <c r="D216" s="45"/>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47">
        <f t="shared" si="44"/>
        <v>0</v>
      </c>
      <c r="AD216" s="78"/>
      <c r="AE216" s="44">
        <f t="shared" si="45"/>
        <v>0</v>
      </c>
      <c r="AF216" s="45"/>
      <c r="AG216" s="48">
        <f t="shared" si="46"/>
        <v>0</v>
      </c>
    </row>
    <row r="217" spans="2:33" x14ac:dyDescent="0.2">
      <c r="B217" s="31"/>
      <c r="C217" s="46"/>
      <c r="D217" s="45"/>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47">
        <f t="shared" si="44"/>
        <v>0</v>
      </c>
      <c r="AD217" s="78"/>
      <c r="AE217" s="44">
        <f t="shared" si="45"/>
        <v>0</v>
      </c>
      <c r="AF217" s="45"/>
      <c r="AG217" s="48">
        <f t="shared" si="46"/>
        <v>0</v>
      </c>
    </row>
    <row r="218" spans="2:33" x14ac:dyDescent="0.2">
      <c r="B218" s="31"/>
      <c r="C218" s="46"/>
      <c r="D218" s="45"/>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47">
        <f t="shared" si="44"/>
        <v>0</v>
      </c>
      <c r="AD218" s="78"/>
      <c r="AE218" s="44">
        <f t="shared" si="45"/>
        <v>0</v>
      </c>
      <c r="AF218" s="45"/>
      <c r="AG218" s="48">
        <f t="shared" si="46"/>
        <v>0</v>
      </c>
    </row>
    <row r="219" spans="2:33" x14ac:dyDescent="0.2">
      <c r="B219" s="31"/>
      <c r="C219" s="46"/>
      <c r="D219" s="45"/>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47">
        <f t="shared" si="44"/>
        <v>0</v>
      </c>
      <c r="AD219" s="78"/>
      <c r="AE219" s="44">
        <f t="shared" si="45"/>
        <v>0</v>
      </c>
      <c r="AF219" s="45"/>
      <c r="AG219" s="48">
        <f t="shared" si="46"/>
        <v>0</v>
      </c>
    </row>
    <row r="220" spans="2:33" x14ac:dyDescent="0.2">
      <c r="B220" s="31"/>
      <c r="C220" s="46"/>
      <c r="D220" s="45"/>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47">
        <f t="shared" si="44"/>
        <v>0</v>
      </c>
      <c r="AD220" s="78"/>
      <c r="AE220" s="44">
        <f t="shared" si="45"/>
        <v>0</v>
      </c>
      <c r="AF220" s="45"/>
      <c r="AG220" s="48">
        <f t="shared" si="46"/>
        <v>0</v>
      </c>
    </row>
    <row r="221" spans="2:33" x14ac:dyDescent="0.2">
      <c r="B221" s="31"/>
      <c r="C221" s="46"/>
      <c r="D221" s="45"/>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47">
        <f t="shared" si="44"/>
        <v>0</v>
      </c>
      <c r="AD221" s="78"/>
      <c r="AE221" s="44">
        <f t="shared" si="45"/>
        <v>0</v>
      </c>
      <c r="AF221" s="45"/>
      <c r="AG221" s="48">
        <f t="shared" si="46"/>
        <v>0</v>
      </c>
    </row>
    <row r="222" spans="2:33" ht="13.5" thickBot="1" x14ac:dyDescent="0.25">
      <c r="B222" s="31"/>
      <c r="C222" s="46"/>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7">
        <f t="shared" si="44"/>
        <v>0</v>
      </c>
      <c r="AD222" s="78"/>
      <c r="AE222" s="44">
        <f t="shared" si="45"/>
        <v>0</v>
      </c>
      <c r="AF222" s="45"/>
      <c r="AG222" s="48">
        <f t="shared" si="46"/>
        <v>0</v>
      </c>
    </row>
    <row r="223" spans="2:33" ht="13.5" thickBot="1" x14ac:dyDescent="0.25">
      <c r="B223" s="79"/>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1" t="s">
        <v>148</v>
      </c>
      <c r="AD223" s="80"/>
      <c r="AE223" s="80"/>
      <c r="AF223" s="80"/>
      <c r="AG223" s="83">
        <f>SUM(AG205:AG222)</f>
        <v>0</v>
      </c>
    </row>
    <row r="224" spans="2:33" ht="13.5" thickBot="1" x14ac:dyDescent="0.25">
      <c r="B224" s="86"/>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41" t="s">
        <v>149</v>
      </c>
      <c r="AD224" s="87"/>
      <c r="AE224" s="87"/>
      <c r="AF224" s="87"/>
      <c r="AG224" s="88">
        <f>AG203+AG223</f>
        <v>0</v>
      </c>
    </row>
    <row r="225" spans="2:33" ht="13.5" thickBot="1" x14ac:dyDescent="0.25"/>
    <row r="226" spans="2:33" ht="15.75" x14ac:dyDescent="0.25">
      <c r="B226" s="65" t="str">
        <f>B194</f>
        <v>Venue 5</v>
      </c>
      <c r="C226" s="66" t="s">
        <v>111</v>
      </c>
      <c r="D226" s="66">
        <f>D194+1</f>
        <v>2030</v>
      </c>
      <c r="E226" s="66"/>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7"/>
    </row>
    <row r="227" spans="2:33" ht="38.25" x14ac:dyDescent="0.2">
      <c r="B227" s="68" t="s">
        <v>112</v>
      </c>
      <c r="C227" s="69" t="s">
        <v>113</v>
      </c>
      <c r="D227" s="69" t="s">
        <v>114</v>
      </c>
      <c r="E227" s="379" t="s">
        <v>115</v>
      </c>
      <c r="F227" s="380"/>
      <c r="G227" s="380"/>
      <c r="H227" s="380"/>
      <c r="I227" s="380"/>
      <c r="J227" s="380"/>
      <c r="K227" s="380"/>
      <c r="L227" s="380"/>
      <c r="M227" s="380"/>
      <c r="N227" s="380"/>
      <c r="O227" s="380"/>
      <c r="P227" s="380"/>
      <c r="Q227" s="380"/>
      <c r="R227" s="380"/>
      <c r="S227" s="380"/>
      <c r="T227" s="380"/>
      <c r="U227" s="380"/>
      <c r="V227" s="380"/>
      <c r="W227" s="380"/>
      <c r="X227" s="380"/>
      <c r="Y227" s="380"/>
      <c r="Z227" s="380"/>
      <c r="AA227" s="380"/>
      <c r="AB227" s="381"/>
      <c r="AC227" s="16" t="s">
        <v>116</v>
      </c>
      <c r="AD227" s="16" t="s">
        <v>117</v>
      </c>
      <c r="AE227" s="16" t="s">
        <v>118</v>
      </c>
      <c r="AF227" s="16" t="s">
        <v>119</v>
      </c>
      <c r="AG227" s="15" t="s">
        <v>120</v>
      </c>
    </row>
    <row r="228" spans="2:33" ht="24" x14ac:dyDescent="0.2">
      <c r="B228" s="70" t="s">
        <v>121</v>
      </c>
      <c r="C228" s="71"/>
      <c r="D228" s="71"/>
      <c r="E228" s="72" t="s">
        <v>122</v>
      </c>
      <c r="F228" s="73" t="s">
        <v>123</v>
      </c>
      <c r="G228" s="73" t="s">
        <v>124</v>
      </c>
      <c r="H228" s="73" t="s">
        <v>125</v>
      </c>
      <c r="I228" s="73" t="s">
        <v>126</v>
      </c>
      <c r="J228" s="73" t="s">
        <v>127</v>
      </c>
      <c r="K228" s="73" t="s">
        <v>128</v>
      </c>
      <c r="L228" s="73" t="s">
        <v>129</v>
      </c>
      <c r="M228" s="73" t="s">
        <v>130</v>
      </c>
      <c r="N228" s="73" t="s">
        <v>131</v>
      </c>
      <c r="O228" s="73" t="s">
        <v>132</v>
      </c>
      <c r="P228" s="73" t="s">
        <v>133</v>
      </c>
      <c r="Q228" s="73" t="s">
        <v>134</v>
      </c>
      <c r="R228" s="73" t="s">
        <v>135</v>
      </c>
      <c r="S228" s="73" t="s">
        <v>136</v>
      </c>
      <c r="T228" s="73" t="s">
        <v>137</v>
      </c>
      <c r="U228" s="73" t="s">
        <v>138</v>
      </c>
      <c r="V228" s="73" t="s">
        <v>139</v>
      </c>
      <c r="W228" s="73" t="s">
        <v>140</v>
      </c>
      <c r="X228" s="73" t="s">
        <v>141</v>
      </c>
      <c r="Y228" s="73" t="s">
        <v>142</v>
      </c>
      <c r="Z228" s="74" t="s">
        <v>143</v>
      </c>
      <c r="AA228" s="73" t="s">
        <v>144</v>
      </c>
      <c r="AB228" s="74" t="s">
        <v>145</v>
      </c>
      <c r="AC228" s="71"/>
      <c r="AD228" s="71"/>
      <c r="AE228" s="71"/>
      <c r="AF228" s="75"/>
      <c r="AG228" s="76"/>
    </row>
    <row r="229" spans="2:33" x14ac:dyDescent="0.2">
      <c r="B229" s="31"/>
      <c r="C229" s="46"/>
      <c r="D229" s="45"/>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47">
        <f t="shared" ref="AC229:AC234" si="47">SUM(E229:AB229)</f>
        <v>0</v>
      </c>
      <c r="AD229" s="78"/>
      <c r="AE229" s="44">
        <f t="shared" ref="AE229:AE234" si="48">(AD229*AC229)/40</f>
        <v>0</v>
      </c>
      <c r="AF229" s="45"/>
      <c r="AG229" s="48">
        <f t="shared" ref="AG229:AG234" si="49">AF229*AD229*AC229*C229</f>
        <v>0</v>
      </c>
    </row>
    <row r="230" spans="2:33" x14ac:dyDescent="0.2">
      <c r="B230" s="31"/>
      <c r="C230" s="46"/>
      <c r="D230" s="45"/>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47">
        <f t="shared" si="47"/>
        <v>0</v>
      </c>
      <c r="AD230" s="78"/>
      <c r="AE230" s="44">
        <f t="shared" si="48"/>
        <v>0</v>
      </c>
      <c r="AF230" s="45"/>
      <c r="AG230" s="48">
        <f t="shared" si="49"/>
        <v>0</v>
      </c>
    </row>
    <row r="231" spans="2:33" x14ac:dyDescent="0.2">
      <c r="B231" s="31"/>
      <c r="C231" s="46"/>
      <c r="D231" s="45"/>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47">
        <f t="shared" si="47"/>
        <v>0</v>
      </c>
      <c r="AD231" s="78"/>
      <c r="AE231" s="44">
        <f t="shared" si="48"/>
        <v>0</v>
      </c>
      <c r="AF231" s="45"/>
      <c r="AG231" s="48">
        <f t="shared" si="49"/>
        <v>0</v>
      </c>
    </row>
    <row r="232" spans="2:33" x14ac:dyDescent="0.2">
      <c r="B232" s="31"/>
      <c r="C232" s="46"/>
      <c r="D232" s="45"/>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47">
        <f t="shared" si="47"/>
        <v>0</v>
      </c>
      <c r="AD232" s="78"/>
      <c r="AE232" s="44">
        <f t="shared" si="48"/>
        <v>0</v>
      </c>
      <c r="AF232" s="45"/>
      <c r="AG232" s="48">
        <f t="shared" si="49"/>
        <v>0</v>
      </c>
    </row>
    <row r="233" spans="2:33" x14ac:dyDescent="0.2">
      <c r="B233" s="31"/>
      <c r="C233" s="46"/>
      <c r="D233" s="45"/>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47">
        <f t="shared" si="47"/>
        <v>0</v>
      </c>
      <c r="AD233" s="78"/>
      <c r="AE233" s="44">
        <f t="shared" si="48"/>
        <v>0</v>
      </c>
      <c r="AF233" s="45"/>
      <c r="AG233" s="48">
        <f t="shared" si="49"/>
        <v>0</v>
      </c>
    </row>
    <row r="234" spans="2:33" ht="13.5" thickBot="1" x14ac:dyDescent="0.25">
      <c r="B234" s="31"/>
      <c r="C234" s="46"/>
      <c r="D234" s="45"/>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47">
        <f t="shared" si="47"/>
        <v>0</v>
      </c>
      <c r="AD234" s="78"/>
      <c r="AE234" s="44">
        <f t="shared" si="48"/>
        <v>0</v>
      </c>
      <c r="AF234" s="45"/>
      <c r="AG234" s="48">
        <f t="shared" si="49"/>
        <v>0</v>
      </c>
    </row>
    <row r="235" spans="2:33" ht="13.5" thickBot="1" x14ac:dyDescent="0.25">
      <c r="B235" s="79"/>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1" t="s">
        <v>146</v>
      </c>
      <c r="AD235" s="80"/>
      <c r="AE235" s="80"/>
      <c r="AF235" s="82"/>
      <c r="AG235" s="83">
        <f>SUM(AG229:AG234)</f>
        <v>0</v>
      </c>
    </row>
    <row r="236" spans="2:33" x14ac:dyDescent="0.2">
      <c r="B236" s="52" t="s">
        <v>147</v>
      </c>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84"/>
      <c r="AD236" s="63"/>
      <c r="AE236" s="63"/>
      <c r="AF236" s="64"/>
      <c r="AG236" s="85"/>
    </row>
    <row r="237" spans="2:33" x14ac:dyDescent="0.2">
      <c r="B237" s="31"/>
      <c r="C237" s="46"/>
      <c r="D237" s="45"/>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47">
        <f t="shared" ref="AC237:AC254" si="50">SUM(E237:AB237)</f>
        <v>0</v>
      </c>
      <c r="AD237" s="78"/>
      <c r="AE237" s="44">
        <f t="shared" ref="AE237:AE254" si="51">(AD237*AC237)/40</f>
        <v>0</v>
      </c>
      <c r="AF237" s="45">
        <v>5</v>
      </c>
      <c r="AG237" s="48">
        <f t="shared" ref="AG237:AG254" si="52">AF237*AD237*AC237*C237</f>
        <v>0</v>
      </c>
    </row>
    <row r="238" spans="2:33" x14ac:dyDescent="0.2">
      <c r="B238" s="31"/>
      <c r="C238" s="46"/>
      <c r="D238" s="45"/>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47">
        <f t="shared" si="50"/>
        <v>0</v>
      </c>
      <c r="AD238" s="78"/>
      <c r="AE238" s="44">
        <f t="shared" si="51"/>
        <v>0</v>
      </c>
      <c r="AF238" s="45"/>
      <c r="AG238" s="48">
        <f t="shared" si="52"/>
        <v>0</v>
      </c>
    </row>
    <row r="239" spans="2:33" x14ac:dyDescent="0.2">
      <c r="B239" s="31"/>
      <c r="C239" s="46"/>
      <c r="D239" s="45"/>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47">
        <f t="shared" si="50"/>
        <v>0</v>
      </c>
      <c r="AD239" s="78"/>
      <c r="AE239" s="44">
        <f t="shared" si="51"/>
        <v>0</v>
      </c>
      <c r="AF239" s="45"/>
      <c r="AG239" s="48">
        <f t="shared" si="52"/>
        <v>0</v>
      </c>
    </row>
    <row r="240" spans="2:33" x14ac:dyDescent="0.2">
      <c r="B240" s="31"/>
      <c r="C240" s="46"/>
      <c r="D240" s="45"/>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47">
        <f t="shared" si="50"/>
        <v>0</v>
      </c>
      <c r="AD240" s="78"/>
      <c r="AE240" s="44">
        <f t="shared" si="51"/>
        <v>0</v>
      </c>
      <c r="AF240" s="45"/>
      <c r="AG240" s="48">
        <f t="shared" si="52"/>
        <v>0</v>
      </c>
    </row>
    <row r="241" spans="2:33" x14ac:dyDescent="0.2">
      <c r="B241" s="31"/>
      <c r="C241" s="46"/>
      <c r="D241" s="45"/>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47">
        <f t="shared" si="50"/>
        <v>0</v>
      </c>
      <c r="AD241" s="78"/>
      <c r="AE241" s="44">
        <f t="shared" si="51"/>
        <v>0</v>
      </c>
      <c r="AF241" s="45"/>
      <c r="AG241" s="48">
        <f t="shared" si="52"/>
        <v>0</v>
      </c>
    </row>
    <row r="242" spans="2:33" x14ac:dyDescent="0.2">
      <c r="B242" s="31"/>
      <c r="C242" s="46"/>
      <c r="D242" s="45"/>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47">
        <f t="shared" si="50"/>
        <v>0</v>
      </c>
      <c r="AD242" s="78"/>
      <c r="AE242" s="44">
        <f t="shared" si="51"/>
        <v>0</v>
      </c>
      <c r="AF242" s="45"/>
      <c r="AG242" s="48">
        <f t="shared" si="52"/>
        <v>0</v>
      </c>
    </row>
    <row r="243" spans="2:33" x14ac:dyDescent="0.2">
      <c r="B243" s="31"/>
      <c r="C243" s="46"/>
      <c r="D243" s="45"/>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47">
        <f t="shared" si="50"/>
        <v>0</v>
      </c>
      <c r="AD243" s="78"/>
      <c r="AE243" s="44">
        <f t="shared" si="51"/>
        <v>0</v>
      </c>
      <c r="AF243" s="45"/>
      <c r="AG243" s="48">
        <f t="shared" si="52"/>
        <v>0</v>
      </c>
    </row>
    <row r="244" spans="2:33" x14ac:dyDescent="0.2">
      <c r="B244" s="31"/>
      <c r="C244" s="46"/>
      <c r="D244" s="45"/>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47">
        <f t="shared" si="50"/>
        <v>0</v>
      </c>
      <c r="AD244" s="78"/>
      <c r="AE244" s="44">
        <f t="shared" si="51"/>
        <v>0</v>
      </c>
      <c r="AF244" s="45"/>
      <c r="AG244" s="48">
        <f t="shared" si="52"/>
        <v>0</v>
      </c>
    </row>
    <row r="245" spans="2:33" x14ac:dyDescent="0.2">
      <c r="B245" s="31"/>
      <c r="C245" s="46"/>
      <c r="D245" s="45"/>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47">
        <f t="shared" si="50"/>
        <v>0</v>
      </c>
      <c r="AD245" s="78"/>
      <c r="AE245" s="44">
        <f t="shared" si="51"/>
        <v>0</v>
      </c>
      <c r="AF245" s="45"/>
      <c r="AG245" s="48">
        <f t="shared" si="52"/>
        <v>0</v>
      </c>
    </row>
    <row r="246" spans="2:33" x14ac:dyDescent="0.2">
      <c r="B246" s="31"/>
      <c r="C246" s="46"/>
      <c r="D246" s="45"/>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47">
        <f t="shared" si="50"/>
        <v>0</v>
      </c>
      <c r="AD246" s="78"/>
      <c r="AE246" s="44">
        <f t="shared" si="51"/>
        <v>0</v>
      </c>
      <c r="AF246" s="45"/>
      <c r="AG246" s="48">
        <f t="shared" si="52"/>
        <v>0</v>
      </c>
    </row>
    <row r="247" spans="2:33" x14ac:dyDescent="0.2">
      <c r="B247" s="31"/>
      <c r="C247" s="46"/>
      <c r="D247" s="45"/>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47">
        <f t="shared" si="50"/>
        <v>0</v>
      </c>
      <c r="AD247" s="78"/>
      <c r="AE247" s="44">
        <f t="shared" si="51"/>
        <v>0</v>
      </c>
      <c r="AF247" s="45"/>
      <c r="AG247" s="48">
        <f t="shared" si="52"/>
        <v>0</v>
      </c>
    </row>
    <row r="248" spans="2:33" x14ac:dyDescent="0.2">
      <c r="B248" s="31"/>
      <c r="C248" s="46"/>
      <c r="D248" s="45"/>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47">
        <f t="shared" si="50"/>
        <v>0</v>
      </c>
      <c r="AD248" s="78"/>
      <c r="AE248" s="44">
        <f t="shared" si="51"/>
        <v>0</v>
      </c>
      <c r="AF248" s="45"/>
      <c r="AG248" s="48">
        <f t="shared" si="52"/>
        <v>0</v>
      </c>
    </row>
    <row r="249" spans="2:33" x14ac:dyDescent="0.2">
      <c r="B249" s="31"/>
      <c r="C249" s="46"/>
      <c r="D249" s="45"/>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47">
        <f t="shared" si="50"/>
        <v>0</v>
      </c>
      <c r="AD249" s="78"/>
      <c r="AE249" s="44">
        <f t="shared" si="51"/>
        <v>0</v>
      </c>
      <c r="AF249" s="45"/>
      <c r="AG249" s="48">
        <f t="shared" si="52"/>
        <v>0</v>
      </c>
    </row>
    <row r="250" spans="2:33" x14ac:dyDescent="0.2">
      <c r="B250" s="31"/>
      <c r="C250" s="46"/>
      <c r="D250" s="45"/>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47">
        <f t="shared" si="50"/>
        <v>0</v>
      </c>
      <c r="AD250" s="78"/>
      <c r="AE250" s="44">
        <f t="shared" si="51"/>
        <v>0</v>
      </c>
      <c r="AF250" s="45"/>
      <c r="AG250" s="48">
        <f t="shared" si="52"/>
        <v>0</v>
      </c>
    </row>
    <row r="251" spans="2:33" x14ac:dyDescent="0.2">
      <c r="B251" s="31"/>
      <c r="C251" s="46"/>
      <c r="D251" s="45"/>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47">
        <f t="shared" si="50"/>
        <v>0</v>
      </c>
      <c r="AD251" s="78"/>
      <c r="AE251" s="44">
        <f t="shared" si="51"/>
        <v>0</v>
      </c>
      <c r="AF251" s="45"/>
      <c r="AG251" s="48">
        <f t="shared" si="52"/>
        <v>0</v>
      </c>
    </row>
    <row r="252" spans="2:33" x14ac:dyDescent="0.2">
      <c r="B252" s="31"/>
      <c r="C252" s="46"/>
      <c r="D252" s="45"/>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47">
        <f t="shared" si="50"/>
        <v>0</v>
      </c>
      <c r="AD252" s="78"/>
      <c r="AE252" s="44">
        <f t="shared" si="51"/>
        <v>0</v>
      </c>
      <c r="AF252" s="45"/>
      <c r="AG252" s="48">
        <f t="shared" si="52"/>
        <v>0</v>
      </c>
    </row>
    <row r="253" spans="2:33" x14ac:dyDescent="0.2">
      <c r="B253" s="31"/>
      <c r="C253" s="46"/>
      <c r="D253" s="45"/>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47">
        <f t="shared" si="50"/>
        <v>0</v>
      </c>
      <c r="AD253" s="78"/>
      <c r="AE253" s="44">
        <f t="shared" si="51"/>
        <v>0</v>
      </c>
      <c r="AF253" s="45"/>
      <c r="AG253" s="48">
        <f t="shared" si="52"/>
        <v>0</v>
      </c>
    </row>
    <row r="254" spans="2:33" ht="13.5" thickBot="1" x14ac:dyDescent="0.25">
      <c r="B254" s="31"/>
      <c r="C254" s="46"/>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7">
        <f t="shared" si="50"/>
        <v>0</v>
      </c>
      <c r="AD254" s="78"/>
      <c r="AE254" s="44">
        <f t="shared" si="51"/>
        <v>0</v>
      </c>
      <c r="AF254" s="45"/>
      <c r="AG254" s="48">
        <f t="shared" si="52"/>
        <v>0</v>
      </c>
    </row>
    <row r="255" spans="2:33" ht="13.5" thickBot="1" x14ac:dyDescent="0.25">
      <c r="B255" s="79"/>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1" t="s">
        <v>148</v>
      </c>
      <c r="AD255" s="80"/>
      <c r="AE255" s="80"/>
      <c r="AF255" s="80"/>
      <c r="AG255" s="83">
        <f>SUM(AG237:AG254)</f>
        <v>0</v>
      </c>
    </row>
    <row r="256" spans="2:33" ht="13.5" thickBot="1" x14ac:dyDescent="0.25">
      <c r="B256" s="86"/>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41" t="s">
        <v>149</v>
      </c>
      <c r="AD256" s="87"/>
      <c r="AE256" s="87"/>
      <c r="AF256" s="87"/>
      <c r="AG256" s="88">
        <f>AG235+AG255</f>
        <v>0</v>
      </c>
    </row>
    <row r="257" spans="2:33" ht="13.5" thickBot="1" x14ac:dyDescent="0.25"/>
    <row r="258" spans="2:33" ht="15.75" x14ac:dyDescent="0.25">
      <c r="B258" s="65" t="str">
        <f>B226</f>
        <v>Venue 5</v>
      </c>
      <c r="C258" s="66" t="s">
        <v>111</v>
      </c>
      <c r="D258" s="66">
        <f>D226+1</f>
        <v>2031</v>
      </c>
      <c r="E258" s="66"/>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7"/>
    </row>
    <row r="259" spans="2:33" ht="38.25" x14ac:dyDescent="0.2">
      <c r="B259" s="68" t="s">
        <v>112</v>
      </c>
      <c r="C259" s="69" t="s">
        <v>113</v>
      </c>
      <c r="D259" s="69" t="s">
        <v>114</v>
      </c>
      <c r="E259" s="379" t="s">
        <v>115</v>
      </c>
      <c r="F259" s="380"/>
      <c r="G259" s="380"/>
      <c r="H259" s="380"/>
      <c r="I259" s="380"/>
      <c r="J259" s="380"/>
      <c r="K259" s="380"/>
      <c r="L259" s="380"/>
      <c r="M259" s="380"/>
      <c r="N259" s="380"/>
      <c r="O259" s="380"/>
      <c r="P259" s="380"/>
      <c r="Q259" s="380"/>
      <c r="R259" s="380"/>
      <c r="S259" s="380"/>
      <c r="T259" s="380"/>
      <c r="U259" s="380"/>
      <c r="V259" s="380"/>
      <c r="W259" s="380"/>
      <c r="X259" s="380"/>
      <c r="Y259" s="380"/>
      <c r="Z259" s="380"/>
      <c r="AA259" s="380"/>
      <c r="AB259" s="381"/>
      <c r="AC259" s="16" t="s">
        <v>116</v>
      </c>
      <c r="AD259" s="16" t="s">
        <v>117</v>
      </c>
      <c r="AE259" s="16" t="s">
        <v>118</v>
      </c>
      <c r="AF259" s="16" t="s">
        <v>119</v>
      </c>
      <c r="AG259" s="15" t="s">
        <v>120</v>
      </c>
    </row>
    <row r="260" spans="2:33" ht="24" x14ac:dyDescent="0.2">
      <c r="B260" s="70" t="s">
        <v>121</v>
      </c>
      <c r="C260" s="71"/>
      <c r="D260" s="71"/>
      <c r="E260" s="72" t="s">
        <v>122</v>
      </c>
      <c r="F260" s="73" t="s">
        <v>123</v>
      </c>
      <c r="G260" s="73" t="s">
        <v>124</v>
      </c>
      <c r="H260" s="73" t="s">
        <v>125</v>
      </c>
      <c r="I260" s="73" t="s">
        <v>126</v>
      </c>
      <c r="J260" s="73" t="s">
        <v>127</v>
      </c>
      <c r="K260" s="73" t="s">
        <v>128</v>
      </c>
      <c r="L260" s="73" t="s">
        <v>129</v>
      </c>
      <c r="M260" s="73" t="s">
        <v>130</v>
      </c>
      <c r="N260" s="73" t="s">
        <v>131</v>
      </c>
      <c r="O260" s="73" t="s">
        <v>132</v>
      </c>
      <c r="P260" s="73" t="s">
        <v>133</v>
      </c>
      <c r="Q260" s="73" t="s">
        <v>134</v>
      </c>
      <c r="R260" s="73" t="s">
        <v>135</v>
      </c>
      <c r="S260" s="73" t="s">
        <v>136</v>
      </c>
      <c r="T260" s="73" t="s">
        <v>137</v>
      </c>
      <c r="U260" s="73" t="s">
        <v>138</v>
      </c>
      <c r="V260" s="73" t="s">
        <v>139</v>
      </c>
      <c r="W260" s="73" t="s">
        <v>140</v>
      </c>
      <c r="X260" s="73" t="s">
        <v>141</v>
      </c>
      <c r="Y260" s="73" t="s">
        <v>142</v>
      </c>
      <c r="Z260" s="74" t="s">
        <v>143</v>
      </c>
      <c r="AA260" s="73" t="s">
        <v>144</v>
      </c>
      <c r="AB260" s="74" t="s">
        <v>145</v>
      </c>
      <c r="AC260" s="71"/>
      <c r="AD260" s="71"/>
      <c r="AE260" s="71"/>
      <c r="AF260" s="75"/>
      <c r="AG260" s="76"/>
    </row>
    <row r="261" spans="2:33" x14ac:dyDescent="0.2">
      <c r="B261" s="31"/>
      <c r="C261" s="46"/>
      <c r="D261" s="45"/>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47">
        <f t="shared" ref="AC261:AC266" si="53">SUM(E261:AB261)</f>
        <v>0</v>
      </c>
      <c r="AD261" s="78"/>
      <c r="AE261" s="44">
        <f t="shared" ref="AE261:AE266" si="54">(AD261*AC261)/40</f>
        <v>0</v>
      </c>
      <c r="AF261" s="45"/>
      <c r="AG261" s="48">
        <f t="shared" ref="AG261:AG266" si="55">AF261*AD261*AC261*C261</f>
        <v>0</v>
      </c>
    </row>
    <row r="262" spans="2:33" x14ac:dyDescent="0.2">
      <c r="B262" s="31"/>
      <c r="C262" s="46"/>
      <c r="D262" s="45"/>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47">
        <f t="shared" si="53"/>
        <v>0</v>
      </c>
      <c r="AD262" s="78"/>
      <c r="AE262" s="44">
        <f t="shared" si="54"/>
        <v>0</v>
      </c>
      <c r="AF262" s="45"/>
      <c r="AG262" s="48">
        <f t="shared" si="55"/>
        <v>0</v>
      </c>
    </row>
    <row r="263" spans="2:33" x14ac:dyDescent="0.2">
      <c r="B263" s="31"/>
      <c r="C263" s="46"/>
      <c r="D263" s="45"/>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47">
        <f t="shared" si="53"/>
        <v>0</v>
      </c>
      <c r="AD263" s="78"/>
      <c r="AE263" s="44">
        <f t="shared" si="54"/>
        <v>0</v>
      </c>
      <c r="AF263" s="45"/>
      <c r="AG263" s="48">
        <f t="shared" si="55"/>
        <v>0</v>
      </c>
    </row>
    <row r="264" spans="2:33" x14ac:dyDescent="0.2">
      <c r="B264" s="31"/>
      <c r="C264" s="46"/>
      <c r="D264" s="45"/>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47">
        <f t="shared" si="53"/>
        <v>0</v>
      </c>
      <c r="AD264" s="78"/>
      <c r="AE264" s="44">
        <f t="shared" si="54"/>
        <v>0</v>
      </c>
      <c r="AF264" s="45"/>
      <c r="AG264" s="48">
        <f t="shared" si="55"/>
        <v>0</v>
      </c>
    </row>
    <row r="265" spans="2:33" x14ac:dyDescent="0.2">
      <c r="B265" s="31"/>
      <c r="C265" s="46"/>
      <c r="D265" s="45"/>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47">
        <f t="shared" si="53"/>
        <v>0</v>
      </c>
      <c r="AD265" s="78"/>
      <c r="AE265" s="44">
        <f t="shared" si="54"/>
        <v>0</v>
      </c>
      <c r="AF265" s="45"/>
      <c r="AG265" s="48">
        <f t="shared" si="55"/>
        <v>0</v>
      </c>
    </row>
    <row r="266" spans="2:33" ht="13.5" thickBot="1" x14ac:dyDescent="0.25">
      <c r="B266" s="31"/>
      <c r="C266" s="46"/>
      <c r="D266" s="45"/>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47">
        <f t="shared" si="53"/>
        <v>0</v>
      </c>
      <c r="AD266" s="78"/>
      <c r="AE266" s="44">
        <f t="shared" si="54"/>
        <v>0</v>
      </c>
      <c r="AF266" s="45"/>
      <c r="AG266" s="48">
        <f t="shared" si="55"/>
        <v>0</v>
      </c>
    </row>
    <row r="267" spans="2:33" ht="13.5" thickBot="1" x14ac:dyDescent="0.25">
      <c r="B267" s="79"/>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1" t="s">
        <v>146</v>
      </c>
      <c r="AD267" s="80"/>
      <c r="AE267" s="80"/>
      <c r="AF267" s="82"/>
      <c r="AG267" s="83">
        <f>SUM(AG261:AG266)</f>
        <v>0</v>
      </c>
    </row>
    <row r="268" spans="2:33" x14ac:dyDescent="0.2">
      <c r="B268" s="52" t="s">
        <v>147</v>
      </c>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84"/>
      <c r="AD268" s="63"/>
      <c r="AE268" s="63"/>
      <c r="AF268" s="64"/>
      <c r="AG268" s="85"/>
    </row>
    <row r="269" spans="2:33" x14ac:dyDescent="0.2">
      <c r="B269" s="31"/>
      <c r="C269" s="46"/>
      <c r="D269" s="45"/>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47">
        <f t="shared" ref="AC269:AC286" si="56">SUM(E269:AB269)</f>
        <v>0</v>
      </c>
      <c r="AD269" s="78"/>
      <c r="AE269" s="44">
        <f t="shared" ref="AE269:AE286" si="57">(AD269*AC269)/40</f>
        <v>0</v>
      </c>
      <c r="AF269" s="45">
        <v>5</v>
      </c>
      <c r="AG269" s="48">
        <f t="shared" ref="AG269:AG286" si="58">AF269*AD269*AC269*C269</f>
        <v>0</v>
      </c>
    </row>
    <row r="270" spans="2:33" x14ac:dyDescent="0.2">
      <c r="B270" s="31"/>
      <c r="C270" s="46"/>
      <c r="D270" s="45"/>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47">
        <f t="shared" si="56"/>
        <v>0</v>
      </c>
      <c r="AD270" s="78"/>
      <c r="AE270" s="44">
        <f t="shared" si="57"/>
        <v>0</v>
      </c>
      <c r="AF270" s="45"/>
      <c r="AG270" s="48">
        <f t="shared" si="58"/>
        <v>0</v>
      </c>
    </row>
    <row r="271" spans="2:33" x14ac:dyDescent="0.2">
      <c r="B271" s="31"/>
      <c r="C271" s="46"/>
      <c r="D271" s="45"/>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47">
        <f t="shared" si="56"/>
        <v>0</v>
      </c>
      <c r="AD271" s="78"/>
      <c r="AE271" s="44">
        <f t="shared" si="57"/>
        <v>0</v>
      </c>
      <c r="AF271" s="45"/>
      <c r="AG271" s="48">
        <f t="shared" si="58"/>
        <v>0</v>
      </c>
    </row>
    <row r="272" spans="2:33" x14ac:dyDescent="0.2">
      <c r="B272" s="31"/>
      <c r="C272" s="46"/>
      <c r="D272" s="45"/>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47">
        <f t="shared" si="56"/>
        <v>0</v>
      </c>
      <c r="AD272" s="78"/>
      <c r="AE272" s="44">
        <f t="shared" si="57"/>
        <v>0</v>
      </c>
      <c r="AF272" s="45"/>
      <c r="AG272" s="48">
        <f t="shared" si="58"/>
        <v>0</v>
      </c>
    </row>
    <row r="273" spans="2:33" x14ac:dyDescent="0.2">
      <c r="B273" s="31"/>
      <c r="C273" s="46"/>
      <c r="D273" s="45"/>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47">
        <f t="shared" si="56"/>
        <v>0</v>
      </c>
      <c r="AD273" s="78"/>
      <c r="AE273" s="44">
        <f t="shared" si="57"/>
        <v>0</v>
      </c>
      <c r="AF273" s="45"/>
      <c r="AG273" s="48">
        <f t="shared" si="58"/>
        <v>0</v>
      </c>
    </row>
    <row r="274" spans="2:33" x14ac:dyDescent="0.2">
      <c r="B274" s="31"/>
      <c r="C274" s="46"/>
      <c r="D274" s="45"/>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47">
        <f t="shared" si="56"/>
        <v>0</v>
      </c>
      <c r="AD274" s="78"/>
      <c r="AE274" s="44">
        <f t="shared" si="57"/>
        <v>0</v>
      </c>
      <c r="AF274" s="45"/>
      <c r="AG274" s="48">
        <f t="shared" si="58"/>
        <v>0</v>
      </c>
    </row>
    <row r="275" spans="2:33" x14ac:dyDescent="0.2">
      <c r="B275" s="31"/>
      <c r="C275" s="46"/>
      <c r="D275" s="45"/>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47">
        <f t="shared" si="56"/>
        <v>0</v>
      </c>
      <c r="AD275" s="78"/>
      <c r="AE275" s="44">
        <f t="shared" si="57"/>
        <v>0</v>
      </c>
      <c r="AF275" s="45"/>
      <c r="AG275" s="48">
        <f t="shared" si="58"/>
        <v>0</v>
      </c>
    </row>
    <row r="276" spans="2:33" x14ac:dyDescent="0.2">
      <c r="B276" s="31"/>
      <c r="C276" s="46"/>
      <c r="D276" s="45"/>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47">
        <f t="shared" si="56"/>
        <v>0</v>
      </c>
      <c r="AD276" s="78"/>
      <c r="AE276" s="44">
        <f t="shared" si="57"/>
        <v>0</v>
      </c>
      <c r="AF276" s="45"/>
      <c r="AG276" s="48">
        <f t="shared" si="58"/>
        <v>0</v>
      </c>
    </row>
    <row r="277" spans="2:33" x14ac:dyDescent="0.2">
      <c r="B277" s="31"/>
      <c r="C277" s="46"/>
      <c r="D277" s="45"/>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47">
        <f t="shared" si="56"/>
        <v>0</v>
      </c>
      <c r="AD277" s="78"/>
      <c r="AE277" s="44">
        <f t="shared" si="57"/>
        <v>0</v>
      </c>
      <c r="AF277" s="45"/>
      <c r="AG277" s="48">
        <f t="shared" si="58"/>
        <v>0</v>
      </c>
    </row>
    <row r="278" spans="2:33" x14ac:dyDescent="0.2">
      <c r="B278" s="31"/>
      <c r="C278" s="46"/>
      <c r="D278" s="45"/>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47">
        <f t="shared" si="56"/>
        <v>0</v>
      </c>
      <c r="AD278" s="78"/>
      <c r="AE278" s="44">
        <f t="shared" si="57"/>
        <v>0</v>
      </c>
      <c r="AF278" s="45"/>
      <c r="AG278" s="48">
        <f t="shared" si="58"/>
        <v>0</v>
      </c>
    </row>
    <row r="279" spans="2:33" x14ac:dyDescent="0.2">
      <c r="B279" s="31"/>
      <c r="C279" s="46"/>
      <c r="D279" s="45"/>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47">
        <f t="shared" si="56"/>
        <v>0</v>
      </c>
      <c r="AD279" s="78"/>
      <c r="AE279" s="44">
        <f t="shared" si="57"/>
        <v>0</v>
      </c>
      <c r="AF279" s="45"/>
      <c r="AG279" s="48">
        <f t="shared" si="58"/>
        <v>0</v>
      </c>
    </row>
    <row r="280" spans="2:33" x14ac:dyDescent="0.2">
      <c r="B280" s="31"/>
      <c r="C280" s="46"/>
      <c r="D280" s="45"/>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47">
        <f t="shared" si="56"/>
        <v>0</v>
      </c>
      <c r="AD280" s="78"/>
      <c r="AE280" s="44">
        <f t="shared" si="57"/>
        <v>0</v>
      </c>
      <c r="AF280" s="45"/>
      <c r="AG280" s="48">
        <f t="shared" si="58"/>
        <v>0</v>
      </c>
    </row>
    <row r="281" spans="2:33" x14ac:dyDescent="0.2">
      <c r="B281" s="31"/>
      <c r="C281" s="46"/>
      <c r="D281" s="45"/>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47">
        <f t="shared" si="56"/>
        <v>0</v>
      </c>
      <c r="AD281" s="78"/>
      <c r="AE281" s="44">
        <f t="shared" si="57"/>
        <v>0</v>
      </c>
      <c r="AF281" s="45"/>
      <c r="AG281" s="48">
        <f t="shared" si="58"/>
        <v>0</v>
      </c>
    </row>
    <row r="282" spans="2:33" x14ac:dyDescent="0.2">
      <c r="B282" s="31"/>
      <c r="C282" s="46"/>
      <c r="D282" s="45"/>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47">
        <f t="shared" si="56"/>
        <v>0</v>
      </c>
      <c r="AD282" s="78"/>
      <c r="AE282" s="44">
        <f t="shared" si="57"/>
        <v>0</v>
      </c>
      <c r="AF282" s="45"/>
      <c r="AG282" s="48">
        <f t="shared" si="58"/>
        <v>0</v>
      </c>
    </row>
    <row r="283" spans="2:33" x14ac:dyDescent="0.2">
      <c r="B283" s="31"/>
      <c r="C283" s="46"/>
      <c r="D283" s="45"/>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47">
        <f t="shared" si="56"/>
        <v>0</v>
      </c>
      <c r="AD283" s="78"/>
      <c r="AE283" s="44">
        <f t="shared" si="57"/>
        <v>0</v>
      </c>
      <c r="AF283" s="45"/>
      <c r="AG283" s="48">
        <f t="shared" si="58"/>
        <v>0</v>
      </c>
    </row>
    <row r="284" spans="2:33" x14ac:dyDescent="0.2">
      <c r="B284" s="31"/>
      <c r="C284" s="46"/>
      <c r="D284" s="45"/>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47">
        <f t="shared" si="56"/>
        <v>0</v>
      </c>
      <c r="AD284" s="78"/>
      <c r="AE284" s="44">
        <f t="shared" si="57"/>
        <v>0</v>
      </c>
      <c r="AF284" s="45"/>
      <c r="AG284" s="48">
        <f t="shared" si="58"/>
        <v>0</v>
      </c>
    </row>
    <row r="285" spans="2:33" x14ac:dyDescent="0.2">
      <c r="B285" s="31"/>
      <c r="C285" s="46"/>
      <c r="D285" s="45"/>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47">
        <f t="shared" si="56"/>
        <v>0</v>
      </c>
      <c r="AD285" s="78"/>
      <c r="AE285" s="44">
        <f t="shared" si="57"/>
        <v>0</v>
      </c>
      <c r="AF285" s="45"/>
      <c r="AG285" s="48">
        <f t="shared" si="58"/>
        <v>0</v>
      </c>
    </row>
    <row r="286" spans="2:33" ht="13.5" thickBot="1" x14ac:dyDescent="0.25">
      <c r="B286" s="31"/>
      <c r="C286" s="46"/>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7">
        <f t="shared" si="56"/>
        <v>0</v>
      </c>
      <c r="AD286" s="78"/>
      <c r="AE286" s="44">
        <f t="shared" si="57"/>
        <v>0</v>
      </c>
      <c r="AF286" s="45"/>
      <c r="AG286" s="48">
        <f t="shared" si="58"/>
        <v>0</v>
      </c>
    </row>
    <row r="287" spans="2:33" ht="13.5" thickBot="1" x14ac:dyDescent="0.25">
      <c r="B287" s="79"/>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1" t="s">
        <v>148</v>
      </c>
      <c r="AD287" s="80"/>
      <c r="AE287" s="80"/>
      <c r="AF287" s="80"/>
      <c r="AG287" s="83">
        <f>SUM(AG269:AG286)</f>
        <v>0</v>
      </c>
    </row>
    <row r="288" spans="2:33" ht="13.5" thickBot="1" x14ac:dyDescent="0.25">
      <c r="B288" s="86"/>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41" t="s">
        <v>149</v>
      </c>
      <c r="AD288" s="87"/>
      <c r="AE288" s="87"/>
      <c r="AF288" s="87"/>
      <c r="AG288" s="88">
        <f>AG267+AG287</f>
        <v>0</v>
      </c>
    </row>
    <row r="289" spans="2:33" ht="13.5" thickBot="1" x14ac:dyDescent="0.25"/>
    <row r="290" spans="2:33" ht="15.75" x14ac:dyDescent="0.25">
      <c r="B290" s="65" t="str">
        <f>B258</f>
        <v>Venue 5</v>
      </c>
      <c r="C290" s="66" t="s">
        <v>111</v>
      </c>
      <c r="D290" s="66">
        <f>D258+1</f>
        <v>2032</v>
      </c>
      <c r="E290" s="66"/>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7"/>
    </row>
    <row r="291" spans="2:33" ht="38.25" x14ac:dyDescent="0.2">
      <c r="B291" s="68" t="s">
        <v>112</v>
      </c>
      <c r="C291" s="69" t="s">
        <v>113</v>
      </c>
      <c r="D291" s="69" t="s">
        <v>114</v>
      </c>
      <c r="E291" s="379" t="s">
        <v>115</v>
      </c>
      <c r="F291" s="380"/>
      <c r="G291" s="380"/>
      <c r="H291" s="380"/>
      <c r="I291" s="380"/>
      <c r="J291" s="380"/>
      <c r="K291" s="380"/>
      <c r="L291" s="380"/>
      <c r="M291" s="380"/>
      <c r="N291" s="380"/>
      <c r="O291" s="380"/>
      <c r="P291" s="380"/>
      <c r="Q291" s="380"/>
      <c r="R291" s="380"/>
      <c r="S291" s="380"/>
      <c r="T291" s="380"/>
      <c r="U291" s="380"/>
      <c r="V291" s="380"/>
      <c r="W291" s="380"/>
      <c r="X291" s="380"/>
      <c r="Y291" s="380"/>
      <c r="Z291" s="380"/>
      <c r="AA291" s="380"/>
      <c r="AB291" s="381"/>
      <c r="AC291" s="16" t="s">
        <v>116</v>
      </c>
      <c r="AD291" s="16" t="s">
        <v>117</v>
      </c>
      <c r="AE291" s="16" t="s">
        <v>118</v>
      </c>
      <c r="AF291" s="16" t="s">
        <v>119</v>
      </c>
      <c r="AG291" s="15" t="s">
        <v>120</v>
      </c>
    </row>
    <row r="292" spans="2:33" ht="24" x14ac:dyDescent="0.2">
      <c r="B292" s="70" t="s">
        <v>121</v>
      </c>
      <c r="C292" s="71"/>
      <c r="D292" s="71"/>
      <c r="E292" s="72" t="s">
        <v>122</v>
      </c>
      <c r="F292" s="73" t="s">
        <v>123</v>
      </c>
      <c r="G292" s="73" t="s">
        <v>124</v>
      </c>
      <c r="H292" s="73" t="s">
        <v>125</v>
      </c>
      <c r="I292" s="73" t="s">
        <v>126</v>
      </c>
      <c r="J292" s="73" t="s">
        <v>127</v>
      </c>
      <c r="K292" s="73" t="s">
        <v>128</v>
      </c>
      <c r="L292" s="73" t="s">
        <v>129</v>
      </c>
      <c r="M292" s="73" t="s">
        <v>130</v>
      </c>
      <c r="N292" s="73" t="s">
        <v>131</v>
      </c>
      <c r="O292" s="73" t="s">
        <v>132</v>
      </c>
      <c r="P292" s="73" t="s">
        <v>133</v>
      </c>
      <c r="Q292" s="73" t="s">
        <v>134</v>
      </c>
      <c r="R292" s="73" t="s">
        <v>135</v>
      </c>
      <c r="S292" s="73" t="s">
        <v>136</v>
      </c>
      <c r="T292" s="73" t="s">
        <v>137</v>
      </c>
      <c r="U292" s="73" t="s">
        <v>138</v>
      </c>
      <c r="V292" s="73" t="s">
        <v>139</v>
      </c>
      <c r="W292" s="73" t="s">
        <v>140</v>
      </c>
      <c r="X292" s="73" t="s">
        <v>141</v>
      </c>
      <c r="Y292" s="73" t="s">
        <v>142</v>
      </c>
      <c r="Z292" s="74" t="s">
        <v>143</v>
      </c>
      <c r="AA292" s="73" t="s">
        <v>144</v>
      </c>
      <c r="AB292" s="74" t="s">
        <v>145</v>
      </c>
      <c r="AC292" s="71"/>
      <c r="AD292" s="71"/>
      <c r="AE292" s="71"/>
      <c r="AF292" s="75"/>
      <c r="AG292" s="76"/>
    </row>
    <row r="293" spans="2:33" x14ac:dyDescent="0.2">
      <c r="B293" s="31"/>
      <c r="C293" s="46"/>
      <c r="D293" s="45"/>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47">
        <f t="shared" ref="AC293:AC298" si="59">SUM(E293:AB293)</f>
        <v>0</v>
      </c>
      <c r="AD293" s="78"/>
      <c r="AE293" s="44">
        <f t="shared" ref="AE293:AE298" si="60">(AD293*AC293)/40</f>
        <v>0</v>
      </c>
      <c r="AF293" s="45"/>
      <c r="AG293" s="48">
        <f t="shared" ref="AG293:AG298" si="61">AF293*AD293*AC293*C293</f>
        <v>0</v>
      </c>
    </row>
    <row r="294" spans="2:33" x14ac:dyDescent="0.2">
      <c r="B294" s="31"/>
      <c r="C294" s="46"/>
      <c r="D294" s="45"/>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47">
        <f t="shared" si="59"/>
        <v>0</v>
      </c>
      <c r="AD294" s="78"/>
      <c r="AE294" s="44">
        <f t="shared" si="60"/>
        <v>0</v>
      </c>
      <c r="AF294" s="45"/>
      <c r="AG294" s="48">
        <f t="shared" si="61"/>
        <v>0</v>
      </c>
    </row>
    <row r="295" spans="2:33" x14ac:dyDescent="0.2">
      <c r="B295" s="31"/>
      <c r="C295" s="46"/>
      <c r="D295" s="45"/>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47">
        <f t="shared" si="59"/>
        <v>0</v>
      </c>
      <c r="AD295" s="78"/>
      <c r="AE295" s="44">
        <f t="shared" si="60"/>
        <v>0</v>
      </c>
      <c r="AF295" s="45"/>
      <c r="AG295" s="48">
        <f t="shared" si="61"/>
        <v>0</v>
      </c>
    </row>
    <row r="296" spans="2:33" x14ac:dyDescent="0.2">
      <c r="B296" s="31"/>
      <c r="C296" s="46"/>
      <c r="D296" s="45"/>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47">
        <f t="shared" si="59"/>
        <v>0</v>
      </c>
      <c r="AD296" s="78"/>
      <c r="AE296" s="44">
        <f t="shared" si="60"/>
        <v>0</v>
      </c>
      <c r="AF296" s="45"/>
      <c r="AG296" s="48">
        <f t="shared" si="61"/>
        <v>0</v>
      </c>
    </row>
    <row r="297" spans="2:33" x14ac:dyDescent="0.2">
      <c r="B297" s="31"/>
      <c r="C297" s="46"/>
      <c r="D297" s="45"/>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47">
        <f t="shared" si="59"/>
        <v>0</v>
      </c>
      <c r="AD297" s="78"/>
      <c r="AE297" s="44">
        <f t="shared" si="60"/>
        <v>0</v>
      </c>
      <c r="AF297" s="45"/>
      <c r="AG297" s="48">
        <f t="shared" si="61"/>
        <v>0</v>
      </c>
    </row>
    <row r="298" spans="2:33" ht="13.5" thickBot="1" x14ac:dyDescent="0.25">
      <c r="B298" s="31"/>
      <c r="C298" s="46"/>
      <c r="D298" s="45"/>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47">
        <f t="shared" si="59"/>
        <v>0</v>
      </c>
      <c r="AD298" s="78"/>
      <c r="AE298" s="44">
        <f t="shared" si="60"/>
        <v>0</v>
      </c>
      <c r="AF298" s="45"/>
      <c r="AG298" s="48">
        <f t="shared" si="61"/>
        <v>0</v>
      </c>
    </row>
    <row r="299" spans="2:33" ht="13.5" thickBot="1" x14ac:dyDescent="0.25">
      <c r="B299" s="7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1" t="s">
        <v>146</v>
      </c>
      <c r="AD299" s="80"/>
      <c r="AE299" s="80"/>
      <c r="AF299" s="82"/>
      <c r="AG299" s="83">
        <f>SUM(AG293:AG298)</f>
        <v>0</v>
      </c>
    </row>
    <row r="300" spans="2:33" x14ac:dyDescent="0.2">
      <c r="B300" s="52" t="s">
        <v>147</v>
      </c>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84"/>
      <c r="AD300" s="63"/>
      <c r="AE300" s="63"/>
      <c r="AF300" s="64"/>
      <c r="AG300" s="85"/>
    </row>
    <row r="301" spans="2:33" x14ac:dyDescent="0.2">
      <c r="B301" s="31"/>
      <c r="C301" s="46"/>
      <c r="D301" s="45"/>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47">
        <f t="shared" ref="AC301:AC318" si="62">SUM(E301:AB301)</f>
        <v>0</v>
      </c>
      <c r="AD301" s="78"/>
      <c r="AE301" s="44">
        <f t="shared" ref="AE301:AE318" si="63">(AD301*AC301)/40</f>
        <v>0</v>
      </c>
      <c r="AF301" s="45">
        <v>5</v>
      </c>
      <c r="AG301" s="48">
        <f t="shared" ref="AG301:AG318" si="64">AF301*AD301*AC301*C301</f>
        <v>0</v>
      </c>
    </row>
    <row r="302" spans="2:33" x14ac:dyDescent="0.2">
      <c r="B302" s="31"/>
      <c r="C302" s="46"/>
      <c r="D302" s="45"/>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47">
        <f t="shared" si="62"/>
        <v>0</v>
      </c>
      <c r="AD302" s="78"/>
      <c r="AE302" s="44">
        <f t="shared" si="63"/>
        <v>0</v>
      </c>
      <c r="AF302" s="45"/>
      <c r="AG302" s="48">
        <f t="shared" si="64"/>
        <v>0</v>
      </c>
    </row>
    <row r="303" spans="2:33" x14ac:dyDescent="0.2">
      <c r="B303" s="31"/>
      <c r="C303" s="46"/>
      <c r="D303" s="45"/>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47">
        <f t="shared" si="62"/>
        <v>0</v>
      </c>
      <c r="AD303" s="78"/>
      <c r="AE303" s="44">
        <f t="shared" si="63"/>
        <v>0</v>
      </c>
      <c r="AF303" s="45"/>
      <c r="AG303" s="48">
        <f t="shared" si="64"/>
        <v>0</v>
      </c>
    </row>
    <row r="304" spans="2:33" x14ac:dyDescent="0.2">
      <c r="B304" s="31"/>
      <c r="C304" s="46"/>
      <c r="D304" s="45"/>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47">
        <f t="shared" si="62"/>
        <v>0</v>
      </c>
      <c r="AD304" s="78"/>
      <c r="AE304" s="44">
        <f t="shared" si="63"/>
        <v>0</v>
      </c>
      <c r="AF304" s="45"/>
      <c r="AG304" s="48">
        <f t="shared" si="64"/>
        <v>0</v>
      </c>
    </row>
    <row r="305" spans="2:33" x14ac:dyDescent="0.2">
      <c r="B305" s="31"/>
      <c r="C305" s="46"/>
      <c r="D305" s="45"/>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47">
        <f t="shared" si="62"/>
        <v>0</v>
      </c>
      <c r="AD305" s="78"/>
      <c r="AE305" s="44">
        <f t="shared" si="63"/>
        <v>0</v>
      </c>
      <c r="AF305" s="45"/>
      <c r="AG305" s="48">
        <f t="shared" si="64"/>
        <v>0</v>
      </c>
    </row>
    <row r="306" spans="2:33" x14ac:dyDescent="0.2">
      <c r="B306" s="31"/>
      <c r="C306" s="46"/>
      <c r="D306" s="45"/>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47">
        <f t="shared" si="62"/>
        <v>0</v>
      </c>
      <c r="AD306" s="78"/>
      <c r="AE306" s="44">
        <f t="shared" si="63"/>
        <v>0</v>
      </c>
      <c r="AF306" s="45"/>
      <c r="AG306" s="48">
        <f t="shared" si="64"/>
        <v>0</v>
      </c>
    </row>
    <row r="307" spans="2:33" x14ac:dyDescent="0.2">
      <c r="B307" s="31"/>
      <c r="C307" s="46"/>
      <c r="D307" s="45"/>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47">
        <f t="shared" si="62"/>
        <v>0</v>
      </c>
      <c r="AD307" s="78"/>
      <c r="AE307" s="44">
        <f t="shared" si="63"/>
        <v>0</v>
      </c>
      <c r="AF307" s="45"/>
      <c r="AG307" s="48">
        <f t="shared" si="64"/>
        <v>0</v>
      </c>
    </row>
    <row r="308" spans="2:33" x14ac:dyDescent="0.2">
      <c r="B308" s="31"/>
      <c r="C308" s="46"/>
      <c r="D308" s="45"/>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47">
        <f t="shared" si="62"/>
        <v>0</v>
      </c>
      <c r="AD308" s="78"/>
      <c r="AE308" s="44">
        <f t="shared" si="63"/>
        <v>0</v>
      </c>
      <c r="AF308" s="45"/>
      <c r="AG308" s="48">
        <f t="shared" si="64"/>
        <v>0</v>
      </c>
    </row>
    <row r="309" spans="2:33" x14ac:dyDescent="0.2">
      <c r="B309" s="31"/>
      <c r="C309" s="46"/>
      <c r="D309" s="45"/>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47">
        <f t="shared" si="62"/>
        <v>0</v>
      </c>
      <c r="AD309" s="78"/>
      <c r="AE309" s="44">
        <f t="shared" si="63"/>
        <v>0</v>
      </c>
      <c r="AF309" s="45"/>
      <c r="AG309" s="48">
        <f t="shared" si="64"/>
        <v>0</v>
      </c>
    </row>
    <row r="310" spans="2:33" x14ac:dyDescent="0.2">
      <c r="B310" s="31"/>
      <c r="C310" s="46"/>
      <c r="D310" s="45"/>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47">
        <f t="shared" si="62"/>
        <v>0</v>
      </c>
      <c r="AD310" s="78"/>
      <c r="AE310" s="44">
        <f t="shared" si="63"/>
        <v>0</v>
      </c>
      <c r="AF310" s="45"/>
      <c r="AG310" s="48">
        <f t="shared" si="64"/>
        <v>0</v>
      </c>
    </row>
    <row r="311" spans="2:33" x14ac:dyDescent="0.2">
      <c r="B311" s="31"/>
      <c r="C311" s="46"/>
      <c r="D311" s="45"/>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47">
        <f t="shared" si="62"/>
        <v>0</v>
      </c>
      <c r="AD311" s="78"/>
      <c r="AE311" s="44">
        <f t="shared" si="63"/>
        <v>0</v>
      </c>
      <c r="AF311" s="45"/>
      <c r="AG311" s="48">
        <f t="shared" si="64"/>
        <v>0</v>
      </c>
    </row>
    <row r="312" spans="2:33" x14ac:dyDescent="0.2">
      <c r="B312" s="31"/>
      <c r="C312" s="46"/>
      <c r="D312" s="45"/>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47">
        <f t="shared" si="62"/>
        <v>0</v>
      </c>
      <c r="AD312" s="78"/>
      <c r="AE312" s="44">
        <f t="shared" si="63"/>
        <v>0</v>
      </c>
      <c r="AF312" s="45"/>
      <c r="AG312" s="48">
        <f t="shared" si="64"/>
        <v>0</v>
      </c>
    </row>
    <row r="313" spans="2:33" x14ac:dyDescent="0.2">
      <c r="B313" s="31"/>
      <c r="C313" s="46"/>
      <c r="D313" s="45"/>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47">
        <f t="shared" si="62"/>
        <v>0</v>
      </c>
      <c r="AD313" s="78"/>
      <c r="AE313" s="44">
        <f t="shared" si="63"/>
        <v>0</v>
      </c>
      <c r="AF313" s="45"/>
      <c r="AG313" s="48">
        <f t="shared" si="64"/>
        <v>0</v>
      </c>
    </row>
    <row r="314" spans="2:33" x14ac:dyDescent="0.2">
      <c r="B314" s="31"/>
      <c r="C314" s="46"/>
      <c r="D314" s="45"/>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47">
        <f t="shared" si="62"/>
        <v>0</v>
      </c>
      <c r="AD314" s="78"/>
      <c r="AE314" s="44">
        <f t="shared" si="63"/>
        <v>0</v>
      </c>
      <c r="AF314" s="45"/>
      <c r="AG314" s="48">
        <f t="shared" si="64"/>
        <v>0</v>
      </c>
    </row>
    <row r="315" spans="2:33" x14ac:dyDescent="0.2">
      <c r="B315" s="31"/>
      <c r="C315" s="46"/>
      <c r="D315" s="45"/>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47">
        <f t="shared" si="62"/>
        <v>0</v>
      </c>
      <c r="AD315" s="78"/>
      <c r="AE315" s="44">
        <f t="shared" si="63"/>
        <v>0</v>
      </c>
      <c r="AF315" s="45"/>
      <c r="AG315" s="48">
        <f t="shared" si="64"/>
        <v>0</v>
      </c>
    </row>
    <row r="316" spans="2:33" x14ac:dyDescent="0.2">
      <c r="B316" s="31"/>
      <c r="C316" s="46"/>
      <c r="D316" s="45"/>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47">
        <f t="shared" si="62"/>
        <v>0</v>
      </c>
      <c r="AD316" s="78"/>
      <c r="AE316" s="44">
        <f t="shared" si="63"/>
        <v>0</v>
      </c>
      <c r="AF316" s="45"/>
      <c r="AG316" s="48">
        <f t="shared" si="64"/>
        <v>0</v>
      </c>
    </row>
    <row r="317" spans="2:33" x14ac:dyDescent="0.2">
      <c r="B317" s="31"/>
      <c r="C317" s="46"/>
      <c r="D317" s="45"/>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47">
        <f t="shared" si="62"/>
        <v>0</v>
      </c>
      <c r="AD317" s="78"/>
      <c r="AE317" s="44">
        <f t="shared" si="63"/>
        <v>0</v>
      </c>
      <c r="AF317" s="45"/>
      <c r="AG317" s="48">
        <f t="shared" si="64"/>
        <v>0</v>
      </c>
    </row>
    <row r="318" spans="2:33" ht="13.5" thickBot="1" x14ac:dyDescent="0.25">
      <c r="B318" s="31"/>
      <c r="C318" s="46"/>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7">
        <f t="shared" si="62"/>
        <v>0</v>
      </c>
      <c r="AD318" s="78"/>
      <c r="AE318" s="44">
        <f t="shared" si="63"/>
        <v>0</v>
      </c>
      <c r="AF318" s="45"/>
      <c r="AG318" s="48">
        <f t="shared" si="64"/>
        <v>0</v>
      </c>
    </row>
    <row r="319" spans="2:33" ht="13.5" thickBot="1" x14ac:dyDescent="0.25">
      <c r="B319" s="7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1" t="s">
        <v>148</v>
      </c>
      <c r="AD319" s="80"/>
      <c r="AE319" s="80"/>
      <c r="AF319" s="80"/>
      <c r="AG319" s="83">
        <f>SUM(AG301:AG318)</f>
        <v>0</v>
      </c>
    </row>
    <row r="320" spans="2:33" ht="13.5" thickBot="1" x14ac:dyDescent="0.25">
      <c r="B320" s="86"/>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41" t="s">
        <v>149</v>
      </c>
      <c r="AD320" s="87"/>
      <c r="AE320" s="87"/>
      <c r="AF320" s="87"/>
      <c r="AG320" s="88">
        <f>AG299+AG319</f>
        <v>0</v>
      </c>
    </row>
    <row r="321" spans="2:33" ht="13.5" thickBot="1" x14ac:dyDescent="0.25"/>
    <row r="322" spans="2:33" ht="15.75" x14ac:dyDescent="0.25">
      <c r="B322" s="65" t="str">
        <f>B290</f>
        <v>Venue 5</v>
      </c>
      <c r="C322" s="66" t="s">
        <v>111</v>
      </c>
      <c r="D322" s="66">
        <f>D290+1</f>
        <v>2033</v>
      </c>
      <c r="E322" s="66"/>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7"/>
    </row>
    <row r="323" spans="2:33" ht="38.25" x14ac:dyDescent="0.2">
      <c r="B323" s="68" t="s">
        <v>112</v>
      </c>
      <c r="C323" s="69" t="s">
        <v>113</v>
      </c>
      <c r="D323" s="69" t="s">
        <v>114</v>
      </c>
      <c r="E323" s="379" t="s">
        <v>115</v>
      </c>
      <c r="F323" s="380"/>
      <c r="G323" s="380"/>
      <c r="H323" s="380"/>
      <c r="I323" s="380"/>
      <c r="J323" s="380"/>
      <c r="K323" s="380"/>
      <c r="L323" s="380"/>
      <c r="M323" s="380"/>
      <c r="N323" s="380"/>
      <c r="O323" s="380"/>
      <c r="P323" s="380"/>
      <c r="Q323" s="380"/>
      <c r="R323" s="380"/>
      <c r="S323" s="380"/>
      <c r="T323" s="380"/>
      <c r="U323" s="380"/>
      <c r="V323" s="380"/>
      <c r="W323" s="380"/>
      <c r="X323" s="380"/>
      <c r="Y323" s="380"/>
      <c r="Z323" s="380"/>
      <c r="AA323" s="380"/>
      <c r="AB323" s="381"/>
      <c r="AC323" s="16" t="s">
        <v>116</v>
      </c>
      <c r="AD323" s="16" t="s">
        <v>117</v>
      </c>
      <c r="AE323" s="16" t="s">
        <v>118</v>
      </c>
      <c r="AF323" s="16" t="s">
        <v>119</v>
      </c>
      <c r="AG323" s="15" t="s">
        <v>120</v>
      </c>
    </row>
    <row r="324" spans="2:33" ht="24" x14ac:dyDescent="0.2">
      <c r="B324" s="70" t="s">
        <v>121</v>
      </c>
      <c r="C324" s="71"/>
      <c r="D324" s="71"/>
      <c r="E324" s="72" t="s">
        <v>122</v>
      </c>
      <c r="F324" s="73" t="s">
        <v>123</v>
      </c>
      <c r="G324" s="73" t="s">
        <v>124</v>
      </c>
      <c r="H324" s="73" t="s">
        <v>125</v>
      </c>
      <c r="I324" s="73" t="s">
        <v>126</v>
      </c>
      <c r="J324" s="73" t="s">
        <v>127</v>
      </c>
      <c r="K324" s="73" t="s">
        <v>128</v>
      </c>
      <c r="L324" s="73" t="s">
        <v>129</v>
      </c>
      <c r="M324" s="73" t="s">
        <v>130</v>
      </c>
      <c r="N324" s="73" t="s">
        <v>131</v>
      </c>
      <c r="O324" s="73" t="s">
        <v>132</v>
      </c>
      <c r="P324" s="73" t="s">
        <v>133</v>
      </c>
      <c r="Q324" s="73" t="s">
        <v>134</v>
      </c>
      <c r="R324" s="73" t="s">
        <v>135</v>
      </c>
      <c r="S324" s="73" t="s">
        <v>136</v>
      </c>
      <c r="T324" s="73" t="s">
        <v>137</v>
      </c>
      <c r="U324" s="73" t="s">
        <v>138</v>
      </c>
      <c r="V324" s="73" t="s">
        <v>139</v>
      </c>
      <c r="W324" s="73" t="s">
        <v>140</v>
      </c>
      <c r="X324" s="73" t="s">
        <v>141</v>
      </c>
      <c r="Y324" s="73" t="s">
        <v>142</v>
      </c>
      <c r="Z324" s="74" t="s">
        <v>143</v>
      </c>
      <c r="AA324" s="73" t="s">
        <v>144</v>
      </c>
      <c r="AB324" s="74" t="s">
        <v>145</v>
      </c>
      <c r="AC324" s="71"/>
      <c r="AD324" s="71"/>
      <c r="AE324" s="71"/>
      <c r="AF324" s="75"/>
      <c r="AG324" s="76"/>
    </row>
    <row r="325" spans="2:33" x14ac:dyDescent="0.2">
      <c r="B325" s="31"/>
      <c r="C325" s="46"/>
      <c r="D325" s="45"/>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47">
        <f t="shared" ref="AC325:AC330" si="65">SUM(E325:AB325)</f>
        <v>0</v>
      </c>
      <c r="AD325" s="78"/>
      <c r="AE325" s="44">
        <f t="shared" ref="AE325:AE330" si="66">(AD325*AC325)/40</f>
        <v>0</v>
      </c>
      <c r="AF325" s="45"/>
      <c r="AG325" s="48">
        <f t="shared" ref="AG325:AG330" si="67">AF325*AD325*AC325*C325</f>
        <v>0</v>
      </c>
    </row>
    <row r="326" spans="2:33" x14ac:dyDescent="0.2">
      <c r="B326" s="31"/>
      <c r="C326" s="46"/>
      <c r="D326" s="45"/>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47">
        <f t="shared" si="65"/>
        <v>0</v>
      </c>
      <c r="AD326" s="78"/>
      <c r="AE326" s="44">
        <f t="shared" si="66"/>
        <v>0</v>
      </c>
      <c r="AF326" s="45"/>
      <c r="AG326" s="48">
        <f t="shared" si="67"/>
        <v>0</v>
      </c>
    </row>
    <row r="327" spans="2:33" x14ac:dyDescent="0.2">
      <c r="B327" s="31"/>
      <c r="C327" s="46"/>
      <c r="D327" s="45"/>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47">
        <f t="shared" si="65"/>
        <v>0</v>
      </c>
      <c r="AD327" s="78"/>
      <c r="AE327" s="44">
        <f t="shared" si="66"/>
        <v>0</v>
      </c>
      <c r="AF327" s="45"/>
      <c r="AG327" s="48">
        <f t="shared" si="67"/>
        <v>0</v>
      </c>
    </row>
    <row r="328" spans="2:33" x14ac:dyDescent="0.2">
      <c r="B328" s="31"/>
      <c r="C328" s="46"/>
      <c r="D328" s="45"/>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47">
        <f t="shared" si="65"/>
        <v>0</v>
      </c>
      <c r="AD328" s="78"/>
      <c r="AE328" s="44">
        <f t="shared" si="66"/>
        <v>0</v>
      </c>
      <c r="AF328" s="45"/>
      <c r="AG328" s="48">
        <f t="shared" si="67"/>
        <v>0</v>
      </c>
    </row>
    <row r="329" spans="2:33" x14ac:dyDescent="0.2">
      <c r="B329" s="31"/>
      <c r="C329" s="46"/>
      <c r="D329" s="45"/>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47">
        <f t="shared" si="65"/>
        <v>0</v>
      </c>
      <c r="AD329" s="78"/>
      <c r="AE329" s="44">
        <f t="shared" si="66"/>
        <v>0</v>
      </c>
      <c r="AF329" s="45"/>
      <c r="AG329" s="48">
        <f t="shared" si="67"/>
        <v>0</v>
      </c>
    </row>
    <row r="330" spans="2:33" ht="13.5" thickBot="1" x14ac:dyDescent="0.25">
      <c r="B330" s="31"/>
      <c r="C330" s="46"/>
      <c r="D330" s="45"/>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47">
        <f t="shared" si="65"/>
        <v>0</v>
      </c>
      <c r="AD330" s="78"/>
      <c r="AE330" s="44">
        <f t="shared" si="66"/>
        <v>0</v>
      </c>
      <c r="AF330" s="45"/>
      <c r="AG330" s="48">
        <f t="shared" si="67"/>
        <v>0</v>
      </c>
    </row>
    <row r="331" spans="2:33" ht="13.5" thickBot="1" x14ac:dyDescent="0.25">
      <c r="B331" s="79"/>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1" t="s">
        <v>146</v>
      </c>
      <c r="AD331" s="80"/>
      <c r="AE331" s="80"/>
      <c r="AF331" s="82"/>
      <c r="AG331" s="83">
        <f>SUM(AG325:AG330)</f>
        <v>0</v>
      </c>
    </row>
    <row r="332" spans="2:33" x14ac:dyDescent="0.2">
      <c r="B332" s="52" t="s">
        <v>147</v>
      </c>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84"/>
      <c r="AD332" s="63"/>
      <c r="AE332" s="63"/>
      <c r="AF332" s="64"/>
      <c r="AG332" s="85"/>
    </row>
    <row r="333" spans="2:33" x14ac:dyDescent="0.2">
      <c r="B333" s="31"/>
      <c r="C333" s="46"/>
      <c r="D333" s="45"/>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47">
        <f t="shared" ref="AC333:AC350" si="68">SUM(E333:AB333)</f>
        <v>0</v>
      </c>
      <c r="AD333" s="78"/>
      <c r="AE333" s="44">
        <f t="shared" ref="AE333:AE350" si="69">(AD333*AC333)/40</f>
        <v>0</v>
      </c>
      <c r="AF333" s="45">
        <v>5</v>
      </c>
      <c r="AG333" s="48">
        <f t="shared" ref="AG333:AG350" si="70">AF333*AD333*AC333*C333</f>
        <v>0</v>
      </c>
    </row>
    <row r="334" spans="2:33" x14ac:dyDescent="0.2">
      <c r="B334" s="31"/>
      <c r="C334" s="46"/>
      <c r="D334" s="45"/>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47">
        <f t="shared" si="68"/>
        <v>0</v>
      </c>
      <c r="AD334" s="78"/>
      <c r="AE334" s="44">
        <f t="shared" si="69"/>
        <v>0</v>
      </c>
      <c r="AF334" s="45"/>
      <c r="AG334" s="48">
        <f t="shared" si="70"/>
        <v>0</v>
      </c>
    </row>
    <row r="335" spans="2:33" x14ac:dyDescent="0.2">
      <c r="B335" s="31"/>
      <c r="C335" s="46"/>
      <c r="D335" s="45"/>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47">
        <f t="shared" si="68"/>
        <v>0</v>
      </c>
      <c r="AD335" s="78"/>
      <c r="AE335" s="44">
        <f t="shared" si="69"/>
        <v>0</v>
      </c>
      <c r="AF335" s="45"/>
      <c r="AG335" s="48">
        <f t="shared" si="70"/>
        <v>0</v>
      </c>
    </row>
    <row r="336" spans="2:33" x14ac:dyDescent="0.2">
      <c r="B336" s="31"/>
      <c r="C336" s="46"/>
      <c r="D336" s="45"/>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47">
        <f t="shared" si="68"/>
        <v>0</v>
      </c>
      <c r="AD336" s="78"/>
      <c r="AE336" s="44">
        <f t="shared" si="69"/>
        <v>0</v>
      </c>
      <c r="AF336" s="45"/>
      <c r="AG336" s="48">
        <f t="shared" si="70"/>
        <v>0</v>
      </c>
    </row>
    <row r="337" spans="2:33" x14ac:dyDescent="0.2">
      <c r="B337" s="31"/>
      <c r="C337" s="46"/>
      <c r="D337" s="45"/>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47">
        <f t="shared" si="68"/>
        <v>0</v>
      </c>
      <c r="AD337" s="78"/>
      <c r="AE337" s="44">
        <f t="shared" si="69"/>
        <v>0</v>
      </c>
      <c r="AF337" s="45"/>
      <c r="AG337" s="48">
        <f t="shared" si="70"/>
        <v>0</v>
      </c>
    </row>
    <row r="338" spans="2:33" x14ac:dyDescent="0.2">
      <c r="B338" s="31"/>
      <c r="C338" s="46"/>
      <c r="D338" s="45"/>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47">
        <f t="shared" si="68"/>
        <v>0</v>
      </c>
      <c r="AD338" s="78"/>
      <c r="AE338" s="44">
        <f t="shared" si="69"/>
        <v>0</v>
      </c>
      <c r="AF338" s="45"/>
      <c r="AG338" s="48">
        <f t="shared" si="70"/>
        <v>0</v>
      </c>
    </row>
    <row r="339" spans="2:33" x14ac:dyDescent="0.2">
      <c r="B339" s="31"/>
      <c r="C339" s="46"/>
      <c r="D339" s="45"/>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47">
        <f t="shared" si="68"/>
        <v>0</v>
      </c>
      <c r="AD339" s="78"/>
      <c r="AE339" s="44">
        <f t="shared" si="69"/>
        <v>0</v>
      </c>
      <c r="AF339" s="45"/>
      <c r="AG339" s="48">
        <f t="shared" si="70"/>
        <v>0</v>
      </c>
    </row>
    <row r="340" spans="2:33" x14ac:dyDescent="0.2">
      <c r="B340" s="31"/>
      <c r="C340" s="46"/>
      <c r="D340" s="45"/>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47">
        <f t="shared" si="68"/>
        <v>0</v>
      </c>
      <c r="AD340" s="78"/>
      <c r="AE340" s="44">
        <f t="shared" si="69"/>
        <v>0</v>
      </c>
      <c r="AF340" s="45"/>
      <c r="AG340" s="48">
        <f t="shared" si="70"/>
        <v>0</v>
      </c>
    </row>
    <row r="341" spans="2:33" x14ac:dyDescent="0.2">
      <c r="B341" s="31"/>
      <c r="C341" s="46"/>
      <c r="D341" s="45"/>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47">
        <f t="shared" si="68"/>
        <v>0</v>
      </c>
      <c r="AD341" s="78"/>
      <c r="AE341" s="44">
        <f t="shared" si="69"/>
        <v>0</v>
      </c>
      <c r="AF341" s="45"/>
      <c r="AG341" s="48">
        <f t="shared" si="70"/>
        <v>0</v>
      </c>
    </row>
    <row r="342" spans="2:33" x14ac:dyDescent="0.2">
      <c r="B342" s="31"/>
      <c r="C342" s="46"/>
      <c r="D342" s="45"/>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47">
        <f t="shared" si="68"/>
        <v>0</v>
      </c>
      <c r="AD342" s="78"/>
      <c r="AE342" s="44">
        <f t="shared" si="69"/>
        <v>0</v>
      </c>
      <c r="AF342" s="45"/>
      <c r="AG342" s="48">
        <f t="shared" si="70"/>
        <v>0</v>
      </c>
    </row>
    <row r="343" spans="2:33" x14ac:dyDescent="0.2">
      <c r="B343" s="31"/>
      <c r="C343" s="46"/>
      <c r="D343" s="45"/>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47">
        <f t="shared" si="68"/>
        <v>0</v>
      </c>
      <c r="AD343" s="78"/>
      <c r="AE343" s="44">
        <f t="shared" si="69"/>
        <v>0</v>
      </c>
      <c r="AF343" s="45"/>
      <c r="AG343" s="48">
        <f t="shared" si="70"/>
        <v>0</v>
      </c>
    </row>
    <row r="344" spans="2:33" x14ac:dyDescent="0.2">
      <c r="B344" s="31"/>
      <c r="C344" s="46"/>
      <c r="D344" s="45"/>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47">
        <f t="shared" si="68"/>
        <v>0</v>
      </c>
      <c r="AD344" s="78"/>
      <c r="AE344" s="44">
        <f t="shared" si="69"/>
        <v>0</v>
      </c>
      <c r="AF344" s="45"/>
      <c r="AG344" s="48">
        <f t="shared" si="70"/>
        <v>0</v>
      </c>
    </row>
    <row r="345" spans="2:33" x14ac:dyDescent="0.2">
      <c r="B345" s="31"/>
      <c r="C345" s="46"/>
      <c r="D345" s="45"/>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47">
        <f t="shared" si="68"/>
        <v>0</v>
      </c>
      <c r="AD345" s="78"/>
      <c r="AE345" s="44">
        <f t="shared" si="69"/>
        <v>0</v>
      </c>
      <c r="AF345" s="45"/>
      <c r="AG345" s="48">
        <f t="shared" si="70"/>
        <v>0</v>
      </c>
    </row>
    <row r="346" spans="2:33" x14ac:dyDescent="0.2">
      <c r="B346" s="31"/>
      <c r="C346" s="46"/>
      <c r="D346" s="45"/>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47">
        <f t="shared" si="68"/>
        <v>0</v>
      </c>
      <c r="AD346" s="78"/>
      <c r="AE346" s="44">
        <f t="shared" si="69"/>
        <v>0</v>
      </c>
      <c r="AF346" s="45"/>
      <c r="AG346" s="48">
        <f t="shared" si="70"/>
        <v>0</v>
      </c>
    </row>
    <row r="347" spans="2:33" x14ac:dyDescent="0.2">
      <c r="B347" s="31"/>
      <c r="C347" s="46"/>
      <c r="D347" s="45"/>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47">
        <f t="shared" si="68"/>
        <v>0</v>
      </c>
      <c r="AD347" s="78"/>
      <c r="AE347" s="44">
        <f t="shared" si="69"/>
        <v>0</v>
      </c>
      <c r="AF347" s="45"/>
      <c r="AG347" s="48">
        <f t="shared" si="70"/>
        <v>0</v>
      </c>
    </row>
    <row r="348" spans="2:33" x14ac:dyDescent="0.2">
      <c r="B348" s="31"/>
      <c r="C348" s="46"/>
      <c r="D348" s="45"/>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47">
        <f t="shared" si="68"/>
        <v>0</v>
      </c>
      <c r="AD348" s="78"/>
      <c r="AE348" s="44">
        <f t="shared" si="69"/>
        <v>0</v>
      </c>
      <c r="AF348" s="45"/>
      <c r="AG348" s="48">
        <f t="shared" si="70"/>
        <v>0</v>
      </c>
    </row>
    <row r="349" spans="2:33" x14ac:dyDescent="0.2">
      <c r="B349" s="31"/>
      <c r="C349" s="46"/>
      <c r="D349" s="45"/>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47">
        <f t="shared" si="68"/>
        <v>0</v>
      </c>
      <c r="AD349" s="78"/>
      <c r="AE349" s="44">
        <f t="shared" si="69"/>
        <v>0</v>
      </c>
      <c r="AF349" s="45"/>
      <c r="AG349" s="48">
        <f t="shared" si="70"/>
        <v>0</v>
      </c>
    </row>
    <row r="350" spans="2:33" ht="13.5" thickBot="1" x14ac:dyDescent="0.25">
      <c r="B350" s="31"/>
      <c r="C350" s="46"/>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7">
        <f t="shared" si="68"/>
        <v>0</v>
      </c>
      <c r="AD350" s="78"/>
      <c r="AE350" s="44">
        <f t="shared" si="69"/>
        <v>0</v>
      </c>
      <c r="AF350" s="45"/>
      <c r="AG350" s="48">
        <f t="shared" si="70"/>
        <v>0</v>
      </c>
    </row>
    <row r="351" spans="2:33" ht="13.5" thickBot="1" x14ac:dyDescent="0.25">
      <c r="B351" s="79"/>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1" t="s">
        <v>148</v>
      </c>
      <c r="AD351" s="80"/>
      <c r="AE351" s="80"/>
      <c r="AF351" s="80"/>
      <c r="AG351" s="83">
        <f>SUM(AG333:AG350)</f>
        <v>0</v>
      </c>
    </row>
    <row r="352" spans="2:33" ht="13.5" thickBot="1" x14ac:dyDescent="0.25">
      <c r="B352" s="86"/>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41" t="s">
        <v>149</v>
      </c>
      <c r="AD352" s="87"/>
      <c r="AE352" s="87"/>
      <c r="AF352" s="87"/>
      <c r="AG352" s="88">
        <f>AG331+AG351</f>
        <v>0</v>
      </c>
    </row>
    <row r="353" spans="2:33" ht="13.5" thickBot="1" x14ac:dyDescent="0.25"/>
    <row r="354" spans="2:33" ht="15.75" x14ac:dyDescent="0.25">
      <c r="B354" s="65" t="str">
        <f>B322</f>
        <v>Venue 5</v>
      </c>
      <c r="C354" s="66" t="s">
        <v>111</v>
      </c>
      <c r="D354" s="66">
        <f>D322+1</f>
        <v>2034</v>
      </c>
      <c r="E354" s="66"/>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7"/>
    </row>
    <row r="355" spans="2:33" ht="38.25" x14ac:dyDescent="0.2">
      <c r="B355" s="68" t="s">
        <v>112</v>
      </c>
      <c r="C355" s="69" t="s">
        <v>113</v>
      </c>
      <c r="D355" s="69" t="s">
        <v>114</v>
      </c>
      <c r="E355" s="379" t="s">
        <v>115</v>
      </c>
      <c r="F355" s="380"/>
      <c r="G355" s="380"/>
      <c r="H355" s="380"/>
      <c r="I355" s="380"/>
      <c r="J355" s="380"/>
      <c r="K355" s="380"/>
      <c r="L355" s="380"/>
      <c r="M355" s="380"/>
      <c r="N355" s="380"/>
      <c r="O355" s="380"/>
      <c r="P355" s="380"/>
      <c r="Q355" s="380"/>
      <c r="R355" s="380"/>
      <c r="S355" s="380"/>
      <c r="T355" s="380"/>
      <c r="U355" s="380"/>
      <c r="V355" s="380"/>
      <c r="W355" s="380"/>
      <c r="X355" s="380"/>
      <c r="Y355" s="380"/>
      <c r="Z355" s="380"/>
      <c r="AA355" s="380"/>
      <c r="AB355" s="381"/>
      <c r="AC355" s="16" t="s">
        <v>116</v>
      </c>
      <c r="AD355" s="16" t="s">
        <v>117</v>
      </c>
      <c r="AE355" s="16" t="s">
        <v>118</v>
      </c>
      <c r="AF355" s="16" t="s">
        <v>119</v>
      </c>
      <c r="AG355" s="15" t="s">
        <v>120</v>
      </c>
    </row>
    <row r="356" spans="2:33" ht="24" x14ac:dyDescent="0.2">
      <c r="B356" s="70" t="s">
        <v>121</v>
      </c>
      <c r="C356" s="71"/>
      <c r="D356" s="71"/>
      <c r="E356" s="72" t="s">
        <v>122</v>
      </c>
      <c r="F356" s="73" t="s">
        <v>123</v>
      </c>
      <c r="G356" s="73" t="s">
        <v>124</v>
      </c>
      <c r="H356" s="73" t="s">
        <v>125</v>
      </c>
      <c r="I356" s="73" t="s">
        <v>126</v>
      </c>
      <c r="J356" s="73" t="s">
        <v>127</v>
      </c>
      <c r="K356" s="73" t="s">
        <v>128</v>
      </c>
      <c r="L356" s="73" t="s">
        <v>129</v>
      </c>
      <c r="M356" s="73" t="s">
        <v>130</v>
      </c>
      <c r="N356" s="73" t="s">
        <v>131</v>
      </c>
      <c r="O356" s="73" t="s">
        <v>132</v>
      </c>
      <c r="P356" s="73" t="s">
        <v>133</v>
      </c>
      <c r="Q356" s="73" t="s">
        <v>134</v>
      </c>
      <c r="R356" s="73" t="s">
        <v>135</v>
      </c>
      <c r="S356" s="73" t="s">
        <v>136</v>
      </c>
      <c r="T356" s="73" t="s">
        <v>137</v>
      </c>
      <c r="U356" s="73" t="s">
        <v>138</v>
      </c>
      <c r="V356" s="73" t="s">
        <v>139</v>
      </c>
      <c r="W356" s="73" t="s">
        <v>140</v>
      </c>
      <c r="X356" s="73" t="s">
        <v>141</v>
      </c>
      <c r="Y356" s="73" t="s">
        <v>142</v>
      </c>
      <c r="Z356" s="74" t="s">
        <v>143</v>
      </c>
      <c r="AA356" s="73" t="s">
        <v>144</v>
      </c>
      <c r="AB356" s="74" t="s">
        <v>145</v>
      </c>
      <c r="AC356" s="71"/>
      <c r="AD356" s="71"/>
      <c r="AE356" s="71"/>
      <c r="AF356" s="75"/>
      <c r="AG356" s="76"/>
    </row>
    <row r="357" spans="2:33" x14ac:dyDescent="0.2">
      <c r="B357" s="31"/>
      <c r="C357" s="46"/>
      <c r="D357" s="45"/>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47">
        <f t="shared" ref="AC357:AC362" si="71">SUM(E357:AB357)</f>
        <v>0</v>
      </c>
      <c r="AD357" s="78"/>
      <c r="AE357" s="44">
        <f t="shared" ref="AE357:AE362" si="72">(AD357*AC357)/40</f>
        <v>0</v>
      </c>
      <c r="AF357" s="45"/>
      <c r="AG357" s="48">
        <f t="shared" ref="AG357:AG362" si="73">AF357*AD357*AC357*C357</f>
        <v>0</v>
      </c>
    </row>
    <row r="358" spans="2:33" x14ac:dyDescent="0.2">
      <c r="B358" s="31"/>
      <c r="C358" s="46"/>
      <c r="D358" s="45"/>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47">
        <f t="shared" si="71"/>
        <v>0</v>
      </c>
      <c r="AD358" s="78"/>
      <c r="AE358" s="44">
        <f t="shared" si="72"/>
        <v>0</v>
      </c>
      <c r="AF358" s="45"/>
      <c r="AG358" s="48">
        <f t="shared" si="73"/>
        <v>0</v>
      </c>
    </row>
    <row r="359" spans="2:33" x14ac:dyDescent="0.2">
      <c r="B359" s="31"/>
      <c r="C359" s="46"/>
      <c r="D359" s="45"/>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47">
        <f t="shared" si="71"/>
        <v>0</v>
      </c>
      <c r="AD359" s="78"/>
      <c r="AE359" s="44">
        <f t="shared" si="72"/>
        <v>0</v>
      </c>
      <c r="AF359" s="45"/>
      <c r="AG359" s="48">
        <f t="shared" si="73"/>
        <v>0</v>
      </c>
    </row>
    <row r="360" spans="2:33" x14ac:dyDescent="0.2">
      <c r="B360" s="31"/>
      <c r="C360" s="46"/>
      <c r="D360" s="45"/>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47">
        <f t="shared" si="71"/>
        <v>0</v>
      </c>
      <c r="AD360" s="78"/>
      <c r="AE360" s="44">
        <f t="shared" si="72"/>
        <v>0</v>
      </c>
      <c r="AF360" s="45"/>
      <c r="AG360" s="48">
        <f t="shared" si="73"/>
        <v>0</v>
      </c>
    </row>
    <row r="361" spans="2:33" x14ac:dyDescent="0.2">
      <c r="B361" s="31"/>
      <c r="C361" s="46"/>
      <c r="D361" s="45"/>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47">
        <f t="shared" si="71"/>
        <v>0</v>
      </c>
      <c r="AD361" s="78"/>
      <c r="AE361" s="44">
        <f t="shared" si="72"/>
        <v>0</v>
      </c>
      <c r="AF361" s="45"/>
      <c r="AG361" s="48">
        <f t="shared" si="73"/>
        <v>0</v>
      </c>
    </row>
    <row r="362" spans="2:33" ht="13.5" thickBot="1" x14ac:dyDescent="0.25">
      <c r="B362" s="31"/>
      <c r="C362" s="46"/>
      <c r="D362" s="45"/>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47">
        <f t="shared" si="71"/>
        <v>0</v>
      </c>
      <c r="AD362" s="78"/>
      <c r="AE362" s="44">
        <f t="shared" si="72"/>
        <v>0</v>
      </c>
      <c r="AF362" s="45"/>
      <c r="AG362" s="48">
        <f t="shared" si="73"/>
        <v>0</v>
      </c>
    </row>
    <row r="363" spans="2:33" ht="13.5" thickBot="1" x14ac:dyDescent="0.25">
      <c r="B363" s="79"/>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1" t="s">
        <v>146</v>
      </c>
      <c r="AD363" s="80"/>
      <c r="AE363" s="80"/>
      <c r="AF363" s="82"/>
      <c r="AG363" s="83">
        <f>SUM(AG357:AG362)</f>
        <v>0</v>
      </c>
    </row>
    <row r="364" spans="2:33" x14ac:dyDescent="0.2">
      <c r="B364" s="52" t="s">
        <v>147</v>
      </c>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84"/>
      <c r="AD364" s="63"/>
      <c r="AE364" s="63"/>
      <c r="AF364" s="64"/>
      <c r="AG364" s="85"/>
    </row>
    <row r="365" spans="2:33" x14ac:dyDescent="0.2">
      <c r="B365" s="31"/>
      <c r="C365" s="46"/>
      <c r="D365" s="45"/>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47">
        <f t="shared" ref="AC365:AC382" si="74">SUM(E365:AB365)</f>
        <v>0</v>
      </c>
      <c r="AD365" s="78"/>
      <c r="AE365" s="44">
        <f t="shared" ref="AE365:AE382" si="75">(AD365*AC365)/40</f>
        <v>0</v>
      </c>
      <c r="AF365" s="45">
        <v>5</v>
      </c>
      <c r="AG365" s="48">
        <f t="shared" ref="AG365:AG382" si="76">AF365*AD365*AC365*C365</f>
        <v>0</v>
      </c>
    </row>
    <row r="366" spans="2:33" x14ac:dyDescent="0.2">
      <c r="B366" s="31"/>
      <c r="C366" s="46"/>
      <c r="D366" s="45"/>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47">
        <f t="shared" si="74"/>
        <v>0</v>
      </c>
      <c r="AD366" s="78"/>
      <c r="AE366" s="44">
        <f t="shared" si="75"/>
        <v>0</v>
      </c>
      <c r="AF366" s="45"/>
      <c r="AG366" s="48">
        <f t="shared" si="76"/>
        <v>0</v>
      </c>
    </row>
    <row r="367" spans="2:33" x14ac:dyDescent="0.2">
      <c r="B367" s="31"/>
      <c r="C367" s="46"/>
      <c r="D367" s="45"/>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47">
        <f t="shared" si="74"/>
        <v>0</v>
      </c>
      <c r="AD367" s="78"/>
      <c r="AE367" s="44">
        <f t="shared" si="75"/>
        <v>0</v>
      </c>
      <c r="AF367" s="45"/>
      <c r="AG367" s="48">
        <f t="shared" si="76"/>
        <v>0</v>
      </c>
    </row>
    <row r="368" spans="2:33" x14ac:dyDescent="0.2">
      <c r="B368" s="31"/>
      <c r="C368" s="46"/>
      <c r="D368" s="45"/>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47">
        <f t="shared" si="74"/>
        <v>0</v>
      </c>
      <c r="AD368" s="78"/>
      <c r="AE368" s="44">
        <f t="shared" si="75"/>
        <v>0</v>
      </c>
      <c r="AF368" s="45"/>
      <c r="AG368" s="48">
        <f t="shared" si="76"/>
        <v>0</v>
      </c>
    </row>
    <row r="369" spans="2:33" x14ac:dyDescent="0.2">
      <c r="B369" s="31"/>
      <c r="C369" s="46"/>
      <c r="D369" s="45"/>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47">
        <f t="shared" si="74"/>
        <v>0</v>
      </c>
      <c r="AD369" s="78"/>
      <c r="AE369" s="44">
        <f t="shared" si="75"/>
        <v>0</v>
      </c>
      <c r="AF369" s="45"/>
      <c r="AG369" s="48">
        <f t="shared" si="76"/>
        <v>0</v>
      </c>
    </row>
    <row r="370" spans="2:33" x14ac:dyDescent="0.2">
      <c r="B370" s="31"/>
      <c r="C370" s="46"/>
      <c r="D370" s="45"/>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47">
        <f t="shared" si="74"/>
        <v>0</v>
      </c>
      <c r="AD370" s="78"/>
      <c r="AE370" s="44">
        <f t="shared" si="75"/>
        <v>0</v>
      </c>
      <c r="AF370" s="45"/>
      <c r="AG370" s="48">
        <f t="shared" si="76"/>
        <v>0</v>
      </c>
    </row>
    <row r="371" spans="2:33" x14ac:dyDescent="0.2">
      <c r="B371" s="31"/>
      <c r="C371" s="46"/>
      <c r="D371" s="45"/>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47">
        <f t="shared" si="74"/>
        <v>0</v>
      </c>
      <c r="AD371" s="78"/>
      <c r="AE371" s="44">
        <f t="shared" si="75"/>
        <v>0</v>
      </c>
      <c r="AF371" s="45"/>
      <c r="AG371" s="48">
        <f t="shared" si="76"/>
        <v>0</v>
      </c>
    </row>
    <row r="372" spans="2:33" x14ac:dyDescent="0.2">
      <c r="B372" s="31"/>
      <c r="C372" s="46"/>
      <c r="D372" s="45"/>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47">
        <f t="shared" si="74"/>
        <v>0</v>
      </c>
      <c r="AD372" s="78"/>
      <c r="AE372" s="44">
        <f t="shared" si="75"/>
        <v>0</v>
      </c>
      <c r="AF372" s="45"/>
      <c r="AG372" s="48">
        <f t="shared" si="76"/>
        <v>0</v>
      </c>
    </row>
    <row r="373" spans="2:33" x14ac:dyDescent="0.2">
      <c r="B373" s="31"/>
      <c r="C373" s="46"/>
      <c r="D373" s="45"/>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47">
        <f t="shared" si="74"/>
        <v>0</v>
      </c>
      <c r="AD373" s="78"/>
      <c r="AE373" s="44">
        <f t="shared" si="75"/>
        <v>0</v>
      </c>
      <c r="AF373" s="45"/>
      <c r="AG373" s="48">
        <f t="shared" si="76"/>
        <v>0</v>
      </c>
    </row>
    <row r="374" spans="2:33" x14ac:dyDescent="0.2">
      <c r="B374" s="31"/>
      <c r="C374" s="46"/>
      <c r="D374" s="45"/>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47">
        <f t="shared" si="74"/>
        <v>0</v>
      </c>
      <c r="AD374" s="78"/>
      <c r="AE374" s="44">
        <f t="shared" si="75"/>
        <v>0</v>
      </c>
      <c r="AF374" s="45"/>
      <c r="AG374" s="48">
        <f t="shared" si="76"/>
        <v>0</v>
      </c>
    </row>
    <row r="375" spans="2:33" x14ac:dyDescent="0.2">
      <c r="B375" s="31"/>
      <c r="C375" s="46"/>
      <c r="D375" s="45"/>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47">
        <f t="shared" si="74"/>
        <v>0</v>
      </c>
      <c r="AD375" s="78"/>
      <c r="AE375" s="44">
        <f t="shared" si="75"/>
        <v>0</v>
      </c>
      <c r="AF375" s="45"/>
      <c r="AG375" s="48">
        <f t="shared" si="76"/>
        <v>0</v>
      </c>
    </row>
    <row r="376" spans="2:33" x14ac:dyDescent="0.2">
      <c r="B376" s="31"/>
      <c r="C376" s="46"/>
      <c r="D376" s="45"/>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47">
        <f t="shared" si="74"/>
        <v>0</v>
      </c>
      <c r="AD376" s="78"/>
      <c r="AE376" s="44">
        <f t="shared" si="75"/>
        <v>0</v>
      </c>
      <c r="AF376" s="45"/>
      <c r="AG376" s="48">
        <f t="shared" si="76"/>
        <v>0</v>
      </c>
    </row>
    <row r="377" spans="2:33" x14ac:dyDescent="0.2">
      <c r="B377" s="31"/>
      <c r="C377" s="46"/>
      <c r="D377" s="45"/>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47">
        <f t="shared" si="74"/>
        <v>0</v>
      </c>
      <c r="AD377" s="78"/>
      <c r="AE377" s="44">
        <f t="shared" si="75"/>
        <v>0</v>
      </c>
      <c r="AF377" s="45"/>
      <c r="AG377" s="48">
        <f t="shared" si="76"/>
        <v>0</v>
      </c>
    </row>
    <row r="378" spans="2:33" x14ac:dyDescent="0.2">
      <c r="B378" s="31"/>
      <c r="C378" s="46"/>
      <c r="D378" s="45"/>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47">
        <f t="shared" si="74"/>
        <v>0</v>
      </c>
      <c r="AD378" s="78"/>
      <c r="AE378" s="44">
        <f t="shared" si="75"/>
        <v>0</v>
      </c>
      <c r="AF378" s="45"/>
      <c r="AG378" s="48">
        <f t="shared" si="76"/>
        <v>0</v>
      </c>
    </row>
    <row r="379" spans="2:33" x14ac:dyDescent="0.2">
      <c r="B379" s="31"/>
      <c r="C379" s="46"/>
      <c r="D379" s="45"/>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47">
        <f t="shared" si="74"/>
        <v>0</v>
      </c>
      <c r="AD379" s="78"/>
      <c r="AE379" s="44">
        <f t="shared" si="75"/>
        <v>0</v>
      </c>
      <c r="AF379" s="45"/>
      <c r="AG379" s="48">
        <f t="shared" si="76"/>
        <v>0</v>
      </c>
    </row>
    <row r="380" spans="2:33" x14ac:dyDescent="0.2">
      <c r="B380" s="31"/>
      <c r="C380" s="46"/>
      <c r="D380" s="45"/>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47">
        <f t="shared" si="74"/>
        <v>0</v>
      </c>
      <c r="AD380" s="78"/>
      <c r="AE380" s="44">
        <f t="shared" si="75"/>
        <v>0</v>
      </c>
      <c r="AF380" s="45"/>
      <c r="AG380" s="48">
        <f t="shared" si="76"/>
        <v>0</v>
      </c>
    </row>
    <row r="381" spans="2:33" x14ac:dyDescent="0.2">
      <c r="B381" s="31"/>
      <c r="C381" s="46"/>
      <c r="D381" s="45"/>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47">
        <f t="shared" si="74"/>
        <v>0</v>
      </c>
      <c r="AD381" s="78"/>
      <c r="AE381" s="44">
        <f t="shared" si="75"/>
        <v>0</v>
      </c>
      <c r="AF381" s="45"/>
      <c r="AG381" s="48">
        <f t="shared" si="76"/>
        <v>0</v>
      </c>
    </row>
    <row r="382" spans="2:33" ht="13.5" thickBot="1" x14ac:dyDescent="0.25">
      <c r="B382" s="31"/>
      <c r="C382" s="46"/>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7">
        <f t="shared" si="74"/>
        <v>0</v>
      </c>
      <c r="AD382" s="78"/>
      <c r="AE382" s="44">
        <f t="shared" si="75"/>
        <v>0</v>
      </c>
      <c r="AF382" s="45"/>
      <c r="AG382" s="48">
        <f t="shared" si="76"/>
        <v>0</v>
      </c>
    </row>
    <row r="383" spans="2:33" ht="13.5" thickBot="1" x14ac:dyDescent="0.25">
      <c r="B383" s="79"/>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1" t="s">
        <v>148</v>
      </c>
      <c r="AD383" s="80"/>
      <c r="AE383" s="80"/>
      <c r="AF383" s="80"/>
      <c r="AG383" s="83">
        <f>SUM(AG365:AG382)</f>
        <v>0</v>
      </c>
    </row>
    <row r="384" spans="2:33" ht="13.5" thickBot="1" x14ac:dyDescent="0.25">
      <c r="B384" s="86"/>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41" t="s">
        <v>149</v>
      </c>
      <c r="AD384" s="87"/>
      <c r="AE384" s="87"/>
      <c r="AF384" s="87"/>
      <c r="AG384" s="88">
        <f>AG363+AG383</f>
        <v>0</v>
      </c>
    </row>
    <row r="385" spans="2:33" ht="13.5" thickBot="1" x14ac:dyDescent="0.25"/>
    <row r="386" spans="2:33" ht="15.75" x14ac:dyDescent="0.25">
      <c r="B386" s="65" t="str">
        <f>B354</f>
        <v>Venue 5</v>
      </c>
      <c r="C386" s="66" t="s">
        <v>111</v>
      </c>
      <c r="D386" s="66">
        <f>D354+1</f>
        <v>2035</v>
      </c>
      <c r="E386" s="66"/>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7"/>
    </row>
    <row r="387" spans="2:33" ht="38.25" x14ac:dyDescent="0.2">
      <c r="B387" s="68" t="s">
        <v>112</v>
      </c>
      <c r="C387" s="69" t="s">
        <v>113</v>
      </c>
      <c r="D387" s="69" t="s">
        <v>114</v>
      </c>
      <c r="E387" s="379" t="s">
        <v>115</v>
      </c>
      <c r="F387" s="380"/>
      <c r="G387" s="380"/>
      <c r="H387" s="380"/>
      <c r="I387" s="380"/>
      <c r="J387" s="380"/>
      <c r="K387" s="380"/>
      <c r="L387" s="380"/>
      <c r="M387" s="380"/>
      <c r="N387" s="380"/>
      <c r="O387" s="380"/>
      <c r="P387" s="380"/>
      <c r="Q387" s="380"/>
      <c r="R387" s="380"/>
      <c r="S387" s="380"/>
      <c r="T387" s="380"/>
      <c r="U387" s="380"/>
      <c r="V387" s="380"/>
      <c r="W387" s="380"/>
      <c r="X387" s="380"/>
      <c r="Y387" s="380"/>
      <c r="Z387" s="380"/>
      <c r="AA387" s="380"/>
      <c r="AB387" s="381"/>
      <c r="AC387" s="16" t="s">
        <v>116</v>
      </c>
      <c r="AD387" s="16" t="s">
        <v>117</v>
      </c>
      <c r="AE387" s="16" t="s">
        <v>118</v>
      </c>
      <c r="AF387" s="16" t="s">
        <v>119</v>
      </c>
      <c r="AG387" s="15" t="s">
        <v>120</v>
      </c>
    </row>
    <row r="388" spans="2:33" ht="24" x14ac:dyDescent="0.2">
      <c r="B388" s="70" t="s">
        <v>121</v>
      </c>
      <c r="C388" s="71"/>
      <c r="D388" s="71"/>
      <c r="E388" s="72" t="s">
        <v>122</v>
      </c>
      <c r="F388" s="73" t="s">
        <v>123</v>
      </c>
      <c r="G388" s="73" t="s">
        <v>124</v>
      </c>
      <c r="H388" s="73" t="s">
        <v>125</v>
      </c>
      <c r="I388" s="73" t="s">
        <v>126</v>
      </c>
      <c r="J388" s="73" t="s">
        <v>127</v>
      </c>
      <c r="K388" s="73" t="s">
        <v>128</v>
      </c>
      <c r="L388" s="73" t="s">
        <v>129</v>
      </c>
      <c r="M388" s="73" t="s">
        <v>130</v>
      </c>
      <c r="N388" s="73" t="s">
        <v>131</v>
      </c>
      <c r="O388" s="73" t="s">
        <v>132</v>
      </c>
      <c r="P388" s="73" t="s">
        <v>133</v>
      </c>
      <c r="Q388" s="73" t="s">
        <v>134</v>
      </c>
      <c r="R388" s="73" t="s">
        <v>135</v>
      </c>
      <c r="S388" s="73" t="s">
        <v>136</v>
      </c>
      <c r="T388" s="73" t="s">
        <v>137</v>
      </c>
      <c r="U388" s="73" t="s">
        <v>138</v>
      </c>
      <c r="V388" s="73" t="s">
        <v>139</v>
      </c>
      <c r="W388" s="73" t="s">
        <v>140</v>
      </c>
      <c r="X388" s="73" t="s">
        <v>141</v>
      </c>
      <c r="Y388" s="73" t="s">
        <v>142</v>
      </c>
      <c r="Z388" s="74" t="s">
        <v>143</v>
      </c>
      <c r="AA388" s="73" t="s">
        <v>144</v>
      </c>
      <c r="AB388" s="74" t="s">
        <v>145</v>
      </c>
      <c r="AC388" s="71"/>
      <c r="AD388" s="71"/>
      <c r="AE388" s="71"/>
      <c r="AF388" s="75"/>
      <c r="AG388" s="76"/>
    </row>
    <row r="389" spans="2:33" x14ac:dyDescent="0.2">
      <c r="B389" s="31"/>
      <c r="C389" s="46"/>
      <c r="D389" s="45"/>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47">
        <f t="shared" ref="AC389:AC394" si="77">SUM(E389:AB389)</f>
        <v>0</v>
      </c>
      <c r="AD389" s="78"/>
      <c r="AE389" s="44">
        <f t="shared" ref="AE389:AE394" si="78">(AD389*AC389)/40</f>
        <v>0</v>
      </c>
      <c r="AF389" s="45"/>
      <c r="AG389" s="48">
        <f t="shared" ref="AG389:AG394" si="79">AF389*AD389*AC389*C389</f>
        <v>0</v>
      </c>
    </row>
    <row r="390" spans="2:33" x14ac:dyDescent="0.2">
      <c r="B390" s="31"/>
      <c r="C390" s="46"/>
      <c r="D390" s="45"/>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47">
        <f t="shared" si="77"/>
        <v>0</v>
      </c>
      <c r="AD390" s="78"/>
      <c r="AE390" s="44">
        <f t="shared" si="78"/>
        <v>0</v>
      </c>
      <c r="AF390" s="45"/>
      <c r="AG390" s="48">
        <f t="shared" si="79"/>
        <v>0</v>
      </c>
    </row>
    <row r="391" spans="2:33" x14ac:dyDescent="0.2">
      <c r="B391" s="31"/>
      <c r="C391" s="46"/>
      <c r="D391" s="45"/>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47">
        <f t="shared" si="77"/>
        <v>0</v>
      </c>
      <c r="AD391" s="78"/>
      <c r="AE391" s="44">
        <f t="shared" si="78"/>
        <v>0</v>
      </c>
      <c r="AF391" s="45"/>
      <c r="AG391" s="48">
        <f t="shared" si="79"/>
        <v>0</v>
      </c>
    </row>
    <row r="392" spans="2:33" x14ac:dyDescent="0.2">
      <c r="B392" s="31"/>
      <c r="C392" s="46"/>
      <c r="D392" s="45"/>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47">
        <f t="shared" si="77"/>
        <v>0</v>
      </c>
      <c r="AD392" s="78"/>
      <c r="AE392" s="44">
        <f t="shared" si="78"/>
        <v>0</v>
      </c>
      <c r="AF392" s="45"/>
      <c r="AG392" s="48">
        <f t="shared" si="79"/>
        <v>0</v>
      </c>
    </row>
    <row r="393" spans="2:33" x14ac:dyDescent="0.2">
      <c r="B393" s="31"/>
      <c r="C393" s="46"/>
      <c r="D393" s="45"/>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47">
        <f t="shared" si="77"/>
        <v>0</v>
      </c>
      <c r="AD393" s="78"/>
      <c r="AE393" s="44">
        <f t="shared" si="78"/>
        <v>0</v>
      </c>
      <c r="AF393" s="45"/>
      <c r="AG393" s="48">
        <f t="shared" si="79"/>
        <v>0</v>
      </c>
    </row>
    <row r="394" spans="2:33" ht="13.5" thickBot="1" x14ac:dyDescent="0.25">
      <c r="B394" s="31"/>
      <c r="C394" s="46"/>
      <c r="D394" s="45"/>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47">
        <f t="shared" si="77"/>
        <v>0</v>
      </c>
      <c r="AD394" s="78"/>
      <c r="AE394" s="44">
        <f t="shared" si="78"/>
        <v>0</v>
      </c>
      <c r="AF394" s="45"/>
      <c r="AG394" s="48">
        <f t="shared" si="79"/>
        <v>0</v>
      </c>
    </row>
    <row r="395" spans="2:33" ht="13.5" thickBot="1" x14ac:dyDescent="0.25">
      <c r="B395" s="79"/>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1" t="s">
        <v>146</v>
      </c>
      <c r="AD395" s="80"/>
      <c r="AE395" s="80"/>
      <c r="AF395" s="82"/>
      <c r="AG395" s="83">
        <f>SUM(AG389:AG394)</f>
        <v>0</v>
      </c>
    </row>
    <row r="396" spans="2:33" x14ac:dyDescent="0.2">
      <c r="B396" s="52" t="s">
        <v>147</v>
      </c>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84"/>
      <c r="AD396" s="63"/>
      <c r="AE396" s="63"/>
      <c r="AF396" s="64"/>
      <c r="AG396" s="85"/>
    </row>
    <row r="397" spans="2:33" x14ac:dyDescent="0.2">
      <c r="B397" s="31"/>
      <c r="C397" s="46"/>
      <c r="D397" s="45"/>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47">
        <f t="shared" ref="AC397:AC414" si="80">SUM(E397:AB397)</f>
        <v>0</v>
      </c>
      <c r="AD397" s="78"/>
      <c r="AE397" s="44">
        <f t="shared" ref="AE397:AE414" si="81">(AD397*AC397)/40</f>
        <v>0</v>
      </c>
      <c r="AF397" s="45">
        <v>5</v>
      </c>
      <c r="AG397" s="48">
        <f t="shared" ref="AG397:AG414" si="82">AF397*AD397*AC397*C397</f>
        <v>0</v>
      </c>
    </row>
    <row r="398" spans="2:33" x14ac:dyDescent="0.2">
      <c r="B398" s="31"/>
      <c r="C398" s="46"/>
      <c r="D398" s="45"/>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47">
        <f t="shared" si="80"/>
        <v>0</v>
      </c>
      <c r="AD398" s="78"/>
      <c r="AE398" s="44">
        <f t="shared" si="81"/>
        <v>0</v>
      </c>
      <c r="AF398" s="45"/>
      <c r="AG398" s="48">
        <f t="shared" si="82"/>
        <v>0</v>
      </c>
    </row>
    <row r="399" spans="2:33" x14ac:dyDescent="0.2">
      <c r="B399" s="31"/>
      <c r="C399" s="46"/>
      <c r="D399" s="45"/>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47">
        <f t="shared" si="80"/>
        <v>0</v>
      </c>
      <c r="AD399" s="78"/>
      <c r="AE399" s="44">
        <f t="shared" si="81"/>
        <v>0</v>
      </c>
      <c r="AF399" s="45"/>
      <c r="AG399" s="48">
        <f t="shared" si="82"/>
        <v>0</v>
      </c>
    </row>
    <row r="400" spans="2:33" x14ac:dyDescent="0.2">
      <c r="B400" s="31"/>
      <c r="C400" s="46"/>
      <c r="D400" s="45"/>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47">
        <f t="shared" si="80"/>
        <v>0</v>
      </c>
      <c r="AD400" s="78"/>
      <c r="AE400" s="44">
        <f t="shared" si="81"/>
        <v>0</v>
      </c>
      <c r="AF400" s="45"/>
      <c r="AG400" s="48">
        <f t="shared" si="82"/>
        <v>0</v>
      </c>
    </row>
    <row r="401" spans="2:33" x14ac:dyDescent="0.2">
      <c r="B401" s="31"/>
      <c r="C401" s="46"/>
      <c r="D401" s="45"/>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47">
        <f t="shared" si="80"/>
        <v>0</v>
      </c>
      <c r="AD401" s="78"/>
      <c r="AE401" s="44">
        <f t="shared" si="81"/>
        <v>0</v>
      </c>
      <c r="AF401" s="45"/>
      <c r="AG401" s="48">
        <f t="shared" si="82"/>
        <v>0</v>
      </c>
    </row>
    <row r="402" spans="2:33" x14ac:dyDescent="0.2">
      <c r="B402" s="31"/>
      <c r="C402" s="46"/>
      <c r="D402" s="45"/>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47">
        <f t="shared" si="80"/>
        <v>0</v>
      </c>
      <c r="AD402" s="78"/>
      <c r="AE402" s="44">
        <f t="shared" si="81"/>
        <v>0</v>
      </c>
      <c r="AF402" s="45"/>
      <c r="AG402" s="48">
        <f t="shared" si="82"/>
        <v>0</v>
      </c>
    </row>
    <row r="403" spans="2:33" x14ac:dyDescent="0.2">
      <c r="B403" s="31"/>
      <c r="C403" s="46"/>
      <c r="D403" s="45"/>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47">
        <f t="shared" si="80"/>
        <v>0</v>
      </c>
      <c r="AD403" s="78"/>
      <c r="AE403" s="44">
        <f t="shared" si="81"/>
        <v>0</v>
      </c>
      <c r="AF403" s="45"/>
      <c r="AG403" s="48">
        <f t="shared" si="82"/>
        <v>0</v>
      </c>
    </row>
    <row r="404" spans="2:33" x14ac:dyDescent="0.2">
      <c r="B404" s="31"/>
      <c r="C404" s="46"/>
      <c r="D404" s="45"/>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47">
        <f t="shared" si="80"/>
        <v>0</v>
      </c>
      <c r="AD404" s="78"/>
      <c r="AE404" s="44">
        <f t="shared" si="81"/>
        <v>0</v>
      </c>
      <c r="AF404" s="45"/>
      <c r="AG404" s="48">
        <f t="shared" si="82"/>
        <v>0</v>
      </c>
    </row>
    <row r="405" spans="2:33" x14ac:dyDescent="0.2">
      <c r="B405" s="31"/>
      <c r="C405" s="46"/>
      <c r="D405" s="45"/>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47">
        <f t="shared" si="80"/>
        <v>0</v>
      </c>
      <c r="AD405" s="78"/>
      <c r="AE405" s="44">
        <f t="shared" si="81"/>
        <v>0</v>
      </c>
      <c r="AF405" s="45"/>
      <c r="AG405" s="48">
        <f t="shared" si="82"/>
        <v>0</v>
      </c>
    </row>
    <row r="406" spans="2:33" x14ac:dyDescent="0.2">
      <c r="B406" s="31"/>
      <c r="C406" s="46"/>
      <c r="D406" s="45"/>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47">
        <f t="shared" si="80"/>
        <v>0</v>
      </c>
      <c r="AD406" s="78"/>
      <c r="AE406" s="44">
        <f t="shared" si="81"/>
        <v>0</v>
      </c>
      <c r="AF406" s="45"/>
      <c r="AG406" s="48">
        <f t="shared" si="82"/>
        <v>0</v>
      </c>
    </row>
    <row r="407" spans="2:33" x14ac:dyDescent="0.2">
      <c r="B407" s="31"/>
      <c r="C407" s="46"/>
      <c r="D407" s="45"/>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47">
        <f t="shared" si="80"/>
        <v>0</v>
      </c>
      <c r="AD407" s="78"/>
      <c r="AE407" s="44">
        <f t="shared" si="81"/>
        <v>0</v>
      </c>
      <c r="AF407" s="45"/>
      <c r="AG407" s="48">
        <f t="shared" si="82"/>
        <v>0</v>
      </c>
    </row>
    <row r="408" spans="2:33" x14ac:dyDescent="0.2">
      <c r="B408" s="31"/>
      <c r="C408" s="46"/>
      <c r="D408" s="45"/>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47">
        <f t="shared" si="80"/>
        <v>0</v>
      </c>
      <c r="AD408" s="78"/>
      <c r="AE408" s="44">
        <f t="shared" si="81"/>
        <v>0</v>
      </c>
      <c r="AF408" s="45"/>
      <c r="AG408" s="48">
        <f t="shared" si="82"/>
        <v>0</v>
      </c>
    </row>
    <row r="409" spans="2:33" x14ac:dyDescent="0.2">
      <c r="B409" s="31"/>
      <c r="C409" s="46"/>
      <c r="D409" s="45"/>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47">
        <f t="shared" si="80"/>
        <v>0</v>
      </c>
      <c r="AD409" s="78"/>
      <c r="AE409" s="44">
        <f t="shared" si="81"/>
        <v>0</v>
      </c>
      <c r="AF409" s="45"/>
      <c r="AG409" s="48">
        <f t="shared" si="82"/>
        <v>0</v>
      </c>
    </row>
    <row r="410" spans="2:33" x14ac:dyDescent="0.2">
      <c r="B410" s="31"/>
      <c r="C410" s="46"/>
      <c r="D410" s="45"/>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47">
        <f t="shared" si="80"/>
        <v>0</v>
      </c>
      <c r="AD410" s="78"/>
      <c r="AE410" s="44">
        <f t="shared" si="81"/>
        <v>0</v>
      </c>
      <c r="AF410" s="45"/>
      <c r="AG410" s="48">
        <f t="shared" si="82"/>
        <v>0</v>
      </c>
    </row>
    <row r="411" spans="2:33" x14ac:dyDescent="0.2">
      <c r="B411" s="31"/>
      <c r="C411" s="46"/>
      <c r="D411" s="45"/>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47">
        <f t="shared" si="80"/>
        <v>0</v>
      </c>
      <c r="AD411" s="78"/>
      <c r="AE411" s="44">
        <f t="shared" si="81"/>
        <v>0</v>
      </c>
      <c r="AF411" s="45"/>
      <c r="AG411" s="48">
        <f t="shared" si="82"/>
        <v>0</v>
      </c>
    </row>
    <row r="412" spans="2:33" x14ac:dyDescent="0.2">
      <c r="B412" s="31"/>
      <c r="C412" s="46"/>
      <c r="D412" s="45"/>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47">
        <f t="shared" si="80"/>
        <v>0</v>
      </c>
      <c r="AD412" s="78"/>
      <c r="AE412" s="44">
        <f t="shared" si="81"/>
        <v>0</v>
      </c>
      <c r="AF412" s="45"/>
      <c r="AG412" s="48">
        <f t="shared" si="82"/>
        <v>0</v>
      </c>
    </row>
    <row r="413" spans="2:33" x14ac:dyDescent="0.2">
      <c r="B413" s="31"/>
      <c r="C413" s="46"/>
      <c r="D413" s="45"/>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47">
        <f t="shared" si="80"/>
        <v>0</v>
      </c>
      <c r="AD413" s="78"/>
      <c r="AE413" s="44">
        <f t="shared" si="81"/>
        <v>0</v>
      </c>
      <c r="AF413" s="45"/>
      <c r="AG413" s="48">
        <f t="shared" si="82"/>
        <v>0</v>
      </c>
    </row>
    <row r="414" spans="2:33" ht="13.5" thickBot="1" x14ac:dyDescent="0.25">
      <c r="B414" s="31"/>
      <c r="C414" s="46"/>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7">
        <f t="shared" si="80"/>
        <v>0</v>
      </c>
      <c r="AD414" s="78"/>
      <c r="AE414" s="44">
        <f t="shared" si="81"/>
        <v>0</v>
      </c>
      <c r="AF414" s="45"/>
      <c r="AG414" s="48">
        <f t="shared" si="82"/>
        <v>0</v>
      </c>
    </row>
    <row r="415" spans="2:33" ht="13.5" thickBot="1" x14ac:dyDescent="0.25">
      <c r="B415" s="79"/>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1" t="s">
        <v>148</v>
      </c>
      <c r="AD415" s="80"/>
      <c r="AE415" s="80"/>
      <c r="AF415" s="80"/>
      <c r="AG415" s="83">
        <f>SUM(AG397:AG414)</f>
        <v>0</v>
      </c>
    </row>
    <row r="416" spans="2:33" ht="13.5" thickBot="1" x14ac:dyDescent="0.25">
      <c r="B416" s="86"/>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41" t="s">
        <v>149</v>
      </c>
      <c r="AD416" s="87"/>
      <c r="AE416" s="87"/>
      <c r="AF416" s="87"/>
      <c r="AG416" s="88">
        <f>AG395+AG415</f>
        <v>0</v>
      </c>
    </row>
  </sheetData>
  <sheetProtection selectLockedCells="1"/>
  <mergeCells count="13">
    <mergeCell ref="E355:AB355"/>
    <mergeCell ref="E387:AB387"/>
    <mergeCell ref="E163:AB163"/>
    <mergeCell ref="E3:AB3"/>
    <mergeCell ref="E35:AB35"/>
    <mergeCell ref="E67:AB67"/>
    <mergeCell ref="E99:AB99"/>
    <mergeCell ref="E131:AB131"/>
    <mergeCell ref="E195:AB195"/>
    <mergeCell ref="E227:AB227"/>
    <mergeCell ref="E259:AB259"/>
    <mergeCell ref="E291:AB291"/>
    <mergeCell ref="E323:AB323"/>
  </mergeCells>
  <pageMargins left="0.75" right="0.75" top="1" bottom="1" header="0.5" footer="0.5"/>
  <pageSetup paperSize="3" scale="18" orientation="portrait" horizontalDpi="300" verticalDpi="300" r:id="rId1"/>
  <headerFooter alignWithMargins="0">
    <oddHeader>&amp;C
Dining Services RFP</oddHeader>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G416"/>
  <sheetViews>
    <sheetView zoomScale="70" zoomScaleNormal="70" zoomScalePageLayoutView="70" workbookViewId="0">
      <selection activeCell="B2" sqref="B2"/>
    </sheetView>
  </sheetViews>
  <sheetFormatPr defaultColWidth="8.85546875" defaultRowHeight="12.75" x14ac:dyDescent="0.2"/>
  <cols>
    <col min="2" max="2" width="40.42578125" customWidth="1"/>
    <col min="3" max="3" width="8.85546875" customWidth="1"/>
    <col min="4" max="4" width="10" customWidth="1"/>
    <col min="5" max="12" width="7.7109375" customWidth="1"/>
    <col min="13" max="13" width="7.28515625" customWidth="1"/>
    <col min="14" max="28" width="7.7109375" customWidth="1"/>
    <col min="29" max="31" width="8.85546875" customWidth="1"/>
    <col min="32" max="32" width="10.42578125" customWidth="1"/>
    <col min="33" max="33" width="14.28515625" customWidth="1"/>
  </cols>
  <sheetData>
    <row r="1" spans="2:33" ht="13.5" thickBot="1" x14ac:dyDescent="0.25"/>
    <row r="2" spans="2:33" ht="15.75" x14ac:dyDescent="0.25">
      <c r="B2" s="65" t="s">
        <v>90</v>
      </c>
      <c r="C2" s="66" t="s">
        <v>111</v>
      </c>
      <c r="D2" s="66">
        <v>2023</v>
      </c>
      <c r="E2" s="66"/>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7"/>
    </row>
    <row r="3" spans="2:33" ht="38.25" x14ac:dyDescent="0.2">
      <c r="B3" s="68" t="s">
        <v>112</v>
      </c>
      <c r="C3" s="69" t="s">
        <v>113</v>
      </c>
      <c r="D3" s="69" t="s">
        <v>114</v>
      </c>
      <c r="E3" s="379" t="s">
        <v>115</v>
      </c>
      <c r="F3" s="380"/>
      <c r="G3" s="380"/>
      <c r="H3" s="380"/>
      <c r="I3" s="380"/>
      <c r="J3" s="380"/>
      <c r="K3" s="380"/>
      <c r="L3" s="380"/>
      <c r="M3" s="380"/>
      <c r="N3" s="380"/>
      <c r="O3" s="380"/>
      <c r="P3" s="380"/>
      <c r="Q3" s="380"/>
      <c r="R3" s="380"/>
      <c r="S3" s="380"/>
      <c r="T3" s="380"/>
      <c r="U3" s="380"/>
      <c r="V3" s="380"/>
      <c r="W3" s="380"/>
      <c r="X3" s="380"/>
      <c r="Y3" s="380"/>
      <c r="Z3" s="380"/>
      <c r="AA3" s="380"/>
      <c r="AB3" s="381"/>
      <c r="AC3" s="69" t="s">
        <v>116</v>
      </c>
      <c r="AD3" s="69" t="s">
        <v>117</v>
      </c>
      <c r="AE3" s="69" t="s">
        <v>118</v>
      </c>
      <c r="AF3" s="69" t="s">
        <v>119</v>
      </c>
      <c r="AG3" s="239" t="s">
        <v>120</v>
      </c>
    </row>
    <row r="4" spans="2:33" ht="24" x14ac:dyDescent="0.2">
      <c r="B4" s="70" t="s">
        <v>121</v>
      </c>
      <c r="C4" s="71"/>
      <c r="D4" s="71"/>
      <c r="E4" s="302" t="s">
        <v>122</v>
      </c>
      <c r="F4" s="302" t="s">
        <v>123</v>
      </c>
      <c r="G4" s="302" t="s">
        <v>124</v>
      </c>
      <c r="H4" s="302" t="s">
        <v>125</v>
      </c>
      <c r="I4" s="302" t="s">
        <v>126</v>
      </c>
      <c r="J4" s="302" t="s">
        <v>127</v>
      </c>
      <c r="K4" s="302" t="s">
        <v>128</v>
      </c>
      <c r="L4" s="302" t="s">
        <v>129</v>
      </c>
      <c r="M4" s="302" t="s">
        <v>130</v>
      </c>
      <c r="N4" s="303" t="s">
        <v>131</v>
      </c>
      <c r="O4" s="302" t="s">
        <v>132</v>
      </c>
      <c r="P4" s="302" t="s">
        <v>133</v>
      </c>
      <c r="Q4" s="302" t="s">
        <v>134</v>
      </c>
      <c r="R4" s="302" t="s">
        <v>135</v>
      </c>
      <c r="S4" s="302" t="s">
        <v>136</v>
      </c>
      <c r="T4" s="302" t="s">
        <v>137</v>
      </c>
      <c r="U4" s="302" t="s">
        <v>138</v>
      </c>
      <c r="V4" s="302" t="s">
        <v>139</v>
      </c>
      <c r="W4" s="302" t="s">
        <v>140</v>
      </c>
      <c r="X4" s="302" t="s">
        <v>141</v>
      </c>
      <c r="Y4" s="302" t="s">
        <v>142</v>
      </c>
      <c r="Z4" s="302" t="s">
        <v>143</v>
      </c>
      <c r="AA4" s="302" t="s">
        <v>144</v>
      </c>
      <c r="AB4" s="302" t="s">
        <v>145</v>
      </c>
      <c r="AC4" s="71"/>
      <c r="AD4" s="71"/>
      <c r="AE4" s="71"/>
      <c r="AF4" s="75"/>
      <c r="AG4" s="76"/>
    </row>
    <row r="5" spans="2:33" x14ac:dyDescent="0.2">
      <c r="B5" s="31"/>
      <c r="C5" s="46"/>
      <c r="D5" s="45"/>
      <c r="E5" s="77"/>
      <c r="F5" s="77"/>
      <c r="G5" s="77"/>
      <c r="H5" s="77"/>
      <c r="I5" s="77"/>
      <c r="J5" s="77"/>
      <c r="K5" s="77"/>
      <c r="L5" s="77"/>
      <c r="M5" s="77"/>
      <c r="N5" s="77"/>
      <c r="O5" s="77"/>
      <c r="P5" s="77"/>
      <c r="Q5" s="77"/>
      <c r="R5" s="77"/>
      <c r="S5" s="77"/>
      <c r="T5" s="77"/>
      <c r="U5" s="77"/>
      <c r="V5" s="77"/>
      <c r="W5" s="77"/>
      <c r="X5" s="77"/>
      <c r="Y5" s="77"/>
      <c r="Z5" s="77"/>
      <c r="AA5" s="77"/>
      <c r="AB5" s="77"/>
      <c r="AC5" s="47">
        <f t="shared" ref="AC5:AC10" si="0">SUM(E5:AB5)</f>
        <v>0</v>
      </c>
      <c r="AD5" s="78"/>
      <c r="AE5" s="44">
        <f t="shared" ref="AE5:AE10" si="1">(AD5*AC5)/40</f>
        <v>0</v>
      </c>
      <c r="AF5" s="45"/>
      <c r="AG5" s="48">
        <f t="shared" ref="AG5:AG10" si="2">AF5*AD5*AC5*C5</f>
        <v>0</v>
      </c>
    </row>
    <row r="6" spans="2:33" x14ac:dyDescent="0.2">
      <c r="B6" s="31"/>
      <c r="C6" s="46"/>
      <c r="D6" s="45"/>
      <c r="E6" s="77"/>
      <c r="F6" s="77"/>
      <c r="G6" s="77"/>
      <c r="H6" s="77"/>
      <c r="I6" s="77"/>
      <c r="J6" s="77"/>
      <c r="K6" s="77"/>
      <c r="L6" s="77"/>
      <c r="M6" s="77"/>
      <c r="N6" s="77"/>
      <c r="O6" s="77"/>
      <c r="P6" s="77"/>
      <c r="Q6" s="77"/>
      <c r="R6" s="77"/>
      <c r="S6" s="77"/>
      <c r="T6" s="77"/>
      <c r="U6" s="77"/>
      <c r="V6" s="77"/>
      <c r="W6" s="77"/>
      <c r="X6" s="77"/>
      <c r="Y6" s="77"/>
      <c r="Z6" s="77"/>
      <c r="AA6" s="77"/>
      <c r="AB6" s="77"/>
      <c r="AC6" s="47">
        <f t="shared" si="0"/>
        <v>0</v>
      </c>
      <c r="AD6" s="78"/>
      <c r="AE6" s="44">
        <f t="shared" si="1"/>
        <v>0</v>
      </c>
      <c r="AF6" s="45"/>
      <c r="AG6" s="48">
        <f t="shared" si="2"/>
        <v>0</v>
      </c>
    </row>
    <row r="7" spans="2:33" x14ac:dyDescent="0.2">
      <c r="B7" s="31"/>
      <c r="C7" s="46"/>
      <c r="D7" s="45"/>
      <c r="E7" s="77"/>
      <c r="F7" s="77"/>
      <c r="G7" s="77"/>
      <c r="H7" s="77"/>
      <c r="I7" s="77"/>
      <c r="J7" s="77"/>
      <c r="K7" s="77"/>
      <c r="L7" s="77"/>
      <c r="M7" s="77"/>
      <c r="N7" s="77"/>
      <c r="O7" s="77"/>
      <c r="P7" s="77"/>
      <c r="Q7" s="77"/>
      <c r="R7" s="77"/>
      <c r="S7" s="77"/>
      <c r="T7" s="77"/>
      <c r="U7" s="77"/>
      <c r="V7" s="77"/>
      <c r="W7" s="77"/>
      <c r="X7" s="77"/>
      <c r="Y7" s="77"/>
      <c r="Z7" s="77"/>
      <c r="AA7" s="77"/>
      <c r="AB7" s="77"/>
      <c r="AC7" s="47">
        <f t="shared" si="0"/>
        <v>0</v>
      </c>
      <c r="AD7" s="78"/>
      <c r="AE7" s="44">
        <f t="shared" si="1"/>
        <v>0</v>
      </c>
      <c r="AF7" s="45"/>
      <c r="AG7" s="48">
        <f t="shared" si="2"/>
        <v>0</v>
      </c>
    </row>
    <row r="8" spans="2:33" x14ac:dyDescent="0.2">
      <c r="B8" s="31"/>
      <c r="C8" s="46"/>
      <c r="D8" s="45"/>
      <c r="E8" s="77"/>
      <c r="F8" s="77"/>
      <c r="G8" s="77"/>
      <c r="H8" s="77"/>
      <c r="I8" s="77"/>
      <c r="J8" s="77"/>
      <c r="K8" s="77"/>
      <c r="L8" s="77"/>
      <c r="M8" s="77"/>
      <c r="N8" s="77"/>
      <c r="O8" s="77"/>
      <c r="P8" s="77"/>
      <c r="Q8" s="77"/>
      <c r="R8" s="77"/>
      <c r="S8" s="77"/>
      <c r="T8" s="77"/>
      <c r="U8" s="77"/>
      <c r="V8" s="77"/>
      <c r="W8" s="77"/>
      <c r="X8" s="77"/>
      <c r="Y8" s="77"/>
      <c r="Z8" s="77"/>
      <c r="AA8" s="77"/>
      <c r="AB8" s="77"/>
      <c r="AC8" s="47">
        <f t="shared" si="0"/>
        <v>0</v>
      </c>
      <c r="AD8" s="78"/>
      <c r="AE8" s="44">
        <f t="shared" si="1"/>
        <v>0</v>
      </c>
      <c r="AF8" s="45"/>
      <c r="AG8" s="48">
        <f t="shared" si="2"/>
        <v>0</v>
      </c>
    </row>
    <row r="9" spans="2:33" x14ac:dyDescent="0.2">
      <c r="B9" s="31"/>
      <c r="C9" s="46"/>
      <c r="D9" s="45"/>
      <c r="E9" s="77"/>
      <c r="F9" s="77"/>
      <c r="G9" s="77"/>
      <c r="H9" s="77"/>
      <c r="I9" s="77"/>
      <c r="J9" s="77"/>
      <c r="K9" s="77"/>
      <c r="L9" s="77"/>
      <c r="M9" s="77"/>
      <c r="N9" s="77"/>
      <c r="O9" s="77"/>
      <c r="P9" s="77"/>
      <c r="Q9" s="77"/>
      <c r="R9" s="77"/>
      <c r="S9" s="77"/>
      <c r="T9" s="77"/>
      <c r="U9" s="77"/>
      <c r="V9" s="77"/>
      <c r="W9" s="77"/>
      <c r="X9" s="77"/>
      <c r="Y9" s="77"/>
      <c r="Z9" s="77"/>
      <c r="AA9" s="77"/>
      <c r="AB9" s="77"/>
      <c r="AC9" s="47">
        <f t="shared" si="0"/>
        <v>0</v>
      </c>
      <c r="AD9" s="78"/>
      <c r="AE9" s="44">
        <f t="shared" si="1"/>
        <v>0</v>
      </c>
      <c r="AF9" s="45"/>
      <c r="AG9" s="48">
        <f t="shared" si="2"/>
        <v>0</v>
      </c>
    </row>
    <row r="10" spans="2:33" ht="13.5" thickBot="1" x14ac:dyDescent="0.25">
      <c r="B10" s="31"/>
      <c r="C10" s="46"/>
      <c r="D10" s="45"/>
      <c r="E10" s="77"/>
      <c r="F10" s="77"/>
      <c r="G10" s="77"/>
      <c r="H10" s="77"/>
      <c r="I10" s="77"/>
      <c r="J10" s="77"/>
      <c r="K10" s="77"/>
      <c r="L10" s="77"/>
      <c r="M10" s="77"/>
      <c r="N10" s="77"/>
      <c r="O10" s="77"/>
      <c r="P10" s="77"/>
      <c r="Q10" s="77"/>
      <c r="R10" s="77"/>
      <c r="S10" s="77"/>
      <c r="T10" s="77"/>
      <c r="U10" s="77"/>
      <c r="V10" s="77"/>
      <c r="W10" s="77"/>
      <c r="X10" s="77"/>
      <c r="Y10" s="77"/>
      <c r="Z10" s="77"/>
      <c r="AA10" s="77"/>
      <c r="AB10" s="77"/>
      <c r="AC10" s="47">
        <f t="shared" si="0"/>
        <v>0</v>
      </c>
      <c r="AD10" s="78"/>
      <c r="AE10" s="44">
        <f t="shared" si="1"/>
        <v>0</v>
      </c>
      <c r="AF10" s="45"/>
      <c r="AG10" s="48">
        <f t="shared" si="2"/>
        <v>0</v>
      </c>
    </row>
    <row r="11" spans="2:33" ht="13.5" thickBot="1" x14ac:dyDescent="0.25">
      <c r="B11" s="79"/>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1" t="s">
        <v>146</v>
      </c>
      <c r="AD11" s="80"/>
      <c r="AE11" s="80">
        <f>SUM(AE5:AE10)</f>
        <v>0</v>
      </c>
      <c r="AF11" s="82"/>
      <c r="AG11" s="83">
        <f>SUM(AG5:AG10)</f>
        <v>0</v>
      </c>
    </row>
    <row r="12" spans="2:33" x14ac:dyDescent="0.2">
      <c r="B12" s="52" t="s">
        <v>147</v>
      </c>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84"/>
      <c r="AD12" s="63"/>
      <c r="AE12" s="63"/>
      <c r="AF12" s="64"/>
      <c r="AG12" s="85"/>
    </row>
    <row r="13" spans="2:33" x14ac:dyDescent="0.2">
      <c r="B13" s="31"/>
      <c r="C13" s="46"/>
      <c r="D13" s="45"/>
      <c r="E13" s="77"/>
      <c r="F13" s="77"/>
      <c r="G13" s="77"/>
      <c r="H13" s="77"/>
      <c r="I13" s="77"/>
      <c r="J13" s="77"/>
      <c r="K13" s="77"/>
      <c r="L13" s="77"/>
      <c r="M13" s="77"/>
      <c r="N13" s="77"/>
      <c r="O13" s="77"/>
      <c r="P13" s="77"/>
      <c r="Q13" s="77"/>
      <c r="R13" s="77"/>
      <c r="S13" s="77"/>
      <c r="T13" s="77"/>
      <c r="U13" s="77"/>
      <c r="V13" s="77"/>
      <c r="W13" s="77"/>
      <c r="X13" s="77"/>
      <c r="Y13" s="77"/>
      <c r="Z13" s="77"/>
      <c r="AA13" s="77"/>
      <c r="AB13" s="77"/>
      <c r="AC13" s="47">
        <f t="shared" ref="AC13:AC30" si="3">SUM(E13:AB13)</f>
        <v>0</v>
      </c>
      <c r="AD13" s="78"/>
      <c r="AE13" s="44">
        <f t="shared" ref="AE13:AE30" si="4">(AD13*AC13)/40</f>
        <v>0</v>
      </c>
      <c r="AF13" s="45"/>
      <c r="AG13" s="48">
        <f t="shared" ref="AG13:AG30" si="5">AF13*AD13*AC13*C13</f>
        <v>0</v>
      </c>
    </row>
    <row r="14" spans="2:33" x14ac:dyDescent="0.2">
      <c r="B14" s="31"/>
      <c r="C14" s="46"/>
      <c r="D14" s="45"/>
      <c r="E14" s="77"/>
      <c r="F14" s="77"/>
      <c r="G14" s="77"/>
      <c r="H14" s="77"/>
      <c r="I14" s="77"/>
      <c r="J14" s="77"/>
      <c r="K14" s="77"/>
      <c r="L14" s="77"/>
      <c r="M14" s="77"/>
      <c r="N14" s="77"/>
      <c r="O14" s="77"/>
      <c r="P14" s="77"/>
      <c r="Q14" s="77"/>
      <c r="R14" s="77"/>
      <c r="S14" s="77"/>
      <c r="T14" s="77"/>
      <c r="U14" s="77"/>
      <c r="V14" s="77"/>
      <c r="W14" s="77"/>
      <c r="X14" s="77"/>
      <c r="Y14" s="77"/>
      <c r="Z14" s="77"/>
      <c r="AA14" s="77"/>
      <c r="AB14" s="77"/>
      <c r="AC14" s="47">
        <f t="shared" si="3"/>
        <v>0</v>
      </c>
      <c r="AD14" s="78"/>
      <c r="AE14" s="44">
        <f t="shared" si="4"/>
        <v>0</v>
      </c>
      <c r="AF14" s="45"/>
      <c r="AG14" s="48">
        <f t="shared" si="5"/>
        <v>0</v>
      </c>
    </row>
    <row r="15" spans="2:33" x14ac:dyDescent="0.2">
      <c r="B15" s="31"/>
      <c r="C15" s="46"/>
      <c r="D15" s="45"/>
      <c r="E15" s="77"/>
      <c r="F15" s="77"/>
      <c r="G15" s="77"/>
      <c r="H15" s="77"/>
      <c r="I15" s="77"/>
      <c r="J15" s="77"/>
      <c r="K15" s="77"/>
      <c r="L15" s="77"/>
      <c r="M15" s="77"/>
      <c r="N15" s="77"/>
      <c r="O15" s="77"/>
      <c r="P15" s="77"/>
      <c r="Q15" s="77"/>
      <c r="R15" s="77"/>
      <c r="S15" s="77"/>
      <c r="T15" s="77"/>
      <c r="U15" s="77"/>
      <c r="V15" s="77"/>
      <c r="W15" s="77"/>
      <c r="X15" s="77"/>
      <c r="Y15" s="77"/>
      <c r="Z15" s="77"/>
      <c r="AA15" s="77"/>
      <c r="AB15" s="77"/>
      <c r="AC15" s="47">
        <f t="shared" si="3"/>
        <v>0</v>
      </c>
      <c r="AD15" s="78"/>
      <c r="AE15" s="44">
        <f t="shared" si="4"/>
        <v>0</v>
      </c>
      <c r="AF15" s="45"/>
      <c r="AG15" s="48">
        <f t="shared" si="5"/>
        <v>0</v>
      </c>
    </row>
    <row r="16" spans="2:33" x14ac:dyDescent="0.2">
      <c r="B16" s="31"/>
      <c r="C16" s="46"/>
      <c r="D16" s="45"/>
      <c r="E16" s="77"/>
      <c r="F16" s="77"/>
      <c r="G16" s="77"/>
      <c r="H16" s="77"/>
      <c r="I16" s="77"/>
      <c r="J16" s="77"/>
      <c r="K16" s="77"/>
      <c r="L16" s="77"/>
      <c r="M16" s="77"/>
      <c r="N16" s="77"/>
      <c r="O16" s="77"/>
      <c r="P16" s="77"/>
      <c r="Q16" s="77"/>
      <c r="R16" s="77"/>
      <c r="S16" s="77"/>
      <c r="T16" s="77"/>
      <c r="U16" s="77"/>
      <c r="V16" s="77"/>
      <c r="W16" s="77"/>
      <c r="X16" s="77"/>
      <c r="Y16" s="77"/>
      <c r="Z16" s="77"/>
      <c r="AA16" s="77"/>
      <c r="AB16" s="77"/>
      <c r="AC16" s="47">
        <f t="shared" si="3"/>
        <v>0</v>
      </c>
      <c r="AD16" s="78"/>
      <c r="AE16" s="44">
        <f t="shared" si="4"/>
        <v>0</v>
      </c>
      <c r="AF16" s="45"/>
      <c r="AG16" s="48">
        <f t="shared" si="5"/>
        <v>0</v>
      </c>
    </row>
    <row r="17" spans="1:33" x14ac:dyDescent="0.2">
      <c r="A17" s="229"/>
      <c r="B17" s="31"/>
      <c r="C17" s="46"/>
      <c r="D17" s="45"/>
      <c r="E17" s="77"/>
      <c r="F17" s="77"/>
      <c r="G17" s="77"/>
      <c r="H17" s="77"/>
      <c r="I17" s="77"/>
      <c r="J17" s="77"/>
      <c r="K17" s="77"/>
      <c r="L17" s="77"/>
      <c r="M17" s="77"/>
      <c r="N17" s="77"/>
      <c r="O17" s="77"/>
      <c r="P17" s="77"/>
      <c r="Q17" s="77"/>
      <c r="R17" s="77"/>
      <c r="S17" s="77"/>
      <c r="T17" s="77"/>
      <c r="U17" s="77"/>
      <c r="V17" s="77"/>
      <c r="W17" s="77"/>
      <c r="X17" s="77"/>
      <c r="Y17" s="77"/>
      <c r="Z17" s="77"/>
      <c r="AA17" s="77"/>
      <c r="AB17" s="77"/>
      <c r="AC17" s="47">
        <f t="shared" si="3"/>
        <v>0</v>
      </c>
      <c r="AD17" s="78"/>
      <c r="AE17" s="44">
        <f t="shared" si="4"/>
        <v>0</v>
      </c>
      <c r="AF17" s="45"/>
      <c r="AG17" s="48">
        <f t="shared" si="5"/>
        <v>0</v>
      </c>
    </row>
    <row r="18" spans="1:33" x14ac:dyDescent="0.2">
      <c r="B18" s="31"/>
      <c r="C18" s="46"/>
      <c r="D18" s="45"/>
      <c r="E18" s="77"/>
      <c r="F18" s="77"/>
      <c r="G18" s="77"/>
      <c r="H18" s="77"/>
      <c r="I18" s="77"/>
      <c r="J18" s="77"/>
      <c r="K18" s="77"/>
      <c r="L18" s="77"/>
      <c r="M18" s="77"/>
      <c r="N18" s="77"/>
      <c r="O18" s="77"/>
      <c r="P18" s="77"/>
      <c r="Q18" s="77"/>
      <c r="R18" s="77"/>
      <c r="S18" s="77"/>
      <c r="T18" s="77"/>
      <c r="U18" s="77"/>
      <c r="V18" s="77"/>
      <c r="W18" s="77"/>
      <c r="X18" s="77"/>
      <c r="Y18" s="77"/>
      <c r="Z18" s="77"/>
      <c r="AA18" s="77"/>
      <c r="AB18" s="77"/>
      <c r="AC18" s="47">
        <f t="shared" si="3"/>
        <v>0</v>
      </c>
      <c r="AD18" s="78"/>
      <c r="AE18" s="44">
        <f t="shared" si="4"/>
        <v>0</v>
      </c>
      <c r="AF18" s="45"/>
      <c r="AG18" s="48">
        <f t="shared" si="5"/>
        <v>0</v>
      </c>
    </row>
    <row r="19" spans="1:33" x14ac:dyDescent="0.2">
      <c r="B19" s="31"/>
      <c r="C19" s="46"/>
      <c r="D19" s="45"/>
      <c r="E19" s="77"/>
      <c r="F19" s="77"/>
      <c r="G19" s="77"/>
      <c r="H19" s="77"/>
      <c r="I19" s="77"/>
      <c r="J19" s="77"/>
      <c r="K19" s="77"/>
      <c r="L19" s="77"/>
      <c r="M19" s="77"/>
      <c r="N19" s="77"/>
      <c r="O19" s="77"/>
      <c r="P19" s="77"/>
      <c r="Q19" s="77"/>
      <c r="R19" s="77"/>
      <c r="S19" s="77"/>
      <c r="T19" s="77"/>
      <c r="U19" s="77"/>
      <c r="V19" s="77"/>
      <c r="W19" s="77"/>
      <c r="X19" s="77"/>
      <c r="Y19" s="77"/>
      <c r="Z19" s="77"/>
      <c r="AA19" s="77"/>
      <c r="AB19" s="77"/>
      <c r="AC19" s="47">
        <f t="shared" si="3"/>
        <v>0</v>
      </c>
      <c r="AD19" s="78"/>
      <c r="AE19" s="44">
        <f t="shared" si="4"/>
        <v>0</v>
      </c>
      <c r="AF19" s="45"/>
      <c r="AG19" s="48">
        <f t="shared" si="5"/>
        <v>0</v>
      </c>
    </row>
    <row r="20" spans="1:33" x14ac:dyDescent="0.2">
      <c r="B20" s="31"/>
      <c r="C20" s="46"/>
      <c r="D20" s="45"/>
      <c r="E20" s="77"/>
      <c r="F20" s="77"/>
      <c r="G20" s="77"/>
      <c r="H20" s="77"/>
      <c r="I20" s="77"/>
      <c r="J20" s="77"/>
      <c r="K20" s="77"/>
      <c r="L20" s="77"/>
      <c r="M20" s="77"/>
      <c r="N20" s="77"/>
      <c r="O20" s="77"/>
      <c r="P20" s="77"/>
      <c r="Q20" s="77"/>
      <c r="R20" s="77"/>
      <c r="S20" s="77"/>
      <c r="T20" s="77"/>
      <c r="U20" s="77"/>
      <c r="V20" s="77"/>
      <c r="W20" s="77"/>
      <c r="X20" s="77"/>
      <c r="Y20" s="77"/>
      <c r="Z20" s="77"/>
      <c r="AA20" s="77"/>
      <c r="AB20" s="77"/>
      <c r="AC20" s="47">
        <f t="shared" si="3"/>
        <v>0</v>
      </c>
      <c r="AD20" s="78"/>
      <c r="AE20" s="44">
        <f t="shared" si="4"/>
        <v>0</v>
      </c>
      <c r="AF20" s="45"/>
      <c r="AG20" s="48">
        <f t="shared" si="5"/>
        <v>0</v>
      </c>
    </row>
    <row r="21" spans="1:33" x14ac:dyDescent="0.2">
      <c r="B21" s="31"/>
      <c r="C21" s="46"/>
      <c r="D21" s="45"/>
      <c r="E21" s="77"/>
      <c r="F21" s="77"/>
      <c r="G21" s="77"/>
      <c r="H21" s="77"/>
      <c r="I21" s="77"/>
      <c r="J21" s="77"/>
      <c r="K21" s="77"/>
      <c r="L21" s="77"/>
      <c r="M21" s="77"/>
      <c r="N21" s="77"/>
      <c r="O21" s="77"/>
      <c r="P21" s="77"/>
      <c r="Q21" s="77"/>
      <c r="R21" s="77"/>
      <c r="S21" s="77"/>
      <c r="T21" s="77"/>
      <c r="U21" s="77"/>
      <c r="V21" s="77"/>
      <c r="W21" s="77"/>
      <c r="X21" s="77"/>
      <c r="Y21" s="77"/>
      <c r="Z21" s="77"/>
      <c r="AA21" s="77"/>
      <c r="AB21" s="77"/>
      <c r="AC21" s="47">
        <f t="shared" si="3"/>
        <v>0</v>
      </c>
      <c r="AD21" s="78"/>
      <c r="AE21" s="44">
        <f t="shared" si="4"/>
        <v>0</v>
      </c>
      <c r="AF21" s="45"/>
      <c r="AG21" s="48">
        <f t="shared" si="5"/>
        <v>0</v>
      </c>
    </row>
    <row r="22" spans="1:33" x14ac:dyDescent="0.2">
      <c r="B22" s="31"/>
      <c r="C22" s="46"/>
      <c r="D22" s="45"/>
      <c r="E22" s="77"/>
      <c r="F22" s="77"/>
      <c r="G22" s="77"/>
      <c r="H22" s="77"/>
      <c r="I22" s="77"/>
      <c r="J22" s="77"/>
      <c r="K22" s="77"/>
      <c r="L22" s="77"/>
      <c r="M22" s="77"/>
      <c r="N22" s="77"/>
      <c r="O22" s="77"/>
      <c r="P22" s="77"/>
      <c r="Q22" s="77"/>
      <c r="R22" s="77"/>
      <c r="S22" s="77"/>
      <c r="T22" s="77"/>
      <c r="U22" s="77"/>
      <c r="V22" s="77"/>
      <c r="W22" s="77"/>
      <c r="X22" s="77"/>
      <c r="Y22" s="77"/>
      <c r="Z22" s="77"/>
      <c r="AA22" s="77"/>
      <c r="AB22" s="77"/>
      <c r="AC22" s="47">
        <f t="shared" si="3"/>
        <v>0</v>
      </c>
      <c r="AD22" s="78"/>
      <c r="AE22" s="44">
        <f t="shared" si="4"/>
        <v>0</v>
      </c>
      <c r="AF22" s="45"/>
      <c r="AG22" s="48">
        <f t="shared" si="5"/>
        <v>0</v>
      </c>
    </row>
    <row r="23" spans="1:33" x14ac:dyDescent="0.2">
      <c r="B23" s="31"/>
      <c r="C23" s="46"/>
      <c r="D23" s="45"/>
      <c r="E23" s="77"/>
      <c r="F23" s="77"/>
      <c r="G23" s="77"/>
      <c r="H23" s="77"/>
      <c r="I23" s="77"/>
      <c r="J23" s="77"/>
      <c r="K23" s="77"/>
      <c r="L23" s="77"/>
      <c r="M23" s="77"/>
      <c r="N23" s="77"/>
      <c r="O23" s="77"/>
      <c r="P23" s="77"/>
      <c r="Q23" s="77"/>
      <c r="R23" s="77"/>
      <c r="S23" s="77"/>
      <c r="T23" s="77"/>
      <c r="U23" s="77"/>
      <c r="V23" s="77"/>
      <c r="W23" s="77"/>
      <c r="X23" s="77"/>
      <c r="Y23" s="77"/>
      <c r="Z23" s="77"/>
      <c r="AA23" s="77"/>
      <c r="AB23" s="77"/>
      <c r="AC23" s="47">
        <f t="shared" si="3"/>
        <v>0</v>
      </c>
      <c r="AD23" s="78"/>
      <c r="AE23" s="44">
        <f t="shared" si="4"/>
        <v>0</v>
      </c>
      <c r="AF23" s="45"/>
      <c r="AG23" s="48">
        <f t="shared" si="5"/>
        <v>0</v>
      </c>
    </row>
    <row r="24" spans="1:33" x14ac:dyDescent="0.2">
      <c r="B24" s="31"/>
      <c r="C24" s="46"/>
      <c r="D24" s="45"/>
      <c r="E24" s="77"/>
      <c r="F24" s="77"/>
      <c r="G24" s="77"/>
      <c r="H24" s="77"/>
      <c r="I24" s="77"/>
      <c r="J24" s="77"/>
      <c r="K24" s="77"/>
      <c r="L24" s="77"/>
      <c r="M24" s="77"/>
      <c r="N24" s="77"/>
      <c r="O24" s="77"/>
      <c r="P24" s="77"/>
      <c r="Q24" s="77"/>
      <c r="R24" s="77"/>
      <c r="S24" s="77"/>
      <c r="T24" s="77"/>
      <c r="U24" s="77"/>
      <c r="V24" s="77"/>
      <c r="W24" s="77"/>
      <c r="X24" s="77"/>
      <c r="Y24" s="77"/>
      <c r="Z24" s="77"/>
      <c r="AA24" s="77"/>
      <c r="AB24" s="77"/>
      <c r="AC24" s="47">
        <f t="shared" si="3"/>
        <v>0</v>
      </c>
      <c r="AD24" s="78"/>
      <c r="AE24" s="44">
        <f t="shared" si="4"/>
        <v>0</v>
      </c>
      <c r="AF24" s="45"/>
      <c r="AG24" s="48">
        <f t="shared" si="5"/>
        <v>0</v>
      </c>
    </row>
    <row r="25" spans="1:33" x14ac:dyDescent="0.2">
      <c r="B25" s="31"/>
      <c r="C25" s="46"/>
      <c r="D25" s="45"/>
      <c r="E25" s="77"/>
      <c r="F25" s="77"/>
      <c r="G25" s="77"/>
      <c r="H25" s="77"/>
      <c r="I25" s="77"/>
      <c r="J25" s="77"/>
      <c r="K25" s="77"/>
      <c r="L25" s="77"/>
      <c r="M25" s="77"/>
      <c r="N25" s="77"/>
      <c r="O25" s="77"/>
      <c r="P25" s="77"/>
      <c r="Q25" s="77"/>
      <c r="R25" s="77"/>
      <c r="S25" s="77"/>
      <c r="T25" s="77"/>
      <c r="U25" s="77"/>
      <c r="V25" s="77"/>
      <c r="W25" s="77"/>
      <c r="X25" s="77"/>
      <c r="Y25" s="77"/>
      <c r="Z25" s="77"/>
      <c r="AA25" s="77"/>
      <c r="AB25" s="77"/>
      <c r="AC25" s="47">
        <f t="shared" si="3"/>
        <v>0</v>
      </c>
      <c r="AD25" s="78"/>
      <c r="AE25" s="44">
        <f t="shared" si="4"/>
        <v>0</v>
      </c>
      <c r="AF25" s="45"/>
      <c r="AG25" s="48">
        <f t="shared" si="5"/>
        <v>0</v>
      </c>
    </row>
    <row r="26" spans="1:33" x14ac:dyDescent="0.2">
      <c r="B26" s="31"/>
      <c r="C26" s="46"/>
      <c r="D26" s="45"/>
      <c r="E26" s="77"/>
      <c r="F26" s="77"/>
      <c r="G26" s="77"/>
      <c r="H26" s="77"/>
      <c r="I26" s="77"/>
      <c r="J26" s="77"/>
      <c r="K26" s="77"/>
      <c r="L26" s="77"/>
      <c r="M26" s="77"/>
      <c r="N26" s="77"/>
      <c r="O26" s="77"/>
      <c r="P26" s="77"/>
      <c r="Q26" s="77"/>
      <c r="R26" s="77"/>
      <c r="S26" s="77"/>
      <c r="T26" s="77"/>
      <c r="U26" s="77"/>
      <c r="V26" s="77"/>
      <c r="W26" s="77"/>
      <c r="X26" s="77"/>
      <c r="Y26" s="77"/>
      <c r="Z26" s="77"/>
      <c r="AA26" s="77"/>
      <c r="AB26" s="77"/>
      <c r="AC26" s="47">
        <f t="shared" si="3"/>
        <v>0</v>
      </c>
      <c r="AD26" s="78"/>
      <c r="AE26" s="44">
        <f t="shared" si="4"/>
        <v>0</v>
      </c>
      <c r="AF26" s="45"/>
      <c r="AG26" s="48">
        <f t="shared" si="5"/>
        <v>0</v>
      </c>
    </row>
    <row r="27" spans="1:33" x14ac:dyDescent="0.2">
      <c r="B27" s="31"/>
      <c r="C27" s="46"/>
      <c r="D27" s="45"/>
      <c r="E27" s="77"/>
      <c r="F27" s="77"/>
      <c r="G27" s="77"/>
      <c r="H27" s="77"/>
      <c r="I27" s="77"/>
      <c r="J27" s="77"/>
      <c r="K27" s="77"/>
      <c r="L27" s="77"/>
      <c r="M27" s="77"/>
      <c r="N27" s="77"/>
      <c r="O27" s="77"/>
      <c r="P27" s="77"/>
      <c r="Q27" s="77"/>
      <c r="R27" s="77"/>
      <c r="S27" s="77"/>
      <c r="T27" s="77"/>
      <c r="U27" s="77"/>
      <c r="V27" s="77"/>
      <c r="W27" s="77"/>
      <c r="X27" s="77"/>
      <c r="Y27" s="77"/>
      <c r="Z27" s="77"/>
      <c r="AA27" s="77"/>
      <c r="AB27" s="77"/>
      <c r="AC27" s="47">
        <f t="shared" si="3"/>
        <v>0</v>
      </c>
      <c r="AD27" s="78"/>
      <c r="AE27" s="44">
        <f t="shared" si="4"/>
        <v>0</v>
      </c>
      <c r="AF27" s="45"/>
      <c r="AG27" s="48">
        <f t="shared" si="5"/>
        <v>0</v>
      </c>
    </row>
    <row r="28" spans="1:33" x14ac:dyDescent="0.2">
      <c r="B28" s="31"/>
      <c r="C28" s="46"/>
      <c r="D28" s="45"/>
      <c r="E28" s="77"/>
      <c r="F28" s="77"/>
      <c r="G28" s="77"/>
      <c r="H28" s="77"/>
      <c r="I28" s="77"/>
      <c r="J28" s="77"/>
      <c r="K28" s="77"/>
      <c r="L28" s="77"/>
      <c r="M28" s="77"/>
      <c r="N28" s="77"/>
      <c r="O28" s="77"/>
      <c r="P28" s="77"/>
      <c r="Q28" s="77"/>
      <c r="R28" s="77"/>
      <c r="S28" s="77"/>
      <c r="T28" s="77"/>
      <c r="U28" s="77"/>
      <c r="V28" s="77"/>
      <c r="W28" s="77"/>
      <c r="X28" s="77"/>
      <c r="Y28" s="77"/>
      <c r="Z28" s="77"/>
      <c r="AA28" s="77"/>
      <c r="AB28" s="77"/>
      <c r="AC28" s="47">
        <f t="shared" si="3"/>
        <v>0</v>
      </c>
      <c r="AD28" s="78"/>
      <c r="AE28" s="44">
        <f t="shared" si="4"/>
        <v>0</v>
      </c>
      <c r="AF28" s="45"/>
      <c r="AG28" s="48">
        <f t="shared" si="5"/>
        <v>0</v>
      </c>
    </row>
    <row r="29" spans="1:33" x14ac:dyDescent="0.2">
      <c r="B29" s="31"/>
      <c r="C29" s="46"/>
      <c r="D29" s="45"/>
      <c r="E29" s="77"/>
      <c r="F29" s="77"/>
      <c r="G29" s="77"/>
      <c r="H29" s="77"/>
      <c r="I29" s="77"/>
      <c r="J29" s="77"/>
      <c r="K29" s="77"/>
      <c r="L29" s="77"/>
      <c r="M29" s="77"/>
      <c r="N29" s="77"/>
      <c r="O29" s="77"/>
      <c r="P29" s="77"/>
      <c r="Q29" s="77"/>
      <c r="R29" s="77"/>
      <c r="S29" s="77"/>
      <c r="T29" s="77"/>
      <c r="U29" s="77"/>
      <c r="V29" s="77"/>
      <c r="W29" s="77"/>
      <c r="X29" s="77"/>
      <c r="Y29" s="77"/>
      <c r="Z29" s="77"/>
      <c r="AA29" s="77"/>
      <c r="AB29" s="77"/>
      <c r="AC29" s="47">
        <f t="shared" si="3"/>
        <v>0</v>
      </c>
      <c r="AD29" s="78"/>
      <c r="AE29" s="44">
        <f t="shared" si="4"/>
        <v>0</v>
      </c>
      <c r="AF29" s="45"/>
      <c r="AG29" s="48">
        <f t="shared" si="5"/>
        <v>0</v>
      </c>
    </row>
    <row r="30" spans="1:33" ht="13.5" thickBot="1" x14ac:dyDescent="0.25">
      <c r="B30" s="31"/>
      <c r="C30" s="46"/>
      <c r="D30" s="45"/>
      <c r="E30" s="77"/>
      <c r="F30" s="77"/>
      <c r="G30" s="77"/>
      <c r="H30" s="77"/>
      <c r="I30" s="77"/>
      <c r="J30" s="77"/>
      <c r="K30" s="77"/>
      <c r="L30" s="77"/>
      <c r="M30" s="77"/>
      <c r="N30" s="77"/>
      <c r="O30" s="77"/>
      <c r="P30" s="77"/>
      <c r="Q30" s="77"/>
      <c r="R30" s="77"/>
      <c r="S30" s="77"/>
      <c r="T30" s="77"/>
      <c r="U30" s="77"/>
      <c r="V30" s="77"/>
      <c r="W30" s="77"/>
      <c r="X30" s="77"/>
      <c r="Y30" s="77"/>
      <c r="Z30" s="77"/>
      <c r="AA30" s="77"/>
      <c r="AB30" s="77"/>
      <c r="AC30" s="47">
        <f t="shared" si="3"/>
        <v>0</v>
      </c>
      <c r="AD30" s="78"/>
      <c r="AE30" s="44">
        <f t="shared" si="4"/>
        <v>0</v>
      </c>
      <c r="AF30" s="45"/>
      <c r="AG30" s="48">
        <f t="shared" si="5"/>
        <v>0</v>
      </c>
    </row>
    <row r="31" spans="1:33" ht="13.5" thickBot="1" x14ac:dyDescent="0.25">
      <c r="B31" s="79"/>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1" t="s">
        <v>148</v>
      </c>
      <c r="AD31" s="80"/>
      <c r="AE31" s="80">
        <f>SUM(AE13:AE30)</f>
        <v>0</v>
      </c>
      <c r="AF31" s="80"/>
      <c r="AG31" s="83">
        <f>SUM(AG13:AG30)</f>
        <v>0</v>
      </c>
    </row>
    <row r="32" spans="1:33" ht="13.5" thickBot="1" x14ac:dyDescent="0.25">
      <c r="B32" s="86"/>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41" t="s">
        <v>149</v>
      </c>
      <c r="AD32" s="87"/>
      <c r="AE32" s="87"/>
      <c r="AF32" s="87"/>
      <c r="AG32" s="88">
        <f>AG11+AG31</f>
        <v>0</v>
      </c>
    </row>
    <row r="33" spans="2:33" ht="13.5" thickBot="1"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2:33" ht="15.75" x14ac:dyDescent="0.25">
      <c r="B34" s="65" t="str">
        <f>B2</f>
        <v>Venue 6</v>
      </c>
      <c r="C34" s="66" t="s">
        <v>111</v>
      </c>
      <c r="D34" s="66">
        <f>D2+1</f>
        <v>2024</v>
      </c>
      <c r="E34" s="66"/>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7"/>
    </row>
    <row r="35" spans="2:33" ht="38.25" x14ac:dyDescent="0.2">
      <c r="B35" s="68" t="s">
        <v>112</v>
      </c>
      <c r="C35" s="69" t="s">
        <v>113</v>
      </c>
      <c r="D35" s="69" t="s">
        <v>114</v>
      </c>
      <c r="E35" s="379" t="s">
        <v>115</v>
      </c>
      <c r="F35" s="380"/>
      <c r="G35" s="380"/>
      <c r="H35" s="380"/>
      <c r="I35" s="380"/>
      <c r="J35" s="380"/>
      <c r="K35" s="380"/>
      <c r="L35" s="380"/>
      <c r="M35" s="380"/>
      <c r="N35" s="380"/>
      <c r="O35" s="380"/>
      <c r="P35" s="380"/>
      <c r="Q35" s="380"/>
      <c r="R35" s="380"/>
      <c r="S35" s="380"/>
      <c r="T35" s="380"/>
      <c r="U35" s="380"/>
      <c r="V35" s="380"/>
      <c r="W35" s="380"/>
      <c r="X35" s="380"/>
      <c r="Y35" s="380"/>
      <c r="Z35" s="380"/>
      <c r="AA35" s="380"/>
      <c r="AB35" s="381"/>
      <c r="AC35" s="69" t="s">
        <v>116</v>
      </c>
      <c r="AD35" s="69" t="s">
        <v>117</v>
      </c>
      <c r="AE35" s="69" t="s">
        <v>118</v>
      </c>
      <c r="AF35" s="69" t="s">
        <v>119</v>
      </c>
      <c r="AG35" s="239" t="s">
        <v>120</v>
      </c>
    </row>
    <row r="36" spans="2:33" ht="24" x14ac:dyDescent="0.2">
      <c r="B36" s="70" t="s">
        <v>121</v>
      </c>
      <c r="C36" s="71"/>
      <c r="D36" s="71"/>
      <c r="E36" s="302" t="s">
        <v>122</v>
      </c>
      <c r="F36" s="302" t="s">
        <v>123</v>
      </c>
      <c r="G36" s="302" t="s">
        <v>124</v>
      </c>
      <c r="H36" s="302" t="s">
        <v>125</v>
      </c>
      <c r="I36" s="302" t="s">
        <v>126</v>
      </c>
      <c r="J36" s="302" t="s">
        <v>127</v>
      </c>
      <c r="K36" s="302" t="s">
        <v>128</v>
      </c>
      <c r="L36" s="302" t="s">
        <v>129</v>
      </c>
      <c r="M36" s="302" t="s">
        <v>130</v>
      </c>
      <c r="N36" s="302" t="s">
        <v>131</v>
      </c>
      <c r="O36" s="302" t="s">
        <v>132</v>
      </c>
      <c r="P36" s="302" t="s">
        <v>133</v>
      </c>
      <c r="Q36" s="302" t="s">
        <v>134</v>
      </c>
      <c r="R36" s="302" t="s">
        <v>135</v>
      </c>
      <c r="S36" s="302" t="s">
        <v>136</v>
      </c>
      <c r="T36" s="302" t="s">
        <v>137</v>
      </c>
      <c r="U36" s="302" t="s">
        <v>138</v>
      </c>
      <c r="V36" s="302" t="s">
        <v>139</v>
      </c>
      <c r="W36" s="302" t="s">
        <v>140</v>
      </c>
      <c r="X36" s="302" t="s">
        <v>141</v>
      </c>
      <c r="Y36" s="302" t="s">
        <v>142</v>
      </c>
      <c r="Z36" s="302" t="s">
        <v>143</v>
      </c>
      <c r="AA36" s="302" t="s">
        <v>144</v>
      </c>
      <c r="AB36" s="302" t="s">
        <v>145</v>
      </c>
      <c r="AC36" s="71"/>
      <c r="AD36" s="71"/>
      <c r="AE36" s="71"/>
      <c r="AF36" s="75"/>
      <c r="AG36" s="76"/>
    </row>
    <row r="37" spans="2:33" x14ac:dyDescent="0.2">
      <c r="B37" s="31"/>
      <c r="C37" s="46"/>
      <c r="D37" s="45"/>
      <c r="E37" s="77"/>
      <c r="F37" s="77"/>
      <c r="G37" s="77"/>
      <c r="H37" s="77"/>
      <c r="I37" s="77"/>
      <c r="J37" s="77"/>
      <c r="K37" s="77"/>
      <c r="L37" s="77"/>
      <c r="M37" s="77"/>
      <c r="N37" s="77"/>
      <c r="O37" s="77"/>
      <c r="P37" s="77"/>
      <c r="Q37" s="77"/>
      <c r="R37" s="77"/>
      <c r="S37" s="77"/>
      <c r="T37" s="77"/>
      <c r="U37" s="77"/>
      <c r="V37" s="77"/>
      <c r="W37" s="77"/>
      <c r="X37" s="77"/>
      <c r="Y37" s="77"/>
      <c r="Z37" s="77"/>
      <c r="AA37" s="77"/>
      <c r="AB37" s="77"/>
      <c r="AC37" s="47">
        <f t="shared" ref="AC37:AC42" si="6">SUM(E37:AB37)</f>
        <v>0</v>
      </c>
      <c r="AD37" s="78"/>
      <c r="AE37" s="44">
        <f t="shared" ref="AE37:AE42" si="7">(AD37*AC37)/40</f>
        <v>0</v>
      </c>
      <c r="AF37" s="45"/>
      <c r="AG37" s="48">
        <f t="shared" ref="AG37:AG42" si="8">AF37*AD37*AC37*C37</f>
        <v>0</v>
      </c>
    </row>
    <row r="38" spans="2:33" x14ac:dyDescent="0.2">
      <c r="B38" s="31"/>
      <c r="C38" s="46"/>
      <c r="D38" s="45"/>
      <c r="E38" s="77"/>
      <c r="F38" s="77"/>
      <c r="G38" s="77"/>
      <c r="H38" s="77"/>
      <c r="I38" s="77"/>
      <c r="J38" s="77"/>
      <c r="K38" s="77"/>
      <c r="L38" s="77"/>
      <c r="M38" s="77"/>
      <c r="N38" s="77"/>
      <c r="O38" s="77"/>
      <c r="P38" s="77"/>
      <c r="Q38" s="77"/>
      <c r="R38" s="77"/>
      <c r="S38" s="77"/>
      <c r="T38" s="77"/>
      <c r="U38" s="77"/>
      <c r="V38" s="77"/>
      <c r="W38" s="77"/>
      <c r="X38" s="77"/>
      <c r="Y38" s="77"/>
      <c r="Z38" s="77"/>
      <c r="AA38" s="77"/>
      <c r="AB38" s="77"/>
      <c r="AC38" s="47">
        <f t="shared" si="6"/>
        <v>0</v>
      </c>
      <c r="AD38" s="78"/>
      <c r="AE38" s="44">
        <f t="shared" si="7"/>
        <v>0</v>
      </c>
      <c r="AF38" s="45"/>
      <c r="AG38" s="48">
        <f t="shared" si="8"/>
        <v>0</v>
      </c>
    </row>
    <row r="39" spans="2:33" x14ac:dyDescent="0.2">
      <c r="B39" s="31"/>
      <c r="C39" s="46"/>
      <c r="D39" s="45"/>
      <c r="E39" s="77"/>
      <c r="F39" s="77"/>
      <c r="G39" s="77"/>
      <c r="H39" s="77"/>
      <c r="I39" s="77"/>
      <c r="J39" s="77"/>
      <c r="K39" s="77"/>
      <c r="L39" s="77"/>
      <c r="M39" s="77"/>
      <c r="N39" s="77"/>
      <c r="O39" s="77"/>
      <c r="P39" s="77"/>
      <c r="Q39" s="77"/>
      <c r="R39" s="77"/>
      <c r="S39" s="77"/>
      <c r="T39" s="77"/>
      <c r="U39" s="77"/>
      <c r="V39" s="77"/>
      <c r="W39" s="77"/>
      <c r="X39" s="77"/>
      <c r="Y39" s="77"/>
      <c r="Z39" s="77"/>
      <c r="AA39" s="77"/>
      <c r="AB39" s="77"/>
      <c r="AC39" s="47">
        <f t="shared" si="6"/>
        <v>0</v>
      </c>
      <c r="AD39" s="78"/>
      <c r="AE39" s="44">
        <f t="shared" si="7"/>
        <v>0</v>
      </c>
      <c r="AF39" s="45"/>
      <c r="AG39" s="48">
        <f t="shared" si="8"/>
        <v>0</v>
      </c>
    </row>
    <row r="40" spans="2:33" x14ac:dyDescent="0.2">
      <c r="B40" s="31"/>
      <c r="C40" s="46"/>
      <c r="D40" s="45"/>
      <c r="E40" s="77"/>
      <c r="F40" s="77"/>
      <c r="G40" s="77"/>
      <c r="H40" s="77"/>
      <c r="I40" s="77"/>
      <c r="J40" s="77"/>
      <c r="K40" s="77"/>
      <c r="L40" s="77"/>
      <c r="M40" s="77"/>
      <c r="N40" s="77"/>
      <c r="O40" s="77"/>
      <c r="P40" s="77"/>
      <c r="Q40" s="77"/>
      <c r="R40" s="77"/>
      <c r="S40" s="77"/>
      <c r="T40" s="77"/>
      <c r="U40" s="77"/>
      <c r="V40" s="77"/>
      <c r="W40" s="77"/>
      <c r="X40" s="77"/>
      <c r="Y40" s="77"/>
      <c r="Z40" s="77"/>
      <c r="AA40" s="77"/>
      <c r="AB40" s="77"/>
      <c r="AC40" s="47">
        <f t="shared" si="6"/>
        <v>0</v>
      </c>
      <c r="AD40" s="78"/>
      <c r="AE40" s="44">
        <f t="shared" si="7"/>
        <v>0</v>
      </c>
      <c r="AF40" s="45"/>
      <c r="AG40" s="48">
        <f t="shared" si="8"/>
        <v>0</v>
      </c>
    </row>
    <row r="41" spans="2:33" x14ac:dyDescent="0.2">
      <c r="B41" s="31"/>
      <c r="C41" s="46"/>
      <c r="D41" s="45"/>
      <c r="E41" s="77"/>
      <c r="F41" s="77"/>
      <c r="G41" s="77"/>
      <c r="H41" s="77"/>
      <c r="I41" s="77"/>
      <c r="J41" s="77"/>
      <c r="K41" s="77"/>
      <c r="L41" s="77"/>
      <c r="M41" s="77"/>
      <c r="N41" s="77"/>
      <c r="O41" s="77"/>
      <c r="P41" s="77"/>
      <c r="Q41" s="77"/>
      <c r="R41" s="77"/>
      <c r="S41" s="77"/>
      <c r="T41" s="77"/>
      <c r="U41" s="77"/>
      <c r="V41" s="77"/>
      <c r="W41" s="77"/>
      <c r="X41" s="77"/>
      <c r="Y41" s="77"/>
      <c r="Z41" s="77"/>
      <c r="AA41" s="77"/>
      <c r="AB41" s="77"/>
      <c r="AC41" s="47">
        <f t="shared" si="6"/>
        <v>0</v>
      </c>
      <c r="AD41" s="78"/>
      <c r="AE41" s="44">
        <f t="shared" si="7"/>
        <v>0</v>
      </c>
      <c r="AF41" s="45"/>
      <c r="AG41" s="48">
        <f t="shared" si="8"/>
        <v>0</v>
      </c>
    </row>
    <row r="42" spans="2:33" ht="13.5" thickBot="1" x14ac:dyDescent="0.25">
      <c r="B42" s="31"/>
      <c r="C42" s="46"/>
      <c r="D42" s="45"/>
      <c r="E42" s="77"/>
      <c r="F42" s="77"/>
      <c r="G42" s="77"/>
      <c r="H42" s="77"/>
      <c r="I42" s="77"/>
      <c r="J42" s="77"/>
      <c r="K42" s="77"/>
      <c r="L42" s="77"/>
      <c r="M42" s="77"/>
      <c r="N42" s="77"/>
      <c r="O42" s="77"/>
      <c r="P42" s="77"/>
      <c r="Q42" s="77"/>
      <c r="R42" s="77"/>
      <c r="S42" s="77"/>
      <c r="T42" s="77"/>
      <c r="U42" s="77"/>
      <c r="V42" s="77"/>
      <c r="W42" s="77"/>
      <c r="X42" s="77"/>
      <c r="Y42" s="77"/>
      <c r="Z42" s="77"/>
      <c r="AA42" s="77"/>
      <c r="AB42" s="77"/>
      <c r="AC42" s="47">
        <f t="shared" si="6"/>
        <v>0</v>
      </c>
      <c r="AD42" s="78"/>
      <c r="AE42" s="44">
        <f t="shared" si="7"/>
        <v>0</v>
      </c>
      <c r="AF42" s="45"/>
      <c r="AG42" s="48">
        <f t="shared" si="8"/>
        <v>0</v>
      </c>
    </row>
    <row r="43" spans="2:33" ht="13.5" thickBot="1" x14ac:dyDescent="0.25">
      <c r="B43" s="79"/>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1" t="s">
        <v>146</v>
      </c>
      <c r="AD43" s="80"/>
      <c r="AE43" s="80">
        <f>SUM(AE37:AE42)</f>
        <v>0</v>
      </c>
      <c r="AF43" s="82"/>
      <c r="AG43" s="83">
        <f>SUM(AG37:AG42)</f>
        <v>0</v>
      </c>
    </row>
    <row r="44" spans="2:33" x14ac:dyDescent="0.2">
      <c r="B44" s="52" t="s">
        <v>147</v>
      </c>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84"/>
      <c r="AD44" s="63"/>
      <c r="AE44" s="63"/>
      <c r="AF44" s="64"/>
      <c r="AG44" s="85"/>
    </row>
    <row r="45" spans="2:33" x14ac:dyDescent="0.2">
      <c r="B45" s="31"/>
      <c r="C45" s="46"/>
      <c r="D45" s="45"/>
      <c r="E45" s="77"/>
      <c r="F45" s="77"/>
      <c r="G45" s="77"/>
      <c r="H45" s="77"/>
      <c r="I45" s="77"/>
      <c r="J45" s="77"/>
      <c r="K45" s="77"/>
      <c r="L45" s="77"/>
      <c r="M45" s="77"/>
      <c r="N45" s="77"/>
      <c r="O45" s="77"/>
      <c r="P45" s="77"/>
      <c r="Q45" s="77"/>
      <c r="R45" s="77"/>
      <c r="S45" s="77"/>
      <c r="T45" s="77"/>
      <c r="U45" s="77"/>
      <c r="V45" s="77"/>
      <c r="W45" s="77"/>
      <c r="X45" s="77"/>
      <c r="Y45" s="77"/>
      <c r="Z45" s="77"/>
      <c r="AA45" s="77"/>
      <c r="AB45" s="77"/>
      <c r="AC45" s="47">
        <f t="shared" ref="AC45:AC62" si="9">SUM(E45:AB45)</f>
        <v>0</v>
      </c>
      <c r="AD45" s="78"/>
      <c r="AE45" s="44">
        <f t="shared" ref="AE45:AE62" si="10">(AD45*AC45)/40</f>
        <v>0</v>
      </c>
      <c r="AF45" s="45"/>
      <c r="AG45" s="48">
        <f t="shared" ref="AG45:AG62" si="11">AF45*AD45*AC45*C45</f>
        <v>0</v>
      </c>
    </row>
    <row r="46" spans="2:33" x14ac:dyDescent="0.2">
      <c r="B46" s="31"/>
      <c r="C46" s="46"/>
      <c r="D46" s="45"/>
      <c r="E46" s="77"/>
      <c r="F46" s="77"/>
      <c r="G46" s="77"/>
      <c r="H46" s="77"/>
      <c r="I46" s="77"/>
      <c r="J46" s="77"/>
      <c r="K46" s="77"/>
      <c r="L46" s="77"/>
      <c r="M46" s="77"/>
      <c r="N46" s="77"/>
      <c r="O46" s="77"/>
      <c r="P46" s="77"/>
      <c r="Q46" s="77"/>
      <c r="R46" s="77"/>
      <c r="S46" s="77"/>
      <c r="T46" s="77"/>
      <c r="U46" s="77"/>
      <c r="V46" s="77"/>
      <c r="W46" s="77"/>
      <c r="X46" s="77"/>
      <c r="Y46" s="77"/>
      <c r="Z46" s="77"/>
      <c r="AA46" s="77"/>
      <c r="AB46" s="77"/>
      <c r="AC46" s="47">
        <f t="shared" si="9"/>
        <v>0</v>
      </c>
      <c r="AD46" s="78"/>
      <c r="AE46" s="44">
        <f t="shared" si="10"/>
        <v>0</v>
      </c>
      <c r="AF46" s="45"/>
      <c r="AG46" s="48">
        <f t="shared" si="11"/>
        <v>0</v>
      </c>
    </row>
    <row r="47" spans="2:33" x14ac:dyDescent="0.2">
      <c r="B47" s="31"/>
      <c r="C47" s="46"/>
      <c r="D47" s="45"/>
      <c r="E47" s="77"/>
      <c r="F47" s="77"/>
      <c r="G47" s="77"/>
      <c r="H47" s="77"/>
      <c r="I47" s="77"/>
      <c r="J47" s="77"/>
      <c r="K47" s="77"/>
      <c r="L47" s="77"/>
      <c r="M47" s="77"/>
      <c r="N47" s="77"/>
      <c r="O47" s="77"/>
      <c r="P47" s="77"/>
      <c r="Q47" s="77"/>
      <c r="R47" s="77"/>
      <c r="S47" s="77"/>
      <c r="T47" s="77"/>
      <c r="U47" s="77"/>
      <c r="V47" s="77"/>
      <c r="W47" s="77"/>
      <c r="X47" s="77"/>
      <c r="Y47" s="77"/>
      <c r="Z47" s="77"/>
      <c r="AA47" s="77"/>
      <c r="AB47" s="77"/>
      <c r="AC47" s="47">
        <f t="shared" si="9"/>
        <v>0</v>
      </c>
      <c r="AD47" s="78"/>
      <c r="AE47" s="44">
        <f t="shared" si="10"/>
        <v>0</v>
      </c>
      <c r="AF47" s="45"/>
      <c r="AG47" s="48">
        <f t="shared" si="11"/>
        <v>0</v>
      </c>
    </row>
    <row r="48" spans="2:33" x14ac:dyDescent="0.2">
      <c r="B48" s="31"/>
      <c r="C48" s="46"/>
      <c r="D48" s="45"/>
      <c r="E48" s="77"/>
      <c r="F48" s="77"/>
      <c r="G48" s="77"/>
      <c r="H48" s="77"/>
      <c r="I48" s="77"/>
      <c r="J48" s="77"/>
      <c r="K48" s="77"/>
      <c r="L48" s="77"/>
      <c r="M48" s="77"/>
      <c r="N48" s="77"/>
      <c r="O48" s="77"/>
      <c r="P48" s="77"/>
      <c r="Q48" s="77"/>
      <c r="R48" s="77"/>
      <c r="S48" s="77"/>
      <c r="T48" s="77"/>
      <c r="U48" s="77"/>
      <c r="V48" s="77"/>
      <c r="W48" s="77"/>
      <c r="X48" s="77"/>
      <c r="Y48" s="77"/>
      <c r="Z48" s="77"/>
      <c r="AA48" s="77"/>
      <c r="AB48" s="77"/>
      <c r="AC48" s="47">
        <f t="shared" si="9"/>
        <v>0</v>
      </c>
      <c r="AD48" s="78"/>
      <c r="AE48" s="44">
        <f t="shared" si="10"/>
        <v>0</v>
      </c>
      <c r="AF48" s="45"/>
      <c r="AG48" s="48">
        <f t="shared" si="11"/>
        <v>0</v>
      </c>
    </row>
    <row r="49" spans="2:33" x14ac:dyDescent="0.2">
      <c r="B49" s="31"/>
      <c r="C49" s="46"/>
      <c r="D49" s="45"/>
      <c r="E49" s="77"/>
      <c r="F49" s="77"/>
      <c r="G49" s="77"/>
      <c r="H49" s="77"/>
      <c r="I49" s="77"/>
      <c r="J49" s="77"/>
      <c r="K49" s="77"/>
      <c r="L49" s="77"/>
      <c r="M49" s="77"/>
      <c r="N49" s="77"/>
      <c r="O49" s="77"/>
      <c r="P49" s="77"/>
      <c r="Q49" s="77"/>
      <c r="R49" s="77"/>
      <c r="S49" s="77"/>
      <c r="T49" s="77"/>
      <c r="U49" s="77"/>
      <c r="V49" s="77"/>
      <c r="W49" s="77"/>
      <c r="X49" s="77"/>
      <c r="Y49" s="77"/>
      <c r="Z49" s="77"/>
      <c r="AA49" s="77"/>
      <c r="AB49" s="77"/>
      <c r="AC49" s="47">
        <f t="shared" si="9"/>
        <v>0</v>
      </c>
      <c r="AD49" s="78"/>
      <c r="AE49" s="44">
        <f t="shared" si="10"/>
        <v>0</v>
      </c>
      <c r="AF49" s="45"/>
      <c r="AG49" s="48">
        <f t="shared" si="11"/>
        <v>0</v>
      </c>
    </row>
    <row r="50" spans="2:33" x14ac:dyDescent="0.2">
      <c r="B50" s="31"/>
      <c r="C50" s="46"/>
      <c r="D50" s="45"/>
      <c r="E50" s="77"/>
      <c r="F50" s="77"/>
      <c r="G50" s="77"/>
      <c r="H50" s="77"/>
      <c r="I50" s="77"/>
      <c r="J50" s="77"/>
      <c r="K50" s="77"/>
      <c r="L50" s="77"/>
      <c r="M50" s="77"/>
      <c r="N50" s="77"/>
      <c r="O50" s="77"/>
      <c r="P50" s="77"/>
      <c r="Q50" s="77"/>
      <c r="R50" s="77"/>
      <c r="S50" s="77"/>
      <c r="T50" s="77"/>
      <c r="U50" s="77"/>
      <c r="V50" s="77"/>
      <c r="W50" s="77"/>
      <c r="X50" s="77"/>
      <c r="Y50" s="77"/>
      <c r="Z50" s="77"/>
      <c r="AA50" s="77"/>
      <c r="AB50" s="77"/>
      <c r="AC50" s="47">
        <f t="shared" si="9"/>
        <v>0</v>
      </c>
      <c r="AD50" s="78"/>
      <c r="AE50" s="44">
        <f t="shared" si="10"/>
        <v>0</v>
      </c>
      <c r="AF50" s="45"/>
      <c r="AG50" s="48">
        <f t="shared" si="11"/>
        <v>0</v>
      </c>
    </row>
    <row r="51" spans="2:33" x14ac:dyDescent="0.2">
      <c r="B51" s="31"/>
      <c r="C51" s="46"/>
      <c r="D51" s="45"/>
      <c r="E51" s="77"/>
      <c r="F51" s="77"/>
      <c r="G51" s="77"/>
      <c r="H51" s="77"/>
      <c r="I51" s="77"/>
      <c r="J51" s="77"/>
      <c r="K51" s="77"/>
      <c r="L51" s="77"/>
      <c r="M51" s="77"/>
      <c r="N51" s="77"/>
      <c r="O51" s="77"/>
      <c r="P51" s="77"/>
      <c r="Q51" s="77"/>
      <c r="R51" s="77"/>
      <c r="S51" s="77"/>
      <c r="T51" s="77"/>
      <c r="U51" s="77"/>
      <c r="V51" s="77"/>
      <c r="W51" s="77"/>
      <c r="X51" s="77"/>
      <c r="Y51" s="77"/>
      <c r="Z51" s="77"/>
      <c r="AA51" s="77"/>
      <c r="AB51" s="77"/>
      <c r="AC51" s="47">
        <f t="shared" si="9"/>
        <v>0</v>
      </c>
      <c r="AD51" s="78"/>
      <c r="AE51" s="44">
        <f t="shared" si="10"/>
        <v>0</v>
      </c>
      <c r="AF51" s="45"/>
      <c r="AG51" s="48">
        <f t="shared" si="11"/>
        <v>0</v>
      </c>
    </row>
    <row r="52" spans="2:33" x14ac:dyDescent="0.2">
      <c r="B52" s="31"/>
      <c r="C52" s="46"/>
      <c r="D52" s="45"/>
      <c r="E52" s="77"/>
      <c r="F52" s="77"/>
      <c r="G52" s="77"/>
      <c r="H52" s="77"/>
      <c r="I52" s="77"/>
      <c r="J52" s="77"/>
      <c r="K52" s="77"/>
      <c r="L52" s="77"/>
      <c r="M52" s="77"/>
      <c r="N52" s="77"/>
      <c r="O52" s="77"/>
      <c r="P52" s="77"/>
      <c r="Q52" s="77"/>
      <c r="R52" s="77"/>
      <c r="S52" s="77"/>
      <c r="T52" s="77"/>
      <c r="U52" s="77"/>
      <c r="V52" s="77"/>
      <c r="W52" s="77"/>
      <c r="X52" s="77"/>
      <c r="Y52" s="77"/>
      <c r="Z52" s="77"/>
      <c r="AA52" s="77"/>
      <c r="AB52" s="77"/>
      <c r="AC52" s="47">
        <f t="shared" si="9"/>
        <v>0</v>
      </c>
      <c r="AD52" s="78"/>
      <c r="AE52" s="44">
        <f t="shared" si="10"/>
        <v>0</v>
      </c>
      <c r="AF52" s="45"/>
      <c r="AG52" s="48">
        <f t="shared" si="11"/>
        <v>0</v>
      </c>
    </row>
    <row r="53" spans="2:33" x14ac:dyDescent="0.2">
      <c r="B53" s="31"/>
      <c r="C53" s="46"/>
      <c r="D53" s="45"/>
      <c r="E53" s="77"/>
      <c r="F53" s="77"/>
      <c r="G53" s="77"/>
      <c r="H53" s="77"/>
      <c r="I53" s="77"/>
      <c r="J53" s="77"/>
      <c r="K53" s="77"/>
      <c r="L53" s="77"/>
      <c r="M53" s="77"/>
      <c r="N53" s="77"/>
      <c r="O53" s="77"/>
      <c r="P53" s="77"/>
      <c r="Q53" s="77"/>
      <c r="R53" s="77"/>
      <c r="S53" s="77"/>
      <c r="T53" s="77"/>
      <c r="U53" s="77"/>
      <c r="V53" s="77"/>
      <c r="W53" s="77"/>
      <c r="X53" s="77"/>
      <c r="Y53" s="77"/>
      <c r="Z53" s="77"/>
      <c r="AA53" s="77"/>
      <c r="AB53" s="77"/>
      <c r="AC53" s="47">
        <f t="shared" si="9"/>
        <v>0</v>
      </c>
      <c r="AD53" s="78"/>
      <c r="AE53" s="44">
        <f t="shared" si="10"/>
        <v>0</v>
      </c>
      <c r="AF53" s="45"/>
      <c r="AG53" s="48">
        <f t="shared" si="11"/>
        <v>0</v>
      </c>
    </row>
    <row r="54" spans="2:33" x14ac:dyDescent="0.2">
      <c r="B54" s="31"/>
      <c r="C54" s="46"/>
      <c r="D54" s="45"/>
      <c r="E54" s="77"/>
      <c r="F54" s="77"/>
      <c r="G54" s="77"/>
      <c r="H54" s="77"/>
      <c r="I54" s="77"/>
      <c r="J54" s="77"/>
      <c r="K54" s="77"/>
      <c r="L54" s="77"/>
      <c r="M54" s="77"/>
      <c r="N54" s="77"/>
      <c r="O54" s="77"/>
      <c r="P54" s="77"/>
      <c r="Q54" s="77"/>
      <c r="R54" s="77"/>
      <c r="S54" s="77"/>
      <c r="T54" s="77"/>
      <c r="U54" s="77"/>
      <c r="V54" s="77"/>
      <c r="W54" s="77"/>
      <c r="X54" s="77"/>
      <c r="Y54" s="77"/>
      <c r="Z54" s="77"/>
      <c r="AA54" s="77"/>
      <c r="AB54" s="77"/>
      <c r="AC54" s="47">
        <f t="shared" si="9"/>
        <v>0</v>
      </c>
      <c r="AD54" s="78"/>
      <c r="AE54" s="44">
        <f t="shared" si="10"/>
        <v>0</v>
      </c>
      <c r="AF54" s="45"/>
      <c r="AG54" s="48">
        <f t="shared" si="11"/>
        <v>0</v>
      </c>
    </row>
    <row r="55" spans="2:33" x14ac:dyDescent="0.2">
      <c r="B55" s="31"/>
      <c r="C55" s="46"/>
      <c r="D55" s="45"/>
      <c r="E55" s="77"/>
      <c r="F55" s="77"/>
      <c r="G55" s="77"/>
      <c r="H55" s="77"/>
      <c r="I55" s="77"/>
      <c r="J55" s="77"/>
      <c r="K55" s="77"/>
      <c r="L55" s="77"/>
      <c r="M55" s="77"/>
      <c r="N55" s="77"/>
      <c r="O55" s="77"/>
      <c r="P55" s="77"/>
      <c r="Q55" s="77"/>
      <c r="R55" s="77"/>
      <c r="S55" s="77"/>
      <c r="T55" s="77"/>
      <c r="U55" s="77"/>
      <c r="V55" s="77"/>
      <c r="W55" s="77"/>
      <c r="X55" s="77"/>
      <c r="Y55" s="77"/>
      <c r="Z55" s="77"/>
      <c r="AA55" s="77"/>
      <c r="AB55" s="77"/>
      <c r="AC55" s="47">
        <f t="shared" si="9"/>
        <v>0</v>
      </c>
      <c r="AD55" s="78"/>
      <c r="AE55" s="44">
        <f t="shared" si="10"/>
        <v>0</v>
      </c>
      <c r="AF55" s="45"/>
      <c r="AG55" s="48">
        <f t="shared" si="11"/>
        <v>0</v>
      </c>
    </row>
    <row r="56" spans="2:33" x14ac:dyDescent="0.2">
      <c r="B56" s="31"/>
      <c r="C56" s="46"/>
      <c r="D56" s="45"/>
      <c r="E56" s="77"/>
      <c r="F56" s="77"/>
      <c r="G56" s="77"/>
      <c r="H56" s="77"/>
      <c r="I56" s="77"/>
      <c r="J56" s="77"/>
      <c r="K56" s="77"/>
      <c r="L56" s="77"/>
      <c r="M56" s="77"/>
      <c r="N56" s="77"/>
      <c r="O56" s="77"/>
      <c r="P56" s="77"/>
      <c r="Q56" s="77"/>
      <c r="R56" s="77"/>
      <c r="S56" s="77"/>
      <c r="T56" s="77"/>
      <c r="U56" s="77"/>
      <c r="V56" s="77"/>
      <c r="W56" s="77"/>
      <c r="X56" s="77"/>
      <c r="Y56" s="77"/>
      <c r="Z56" s="77"/>
      <c r="AA56" s="77"/>
      <c r="AB56" s="77"/>
      <c r="AC56" s="47">
        <f t="shared" si="9"/>
        <v>0</v>
      </c>
      <c r="AD56" s="78"/>
      <c r="AE56" s="44">
        <f t="shared" si="10"/>
        <v>0</v>
      </c>
      <c r="AF56" s="45"/>
      <c r="AG56" s="48">
        <f t="shared" si="11"/>
        <v>0</v>
      </c>
    </row>
    <row r="57" spans="2:33" x14ac:dyDescent="0.2">
      <c r="B57" s="31"/>
      <c r="C57" s="46"/>
      <c r="D57" s="45"/>
      <c r="E57" s="77"/>
      <c r="F57" s="77"/>
      <c r="G57" s="77"/>
      <c r="H57" s="77"/>
      <c r="I57" s="77"/>
      <c r="J57" s="77"/>
      <c r="K57" s="77"/>
      <c r="L57" s="77"/>
      <c r="M57" s="77"/>
      <c r="N57" s="77"/>
      <c r="O57" s="77"/>
      <c r="P57" s="77"/>
      <c r="Q57" s="77"/>
      <c r="R57" s="77"/>
      <c r="S57" s="77"/>
      <c r="T57" s="77"/>
      <c r="U57" s="77"/>
      <c r="V57" s="77"/>
      <c r="W57" s="77"/>
      <c r="X57" s="77"/>
      <c r="Y57" s="77"/>
      <c r="Z57" s="77"/>
      <c r="AA57" s="77"/>
      <c r="AB57" s="77"/>
      <c r="AC57" s="47">
        <f t="shared" si="9"/>
        <v>0</v>
      </c>
      <c r="AD57" s="78"/>
      <c r="AE57" s="44">
        <f t="shared" si="10"/>
        <v>0</v>
      </c>
      <c r="AF57" s="45"/>
      <c r="AG57" s="48">
        <f t="shared" si="11"/>
        <v>0</v>
      </c>
    </row>
    <row r="58" spans="2:33" x14ac:dyDescent="0.2">
      <c r="B58" s="31"/>
      <c r="C58" s="46"/>
      <c r="D58" s="45"/>
      <c r="E58" s="77"/>
      <c r="F58" s="77"/>
      <c r="G58" s="77"/>
      <c r="H58" s="77"/>
      <c r="I58" s="77"/>
      <c r="J58" s="77"/>
      <c r="K58" s="77"/>
      <c r="L58" s="77"/>
      <c r="M58" s="77"/>
      <c r="N58" s="77"/>
      <c r="O58" s="77"/>
      <c r="P58" s="77"/>
      <c r="Q58" s="77"/>
      <c r="R58" s="77"/>
      <c r="S58" s="77"/>
      <c r="T58" s="77"/>
      <c r="U58" s="77"/>
      <c r="V58" s="77"/>
      <c r="W58" s="77"/>
      <c r="X58" s="77"/>
      <c r="Y58" s="77"/>
      <c r="Z58" s="77"/>
      <c r="AA58" s="77"/>
      <c r="AB58" s="77"/>
      <c r="AC58" s="47">
        <f t="shared" si="9"/>
        <v>0</v>
      </c>
      <c r="AD58" s="78"/>
      <c r="AE58" s="44">
        <f t="shared" si="10"/>
        <v>0</v>
      </c>
      <c r="AF58" s="45"/>
      <c r="AG58" s="48">
        <f t="shared" si="11"/>
        <v>0</v>
      </c>
    </row>
    <row r="59" spans="2:33" x14ac:dyDescent="0.2">
      <c r="B59" s="31"/>
      <c r="C59" s="46"/>
      <c r="D59" s="45"/>
      <c r="E59" s="77"/>
      <c r="F59" s="77"/>
      <c r="G59" s="77"/>
      <c r="H59" s="77"/>
      <c r="I59" s="77"/>
      <c r="J59" s="77"/>
      <c r="K59" s="77"/>
      <c r="L59" s="77"/>
      <c r="M59" s="77"/>
      <c r="N59" s="77"/>
      <c r="O59" s="77"/>
      <c r="P59" s="77"/>
      <c r="Q59" s="77"/>
      <c r="R59" s="77"/>
      <c r="S59" s="77"/>
      <c r="T59" s="77"/>
      <c r="U59" s="77"/>
      <c r="V59" s="77"/>
      <c r="W59" s="77"/>
      <c r="X59" s="77"/>
      <c r="Y59" s="77"/>
      <c r="Z59" s="77"/>
      <c r="AA59" s="77"/>
      <c r="AB59" s="77"/>
      <c r="AC59" s="47">
        <f t="shared" si="9"/>
        <v>0</v>
      </c>
      <c r="AD59" s="78"/>
      <c r="AE59" s="44">
        <f t="shared" si="10"/>
        <v>0</v>
      </c>
      <c r="AF59" s="45"/>
      <c r="AG59" s="48">
        <f t="shared" si="11"/>
        <v>0</v>
      </c>
    </row>
    <row r="60" spans="2:33" x14ac:dyDescent="0.2">
      <c r="B60" s="31"/>
      <c r="C60" s="46"/>
      <c r="D60" s="45"/>
      <c r="E60" s="77"/>
      <c r="F60" s="77"/>
      <c r="G60" s="77"/>
      <c r="H60" s="77"/>
      <c r="I60" s="77"/>
      <c r="J60" s="77"/>
      <c r="K60" s="77"/>
      <c r="L60" s="77"/>
      <c r="M60" s="77"/>
      <c r="N60" s="77"/>
      <c r="O60" s="77"/>
      <c r="P60" s="77"/>
      <c r="Q60" s="77"/>
      <c r="R60" s="77"/>
      <c r="S60" s="77"/>
      <c r="T60" s="77"/>
      <c r="U60" s="77"/>
      <c r="V60" s="77"/>
      <c r="W60" s="77"/>
      <c r="X60" s="77"/>
      <c r="Y60" s="77"/>
      <c r="Z60" s="77"/>
      <c r="AA60" s="77"/>
      <c r="AB60" s="77"/>
      <c r="AC60" s="47">
        <f t="shared" si="9"/>
        <v>0</v>
      </c>
      <c r="AD60" s="78"/>
      <c r="AE60" s="44">
        <f t="shared" si="10"/>
        <v>0</v>
      </c>
      <c r="AF60" s="45"/>
      <c r="AG60" s="48">
        <f t="shared" si="11"/>
        <v>0</v>
      </c>
    </row>
    <row r="61" spans="2:33" x14ac:dyDescent="0.2">
      <c r="B61" s="31"/>
      <c r="C61" s="46"/>
      <c r="D61" s="45"/>
      <c r="E61" s="77"/>
      <c r="F61" s="77"/>
      <c r="G61" s="77"/>
      <c r="H61" s="77"/>
      <c r="I61" s="77"/>
      <c r="J61" s="77"/>
      <c r="K61" s="77"/>
      <c r="L61" s="77"/>
      <c r="M61" s="77"/>
      <c r="N61" s="77"/>
      <c r="O61" s="77"/>
      <c r="P61" s="77"/>
      <c r="Q61" s="77"/>
      <c r="R61" s="77"/>
      <c r="S61" s="77"/>
      <c r="T61" s="77"/>
      <c r="U61" s="77"/>
      <c r="V61" s="77"/>
      <c r="W61" s="77"/>
      <c r="X61" s="77"/>
      <c r="Y61" s="77"/>
      <c r="Z61" s="77"/>
      <c r="AA61" s="77"/>
      <c r="AB61" s="77"/>
      <c r="AC61" s="47">
        <f t="shared" si="9"/>
        <v>0</v>
      </c>
      <c r="AD61" s="78"/>
      <c r="AE61" s="44">
        <f t="shared" si="10"/>
        <v>0</v>
      </c>
      <c r="AF61" s="45"/>
      <c r="AG61" s="48">
        <f t="shared" si="11"/>
        <v>0</v>
      </c>
    </row>
    <row r="62" spans="2:33" ht="13.5" thickBot="1" x14ac:dyDescent="0.25">
      <c r="B62" s="31"/>
      <c r="C62" s="46"/>
      <c r="D62" s="45"/>
      <c r="E62" s="77"/>
      <c r="F62" s="77"/>
      <c r="G62" s="77"/>
      <c r="H62" s="77"/>
      <c r="I62" s="77"/>
      <c r="J62" s="77"/>
      <c r="K62" s="77"/>
      <c r="L62" s="77"/>
      <c r="M62" s="77"/>
      <c r="N62" s="77"/>
      <c r="O62" s="77"/>
      <c r="P62" s="77"/>
      <c r="Q62" s="77"/>
      <c r="R62" s="77"/>
      <c r="S62" s="77"/>
      <c r="T62" s="77"/>
      <c r="U62" s="77"/>
      <c r="V62" s="77"/>
      <c r="W62" s="77"/>
      <c r="X62" s="77"/>
      <c r="Y62" s="77"/>
      <c r="Z62" s="77"/>
      <c r="AA62" s="77"/>
      <c r="AB62" s="77"/>
      <c r="AC62" s="47">
        <f t="shared" si="9"/>
        <v>0</v>
      </c>
      <c r="AD62" s="78"/>
      <c r="AE62" s="44">
        <f t="shared" si="10"/>
        <v>0</v>
      </c>
      <c r="AF62" s="45"/>
      <c r="AG62" s="48">
        <f t="shared" si="11"/>
        <v>0</v>
      </c>
    </row>
    <row r="63" spans="2:33" ht="13.5" thickBot="1" x14ac:dyDescent="0.25">
      <c r="B63" s="79"/>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1" t="s">
        <v>148</v>
      </c>
      <c r="AD63" s="80"/>
      <c r="AE63" s="80">
        <f>SUM(AE45:AE62)</f>
        <v>0</v>
      </c>
      <c r="AF63" s="80"/>
      <c r="AG63" s="83">
        <f>SUM(AG45:AG62)</f>
        <v>0</v>
      </c>
    </row>
    <row r="64" spans="2:33" ht="13.5" thickBot="1" x14ac:dyDescent="0.25">
      <c r="B64" s="86"/>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41" t="s">
        <v>149</v>
      </c>
      <c r="AD64" s="87"/>
      <c r="AE64" s="87"/>
      <c r="AF64" s="87"/>
      <c r="AG64" s="88">
        <f>AG43+AG63</f>
        <v>0</v>
      </c>
    </row>
    <row r="65" spans="2:33" ht="13.5" thickBot="1"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2:33" ht="15.75" x14ac:dyDescent="0.25">
      <c r="B66" s="65" t="str">
        <f>B34</f>
        <v>Venue 6</v>
      </c>
      <c r="C66" s="66" t="s">
        <v>111</v>
      </c>
      <c r="D66" s="66">
        <f>D34+1</f>
        <v>2025</v>
      </c>
      <c r="E66" s="66"/>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7"/>
    </row>
    <row r="67" spans="2:33" ht="38.25" x14ac:dyDescent="0.2">
      <c r="B67" s="68" t="s">
        <v>112</v>
      </c>
      <c r="C67" s="69" t="s">
        <v>113</v>
      </c>
      <c r="D67" s="69" t="s">
        <v>114</v>
      </c>
      <c r="E67" s="379" t="s">
        <v>115</v>
      </c>
      <c r="F67" s="380"/>
      <c r="G67" s="380"/>
      <c r="H67" s="380"/>
      <c r="I67" s="380"/>
      <c r="J67" s="380"/>
      <c r="K67" s="380"/>
      <c r="L67" s="380"/>
      <c r="M67" s="380"/>
      <c r="N67" s="380"/>
      <c r="O67" s="380"/>
      <c r="P67" s="380"/>
      <c r="Q67" s="380"/>
      <c r="R67" s="380"/>
      <c r="S67" s="380"/>
      <c r="T67" s="380"/>
      <c r="U67" s="380"/>
      <c r="V67" s="380"/>
      <c r="W67" s="380"/>
      <c r="X67" s="380"/>
      <c r="Y67" s="380"/>
      <c r="Z67" s="380"/>
      <c r="AA67" s="380"/>
      <c r="AB67" s="381"/>
      <c r="AC67" s="69" t="s">
        <v>116</v>
      </c>
      <c r="AD67" s="69" t="s">
        <v>117</v>
      </c>
      <c r="AE67" s="69" t="s">
        <v>118</v>
      </c>
      <c r="AF67" s="69" t="s">
        <v>119</v>
      </c>
      <c r="AG67" s="239" t="s">
        <v>120</v>
      </c>
    </row>
    <row r="68" spans="2:33" ht="24" x14ac:dyDescent="0.2">
      <c r="B68" s="70" t="s">
        <v>121</v>
      </c>
      <c r="C68" s="71"/>
      <c r="D68" s="71"/>
      <c r="E68" s="302" t="s">
        <v>122</v>
      </c>
      <c r="F68" s="302" t="s">
        <v>123</v>
      </c>
      <c r="G68" s="302" t="s">
        <v>124</v>
      </c>
      <c r="H68" s="302" t="s">
        <v>125</v>
      </c>
      <c r="I68" s="302" t="s">
        <v>126</v>
      </c>
      <c r="J68" s="302" t="s">
        <v>127</v>
      </c>
      <c r="K68" s="302" t="s">
        <v>128</v>
      </c>
      <c r="L68" s="302" t="s">
        <v>129</v>
      </c>
      <c r="M68" s="302" t="s">
        <v>130</v>
      </c>
      <c r="N68" s="302" t="s">
        <v>131</v>
      </c>
      <c r="O68" s="302" t="s">
        <v>132</v>
      </c>
      <c r="P68" s="302" t="s">
        <v>133</v>
      </c>
      <c r="Q68" s="302" t="s">
        <v>134</v>
      </c>
      <c r="R68" s="302" t="s">
        <v>135</v>
      </c>
      <c r="S68" s="302" t="s">
        <v>136</v>
      </c>
      <c r="T68" s="302" t="s">
        <v>137</v>
      </c>
      <c r="U68" s="302" t="s">
        <v>138</v>
      </c>
      <c r="V68" s="302" t="s">
        <v>139</v>
      </c>
      <c r="W68" s="302" t="s">
        <v>140</v>
      </c>
      <c r="X68" s="302" t="s">
        <v>141</v>
      </c>
      <c r="Y68" s="302" t="s">
        <v>142</v>
      </c>
      <c r="Z68" s="302" t="s">
        <v>143</v>
      </c>
      <c r="AA68" s="302" t="s">
        <v>144</v>
      </c>
      <c r="AB68" s="302" t="s">
        <v>145</v>
      </c>
      <c r="AC68" s="71"/>
      <c r="AD68" s="71"/>
      <c r="AE68" s="71"/>
      <c r="AF68" s="75"/>
      <c r="AG68" s="76"/>
    </row>
    <row r="69" spans="2:33" x14ac:dyDescent="0.2">
      <c r="B69" s="31"/>
      <c r="C69" s="46"/>
      <c r="D69" s="45"/>
      <c r="E69" s="77"/>
      <c r="F69" s="77"/>
      <c r="G69" s="77"/>
      <c r="H69" s="77"/>
      <c r="I69" s="77"/>
      <c r="J69" s="77"/>
      <c r="K69" s="77"/>
      <c r="L69" s="77"/>
      <c r="M69" s="77"/>
      <c r="N69" s="77"/>
      <c r="O69" s="77"/>
      <c r="P69" s="77"/>
      <c r="Q69" s="77"/>
      <c r="R69" s="77"/>
      <c r="S69" s="77"/>
      <c r="T69" s="77"/>
      <c r="U69" s="77"/>
      <c r="V69" s="77"/>
      <c r="W69" s="77"/>
      <c r="X69" s="77"/>
      <c r="Y69" s="77"/>
      <c r="Z69" s="77"/>
      <c r="AA69" s="77"/>
      <c r="AB69" s="77"/>
      <c r="AC69" s="47">
        <f t="shared" ref="AC69:AC74" si="12">SUM(E69:AB69)</f>
        <v>0</v>
      </c>
      <c r="AD69" s="78"/>
      <c r="AE69" s="44">
        <f t="shared" ref="AE69:AE74" si="13">(AD69*AC69)/40</f>
        <v>0</v>
      </c>
      <c r="AF69" s="45"/>
      <c r="AG69" s="48">
        <f t="shared" ref="AG69:AG74" si="14">AF69*AD69*AC69*C69</f>
        <v>0</v>
      </c>
    </row>
    <row r="70" spans="2:33" x14ac:dyDescent="0.2">
      <c r="B70" s="31"/>
      <c r="C70" s="46"/>
      <c r="D70" s="45"/>
      <c r="E70" s="77"/>
      <c r="F70" s="77"/>
      <c r="G70" s="77"/>
      <c r="H70" s="77"/>
      <c r="I70" s="77"/>
      <c r="J70" s="77"/>
      <c r="K70" s="77"/>
      <c r="L70" s="77"/>
      <c r="M70" s="77"/>
      <c r="N70" s="77"/>
      <c r="O70" s="77"/>
      <c r="P70" s="77"/>
      <c r="Q70" s="77"/>
      <c r="R70" s="77"/>
      <c r="S70" s="77"/>
      <c r="T70" s="77"/>
      <c r="U70" s="77"/>
      <c r="V70" s="77"/>
      <c r="W70" s="77"/>
      <c r="X70" s="77"/>
      <c r="Y70" s="77"/>
      <c r="Z70" s="77"/>
      <c r="AA70" s="77"/>
      <c r="AB70" s="77"/>
      <c r="AC70" s="47">
        <f t="shared" si="12"/>
        <v>0</v>
      </c>
      <c r="AD70" s="78"/>
      <c r="AE70" s="44">
        <f t="shared" si="13"/>
        <v>0</v>
      </c>
      <c r="AF70" s="45"/>
      <c r="AG70" s="48">
        <f t="shared" si="14"/>
        <v>0</v>
      </c>
    </row>
    <row r="71" spans="2:33" x14ac:dyDescent="0.2">
      <c r="B71" s="31"/>
      <c r="C71" s="46"/>
      <c r="D71" s="45"/>
      <c r="E71" s="77"/>
      <c r="F71" s="77"/>
      <c r="G71" s="77"/>
      <c r="H71" s="77"/>
      <c r="I71" s="77"/>
      <c r="J71" s="77"/>
      <c r="K71" s="77"/>
      <c r="L71" s="77"/>
      <c r="M71" s="77"/>
      <c r="N71" s="77"/>
      <c r="O71" s="77"/>
      <c r="P71" s="77"/>
      <c r="Q71" s="77"/>
      <c r="R71" s="77"/>
      <c r="S71" s="77"/>
      <c r="T71" s="77"/>
      <c r="U71" s="77"/>
      <c r="V71" s="77"/>
      <c r="W71" s="77"/>
      <c r="X71" s="77"/>
      <c r="Y71" s="77"/>
      <c r="Z71" s="77"/>
      <c r="AA71" s="77"/>
      <c r="AB71" s="77"/>
      <c r="AC71" s="47">
        <f t="shared" si="12"/>
        <v>0</v>
      </c>
      <c r="AD71" s="78"/>
      <c r="AE71" s="44">
        <f t="shared" si="13"/>
        <v>0</v>
      </c>
      <c r="AF71" s="45"/>
      <c r="AG71" s="48">
        <f t="shared" si="14"/>
        <v>0</v>
      </c>
    </row>
    <row r="72" spans="2:33" x14ac:dyDescent="0.2">
      <c r="B72" s="31"/>
      <c r="C72" s="46"/>
      <c r="D72" s="45"/>
      <c r="E72" s="77"/>
      <c r="F72" s="77"/>
      <c r="G72" s="77"/>
      <c r="H72" s="77"/>
      <c r="I72" s="77"/>
      <c r="J72" s="77"/>
      <c r="K72" s="77"/>
      <c r="L72" s="77"/>
      <c r="M72" s="77"/>
      <c r="N72" s="77"/>
      <c r="O72" s="77"/>
      <c r="P72" s="77"/>
      <c r="Q72" s="77"/>
      <c r="R72" s="77"/>
      <c r="S72" s="77"/>
      <c r="T72" s="77"/>
      <c r="U72" s="77"/>
      <c r="V72" s="77"/>
      <c r="W72" s="77"/>
      <c r="X72" s="77"/>
      <c r="Y72" s="77"/>
      <c r="Z72" s="77"/>
      <c r="AA72" s="77"/>
      <c r="AB72" s="77"/>
      <c r="AC72" s="47">
        <f t="shared" si="12"/>
        <v>0</v>
      </c>
      <c r="AD72" s="78"/>
      <c r="AE72" s="44">
        <f t="shared" si="13"/>
        <v>0</v>
      </c>
      <c r="AF72" s="45"/>
      <c r="AG72" s="48">
        <f t="shared" si="14"/>
        <v>0</v>
      </c>
    </row>
    <row r="73" spans="2:33" x14ac:dyDescent="0.2">
      <c r="B73" s="31"/>
      <c r="C73" s="46"/>
      <c r="D73" s="45"/>
      <c r="E73" s="77"/>
      <c r="F73" s="77"/>
      <c r="G73" s="77"/>
      <c r="H73" s="77"/>
      <c r="I73" s="77"/>
      <c r="J73" s="77"/>
      <c r="K73" s="77"/>
      <c r="L73" s="77"/>
      <c r="M73" s="77"/>
      <c r="N73" s="77"/>
      <c r="O73" s="77"/>
      <c r="P73" s="77"/>
      <c r="Q73" s="77"/>
      <c r="R73" s="77"/>
      <c r="S73" s="77"/>
      <c r="T73" s="77"/>
      <c r="U73" s="77"/>
      <c r="V73" s="77"/>
      <c r="W73" s="77"/>
      <c r="X73" s="77"/>
      <c r="Y73" s="77"/>
      <c r="Z73" s="77"/>
      <c r="AA73" s="77"/>
      <c r="AB73" s="77"/>
      <c r="AC73" s="47">
        <f t="shared" si="12"/>
        <v>0</v>
      </c>
      <c r="AD73" s="78"/>
      <c r="AE73" s="44">
        <f t="shared" si="13"/>
        <v>0</v>
      </c>
      <c r="AF73" s="45"/>
      <c r="AG73" s="48">
        <f t="shared" si="14"/>
        <v>0</v>
      </c>
    </row>
    <row r="74" spans="2:33" ht="13.5" thickBot="1" x14ac:dyDescent="0.25">
      <c r="B74" s="31"/>
      <c r="C74" s="46"/>
      <c r="D74" s="45"/>
      <c r="E74" s="77"/>
      <c r="F74" s="77"/>
      <c r="G74" s="77"/>
      <c r="H74" s="77"/>
      <c r="I74" s="77"/>
      <c r="J74" s="77"/>
      <c r="K74" s="77"/>
      <c r="L74" s="77"/>
      <c r="M74" s="77"/>
      <c r="N74" s="77"/>
      <c r="O74" s="77"/>
      <c r="P74" s="77"/>
      <c r="Q74" s="77"/>
      <c r="R74" s="77"/>
      <c r="S74" s="77"/>
      <c r="T74" s="77"/>
      <c r="U74" s="77"/>
      <c r="V74" s="77"/>
      <c r="W74" s="77"/>
      <c r="X74" s="77"/>
      <c r="Y74" s="77"/>
      <c r="Z74" s="77"/>
      <c r="AA74" s="77"/>
      <c r="AB74" s="77"/>
      <c r="AC74" s="47">
        <f t="shared" si="12"/>
        <v>0</v>
      </c>
      <c r="AD74" s="78"/>
      <c r="AE74" s="44">
        <f t="shared" si="13"/>
        <v>0</v>
      </c>
      <c r="AF74" s="45"/>
      <c r="AG74" s="48">
        <f t="shared" si="14"/>
        <v>0</v>
      </c>
    </row>
    <row r="75" spans="2:33" ht="13.5" thickBot="1" x14ac:dyDescent="0.25">
      <c r="B75" s="79"/>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1" t="s">
        <v>146</v>
      </c>
      <c r="AD75" s="80"/>
      <c r="AE75" s="80">
        <f>SUM(AE69:AE74)</f>
        <v>0</v>
      </c>
      <c r="AF75" s="82"/>
      <c r="AG75" s="83">
        <f>SUM(AG69:AG74)</f>
        <v>0</v>
      </c>
    </row>
    <row r="76" spans="2:33" x14ac:dyDescent="0.2">
      <c r="B76" s="52" t="s">
        <v>147</v>
      </c>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84"/>
      <c r="AD76" s="63"/>
      <c r="AE76" s="63"/>
      <c r="AF76" s="64"/>
      <c r="AG76" s="85"/>
    </row>
    <row r="77" spans="2:33" x14ac:dyDescent="0.2">
      <c r="B77" s="31"/>
      <c r="C77" s="46"/>
      <c r="D77" s="45"/>
      <c r="E77" s="77"/>
      <c r="F77" s="77"/>
      <c r="G77" s="77"/>
      <c r="H77" s="77"/>
      <c r="I77" s="77"/>
      <c r="J77" s="77"/>
      <c r="K77" s="77"/>
      <c r="L77" s="77"/>
      <c r="M77" s="77"/>
      <c r="N77" s="77"/>
      <c r="O77" s="77"/>
      <c r="P77" s="77"/>
      <c r="Q77" s="77"/>
      <c r="R77" s="77"/>
      <c r="S77" s="77"/>
      <c r="T77" s="77"/>
      <c r="U77" s="77"/>
      <c r="V77" s="77"/>
      <c r="W77" s="77"/>
      <c r="X77" s="77"/>
      <c r="Y77" s="77"/>
      <c r="Z77" s="77"/>
      <c r="AA77" s="77"/>
      <c r="AB77" s="77"/>
      <c r="AC77" s="47">
        <f t="shared" ref="AC77:AC94" si="15">SUM(E77:AB77)</f>
        <v>0</v>
      </c>
      <c r="AD77" s="78"/>
      <c r="AE77" s="44">
        <f t="shared" ref="AE77:AE94" si="16">(AD77*AC77)/40</f>
        <v>0</v>
      </c>
      <c r="AF77" s="45"/>
      <c r="AG77" s="48">
        <f t="shared" ref="AG77:AG94" si="17">AF77*AD77*AC77*C77</f>
        <v>0</v>
      </c>
    </row>
    <row r="78" spans="2:33" x14ac:dyDescent="0.2">
      <c r="B78" s="31"/>
      <c r="C78" s="46"/>
      <c r="D78" s="45"/>
      <c r="E78" s="77"/>
      <c r="F78" s="77"/>
      <c r="G78" s="77"/>
      <c r="H78" s="77"/>
      <c r="I78" s="77"/>
      <c r="J78" s="77"/>
      <c r="K78" s="77"/>
      <c r="L78" s="77"/>
      <c r="M78" s="77"/>
      <c r="N78" s="77"/>
      <c r="O78" s="77"/>
      <c r="P78" s="77"/>
      <c r="Q78" s="77"/>
      <c r="R78" s="77"/>
      <c r="S78" s="77"/>
      <c r="T78" s="77"/>
      <c r="U78" s="77"/>
      <c r="V78" s="77"/>
      <c r="W78" s="77"/>
      <c r="X78" s="77"/>
      <c r="Y78" s="77"/>
      <c r="Z78" s="77"/>
      <c r="AA78" s="77"/>
      <c r="AB78" s="77"/>
      <c r="AC78" s="47">
        <f t="shared" si="15"/>
        <v>0</v>
      </c>
      <c r="AD78" s="78"/>
      <c r="AE78" s="44">
        <f t="shared" si="16"/>
        <v>0</v>
      </c>
      <c r="AF78" s="45"/>
      <c r="AG78" s="48">
        <f t="shared" si="17"/>
        <v>0</v>
      </c>
    </row>
    <row r="79" spans="2:33" x14ac:dyDescent="0.2">
      <c r="B79" s="31"/>
      <c r="C79" s="46"/>
      <c r="D79" s="45"/>
      <c r="E79" s="77"/>
      <c r="F79" s="77"/>
      <c r="G79" s="77"/>
      <c r="H79" s="77"/>
      <c r="I79" s="77"/>
      <c r="J79" s="77"/>
      <c r="K79" s="77"/>
      <c r="L79" s="77"/>
      <c r="M79" s="77"/>
      <c r="N79" s="77"/>
      <c r="O79" s="77"/>
      <c r="P79" s="77"/>
      <c r="Q79" s="77"/>
      <c r="R79" s="77"/>
      <c r="S79" s="77"/>
      <c r="T79" s="77"/>
      <c r="U79" s="77"/>
      <c r="V79" s="77"/>
      <c r="W79" s="77"/>
      <c r="X79" s="77"/>
      <c r="Y79" s="77"/>
      <c r="Z79" s="77"/>
      <c r="AA79" s="77"/>
      <c r="AB79" s="77"/>
      <c r="AC79" s="47">
        <f t="shared" si="15"/>
        <v>0</v>
      </c>
      <c r="AD79" s="78"/>
      <c r="AE79" s="44">
        <f t="shared" si="16"/>
        <v>0</v>
      </c>
      <c r="AF79" s="45"/>
      <c r="AG79" s="48">
        <f t="shared" si="17"/>
        <v>0</v>
      </c>
    </row>
    <row r="80" spans="2:33" x14ac:dyDescent="0.2">
      <c r="B80" s="31"/>
      <c r="C80" s="46"/>
      <c r="D80" s="45"/>
      <c r="E80" s="77"/>
      <c r="F80" s="77"/>
      <c r="G80" s="77"/>
      <c r="H80" s="77"/>
      <c r="I80" s="77"/>
      <c r="J80" s="77"/>
      <c r="K80" s="77"/>
      <c r="L80" s="77"/>
      <c r="M80" s="77"/>
      <c r="N80" s="77"/>
      <c r="O80" s="77"/>
      <c r="P80" s="77"/>
      <c r="Q80" s="77"/>
      <c r="R80" s="77"/>
      <c r="S80" s="77"/>
      <c r="T80" s="77"/>
      <c r="U80" s="77"/>
      <c r="V80" s="77"/>
      <c r="W80" s="77"/>
      <c r="X80" s="77"/>
      <c r="Y80" s="77"/>
      <c r="Z80" s="77"/>
      <c r="AA80" s="77"/>
      <c r="AB80" s="77"/>
      <c r="AC80" s="47">
        <f t="shared" si="15"/>
        <v>0</v>
      </c>
      <c r="AD80" s="78"/>
      <c r="AE80" s="44">
        <f t="shared" si="16"/>
        <v>0</v>
      </c>
      <c r="AF80" s="45"/>
      <c r="AG80" s="48">
        <f t="shared" si="17"/>
        <v>0</v>
      </c>
    </row>
    <row r="81" spans="2:33" x14ac:dyDescent="0.2">
      <c r="B81" s="31"/>
      <c r="C81" s="46"/>
      <c r="D81" s="45"/>
      <c r="E81" s="77"/>
      <c r="F81" s="77"/>
      <c r="G81" s="77"/>
      <c r="H81" s="77"/>
      <c r="I81" s="77"/>
      <c r="J81" s="77"/>
      <c r="K81" s="77"/>
      <c r="L81" s="77"/>
      <c r="M81" s="77"/>
      <c r="N81" s="77"/>
      <c r="O81" s="77"/>
      <c r="P81" s="77"/>
      <c r="Q81" s="77"/>
      <c r="R81" s="77"/>
      <c r="S81" s="77"/>
      <c r="T81" s="77"/>
      <c r="U81" s="77"/>
      <c r="V81" s="77"/>
      <c r="W81" s="77"/>
      <c r="X81" s="77"/>
      <c r="Y81" s="77"/>
      <c r="Z81" s="77"/>
      <c r="AA81" s="77"/>
      <c r="AB81" s="77"/>
      <c r="AC81" s="47">
        <f t="shared" si="15"/>
        <v>0</v>
      </c>
      <c r="AD81" s="78"/>
      <c r="AE81" s="44">
        <f t="shared" si="16"/>
        <v>0</v>
      </c>
      <c r="AF81" s="45"/>
      <c r="AG81" s="48">
        <f t="shared" si="17"/>
        <v>0</v>
      </c>
    </row>
    <row r="82" spans="2:33" x14ac:dyDescent="0.2">
      <c r="B82" s="31"/>
      <c r="C82" s="46"/>
      <c r="D82" s="45"/>
      <c r="E82" s="77"/>
      <c r="F82" s="77"/>
      <c r="G82" s="77"/>
      <c r="H82" s="77"/>
      <c r="I82" s="77"/>
      <c r="J82" s="77"/>
      <c r="K82" s="77"/>
      <c r="L82" s="77"/>
      <c r="M82" s="77"/>
      <c r="N82" s="77"/>
      <c r="O82" s="77"/>
      <c r="P82" s="77"/>
      <c r="Q82" s="77"/>
      <c r="R82" s="77"/>
      <c r="S82" s="77"/>
      <c r="T82" s="77"/>
      <c r="U82" s="77"/>
      <c r="V82" s="77"/>
      <c r="W82" s="77"/>
      <c r="X82" s="77"/>
      <c r="Y82" s="77"/>
      <c r="Z82" s="77"/>
      <c r="AA82" s="77"/>
      <c r="AB82" s="77"/>
      <c r="AC82" s="47">
        <f t="shared" si="15"/>
        <v>0</v>
      </c>
      <c r="AD82" s="78"/>
      <c r="AE82" s="44">
        <f t="shared" si="16"/>
        <v>0</v>
      </c>
      <c r="AF82" s="45"/>
      <c r="AG82" s="48">
        <f t="shared" si="17"/>
        <v>0</v>
      </c>
    </row>
    <row r="83" spans="2:33" x14ac:dyDescent="0.2">
      <c r="B83" s="31"/>
      <c r="C83" s="46"/>
      <c r="D83" s="45"/>
      <c r="E83" s="77"/>
      <c r="F83" s="77"/>
      <c r="G83" s="77"/>
      <c r="H83" s="77"/>
      <c r="I83" s="77"/>
      <c r="J83" s="77"/>
      <c r="K83" s="77"/>
      <c r="L83" s="77"/>
      <c r="M83" s="77"/>
      <c r="N83" s="77"/>
      <c r="O83" s="77"/>
      <c r="P83" s="77"/>
      <c r="Q83" s="77"/>
      <c r="R83" s="77"/>
      <c r="S83" s="77"/>
      <c r="T83" s="77"/>
      <c r="U83" s="77"/>
      <c r="V83" s="77"/>
      <c r="W83" s="77"/>
      <c r="X83" s="77"/>
      <c r="Y83" s="77"/>
      <c r="Z83" s="77"/>
      <c r="AA83" s="77"/>
      <c r="AB83" s="77"/>
      <c r="AC83" s="47">
        <f t="shared" si="15"/>
        <v>0</v>
      </c>
      <c r="AD83" s="78"/>
      <c r="AE83" s="44">
        <f t="shared" si="16"/>
        <v>0</v>
      </c>
      <c r="AF83" s="45"/>
      <c r="AG83" s="48">
        <f t="shared" si="17"/>
        <v>0</v>
      </c>
    </row>
    <row r="84" spans="2:33" x14ac:dyDescent="0.2">
      <c r="B84" s="31"/>
      <c r="C84" s="46"/>
      <c r="D84" s="45"/>
      <c r="E84" s="77"/>
      <c r="F84" s="77"/>
      <c r="G84" s="77"/>
      <c r="H84" s="77"/>
      <c r="I84" s="77"/>
      <c r="J84" s="77"/>
      <c r="K84" s="77"/>
      <c r="L84" s="77"/>
      <c r="M84" s="77"/>
      <c r="N84" s="77"/>
      <c r="O84" s="77"/>
      <c r="P84" s="77"/>
      <c r="Q84" s="77"/>
      <c r="R84" s="77"/>
      <c r="S84" s="77"/>
      <c r="T84" s="77"/>
      <c r="U84" s="77"/>
      <c r="V84" s="77"/>
      <c r="W84" s="77"/>
      <c r="X84" s="77"/>
      <c r="Y84" s="77"/>
      <c r="Z84" s="77"/>
      <c r="AA84" s="77"/>
      <c r="AB84" s="77"/>
      <c r="AC84" s="47">
        <f t="shared" si="15"/>
        <v>0</v>
      </c>
      <c r="AD84" s="78"/>
      <c r="AE84" s="44">
        <f t="shared" si="16"/>
        <v>0</v>
      </c>
      <c r="AF84" s="45"/>
      <c r="AG84" s="48">
        <f t="shared" si="17"/>
        <v>0</v>
      </c>
    </row>
    <row r="85" spans="2:33" x14ac:dyDescent="0.2">
      <c r="B85" s="31"/>
      <c r="C85" s="46"/>
      <c r="D85" s="45"/>
      <c r="E85" s="77"/>
      <c r="F85" s="77"/>
      <c r="G85" s="77"/>
      <c r="H85" s="77"/>
      <c r="I85" s="77"/>
      <c r="J85" s="77"/>
      <c r="K85" s="77"/>
      <c r="L85" s="77"/>
      <c r="M85" s="77"/>
      <c r="N85" s="77"/>
      <c r="O85" s="77"/>
      <c r="P85" s="77"/>
      <c r="Q85" s="77"/>
      <c r="R85" s="77"/>
      <c r="S85" s="77"/>
      <c r="T85" s="77"/>
      <c r="U85" s="77"/>
      <c r="V85" s="77"/>
      <c r="W85" s="77"/>
      <c r="X85" s="77"/>
      <c r="Y85" s="77"/>
      <c r="Z85" s="77"/>
      <c r="AA85" s="77"/>
      <c r="AB85" s="77"/>
      <c r="AC85" s="47">
        <f t="shared" si="15"/>
        <v>0</v>
      </c>
      <c r="AD85" s="78"/>
      <c r="AE85" s="44">
        <f t="shared" si="16"/>
        <v>0</v>
      </c>
      <c r="AF85" s="45"/>
      <c r="AG85" s="48">
        <f t="shared" si="17"/>
        <v>0</v>
      </c>
    </row>
    <row r="86" spans="2:33" x14ac:dyDescent="0.2">
      <c r="B86" s="31"/>
      <c r="C86" s="46"/>
      <c r="D86" s="45"/>
      <c r="E86" s="77"/>
      <c r="F86" s="77"/>
      <c r="G86" s="77"/>
      <c r="H86" s="77"/>
      <c r="I86" s="77"/>
      <c r="J86" s="77"/>
      <c r="K86" s="77"/>
      <c r="L86" s="77"/>
      <c r="M86" s="77"/>
      <c r="N86" s="77"/>
      <c r="O86" s="77"/>
      <c r="P86" s="77"/>
      <c r="Q86" s="77"/>
      <c r="R86" s="77"/>
      <c r="S86" s="77"/>
      <c r="T86" s="77"/>
      <c r="U86" s="77"/>
      <c r="V86" s="77"/>
      <c r="W86" s="77"/>
      <c r="X86" s="77"/>
      <c r="Y86" s="77"/>
      <c r="Z86" s="77"/>
      <c r="AA86" s="77"/>
      <c r="AB86" s="77"/>
      <c r="AC86" s="47">
        <f t="shared" si="15"/>
        <v>0</v>
      </c>
      <c r="AD86" s="78"/>
      <c r="AE86" s="44">
        <f t="shared" si="16"/>
        <v>0</v>
      </c>
      <c r="AF86" s="45"/>
      <c r="AG86" s="48">
        <f t="shared" si="17"/>
        <v>0</v>
      </c>
    </row>
    <row r="87" spans="2:33" x14ac:dyDescent="0.2">
      <c r="B87" s="31"/>
      <c r="C87" s="46"/>
      <c r="D87" s="45"/>
      <c r="E87" s="77"/>
      <c r="F87" s="77"/>
      <c r="G87" s="77"/>
      <c r="H87" s="77"/>
      <c r="I87" s="77"/>
      <c r="J87" s="77"/>
      <c r="K87" s="77"/>
      <c r="L87" s="77"/>
      <c r="M87" s="77"/>
      <c r="N87" s="77"/>
      <c r="O87" s="77"/>
      <c r="P87" s="77"/>
      <c r="Q87" s="77"/>
      <c r="R87" s="77"/>
      <c r="S87" s="77"/>
      <c r="T87" s="77"/>
      <c r="U87" s="77"/>
      <c r="V87" s="77"/>
      <c r="W87" s="77"/>
      <c r="X87" s="77"/>
      <c r="Y87" s="77"/>
      <c r="Z87" s="77"/>
      <c r="AA87" s="77"/>
      <c r="AB87" s="77"/>
      <c r="AC87" s="47">
        <f t="shared" si="15"/>
        <v>0</v>
      </c>
      <c r="AD87" s="78"/>
      <c r="AE87" s="44">
        <f t="shared" si="16"/>
        <v>0</v>
      </c>
      <c r="AF87" s="45"/>
      <c r="AG87" s="48">
        <f t="shared" si="17"/>
        <v>0</v>
      </c>
    </row>
    <row r="88" spans="2:33" x14ac:dyDescent="0.2">
      <c r="B88" s="31"/>
      <c r="C88" s="46"/>
      <c r="D88" s="45"/>
      <c r="E88" s="77"/>
      <c r="F88" s="77"/>
      <c r="G88" s="77"/>
      <c r="H88" s="77"/>
      <c r="I88" s="77"/>
      <c r="J88" s="77"/>
      <c r="K88" s="77"/>
      <c r="L88" s="77"/>
      <c r="M88" s="77"/>
      <c r="N88" s="77"/>
      <c r="O88" s="77"/>
      <c r="P88" s="77"/>
      <c r="Q88" s="77"/>
      <c r="R88" s="77"/>
      <c r="S88" s="77"/>
      <c r="T88" s="77"/>
      <c r="U88" s="77"/>
      <c r="V88" s="77"/>
      <c r="W88" s="77"/>
      <c r="X88" s="77"/>
      <c r="Y88" s="77"/>
      <c r="Z88" s="77"/>
      <c r="AA88" s="77"/>
      <c r="AB88" s="77"/>
      <c r="AC88" s="47">
        <f t="shared" si="15"/>
        <v>0</v>
      </c>
      <c r="AD88" s="78"/>
      <c r="AE88" s="44">
        <f t="shared" si="16"/>
        <v>0</v>
      </c>
      <c r="AF88" s="45"/>
      <c r="AG88" s="48">
        <f t="shared" si="17"/>
        <v>0</v>
      </c>
    </row>
    <row r="89" spans="2:33" x14ac:dyDescent="0.2">
      <c r="B89" s="31"/>
      <c r="C89" s="46"/>
      <c r="D89" s="45"/>
      <c r="E89" s="77"/>
      <c r="F89" s="77"/>
      <c r="G89" s="77"/>
      <c r="H89" s="77"/>
      <c r="I89" s="77"/>
      <c r="J89" s="77"/>
      <c r="K89" s="77"/>
      <c r="L89" s="77"/>
      <c r="M89" s="77"/>
      <c r="N89" s="77"/>
      <c r="O89" s="77"/>
      <c r="P89" s="77"/>
      <c r="Q89" s="77"/>
      <c r="R89" s="77"/>
      <c r="S89" s="77"/>
      <c r="T89" s="77"/>
      <c r="U89" s="77"/>
      <c r="V89" s="77"/>
      <c r="W89" s="77"/>
      <c r="X89" s="77"/>
      <c r="Y89" s="77"/>
      <c r="Z89" s="77"/>
      <c r="AA89" s="77"/>
      <c r="AB89" s="77"/>
      <c r="AC89" s="47">
        <f t="shared" si="15"/>
        <v>0</v>
      </c>
      <c r="AD89" s="78"/>
      <c r="AE89" s="44">
        <f t="shared" si="16"/>
        <v>0</v>
      </c>
      <c r="AF89" s="45"/>
      <c r="AG89" s="48">
        <f t="shared" si="17"/>
        <v>0</v>
      </c>
    </row>
    <row r="90" spans="2:33" x14ac:dyDescent="0.2">
      <c r="B90" s="31"/>
      <c r="C90" s="46"/>
      <c r="D90" s="45"/>
      <c r="E90" s="77"/>
      <c r="F90" s="77"/>
      <c r="G90" s="77"/>
      <c r="H90" s="77"/>
      <c r="I90" s="77"/>
      <c r="J90" s="77"/>
      <c r="K90" s="77"/>
      <c r="L90" s="77"/>
      <c r="M90" s="77"/>
      <c r="N90" s="77"/>
      <c r="O90" s="77"/>
      <c r="P90" s="77"/>
      <c r="Q90" s="77"/>
      <c r="R90" s="77"/>
      <c r="S90" s="77"/>
      <c r="T90" s="77"/>
      <c r="U90" s="77"/>
      <c r="V90" s="77"/>
      <c r="W90" s="77"/>
      <c r="X90" s="77"/>
      <c r="Y90" s="77"/>
      <c r="Z90" s="77"/>
      <c r="AA90" s="77"/>
      <c r="AB90" s="77"/>
      <c r="AC90" s="47">
        <f t="shared" si="15"/>
        <v>0</v>
      </c>
      <c r="AD90" s="78"/>
      <c r="AE90" s="44">
        <f t="shared" si="16"/>
        <v>0</v>
      </c>
      <c r="AF90" s="45"/>
      <c r="AG90" s="48">
        <f t="shared" si="17"/>
        <v>0</v>
      </c>
    </row>
    <row r="91" spans="2:33" x14ac:dyDescent="0.2">
      <c r="B91" s="31"/>
      <c r="C91" s="46"/>
      <c r="D91" s="45"/>
      <c r="E91" s="77"/>
      <c r="F91" s="77"/>
      <c r="G91" s="77"/>
      <c r="H91" s="77"/>
      <c r="I91" s="77"/>
      <c r="J91" s="77"/>
      <c r="K91" s="77"/>
      <c r="L91" s="77"/>
      <c r="M91" s="77"/>
      <c r="N91" s="77"/>
      <c r="O91" s="77"/>
      <c r="P91" s="77"/>
      <c r="Q91" s="77"/>
      <c r="R91" s="77"/>
      <c r="S91" s="77"/>
      <c r="T91" s="77"/>
      <c r="U91" s="77"/>
      <c r="V91" s="77"/>
      <c r="W91" s="77"/>
      <c r="X91" s="77"/>
      <c r="Y91" s="77"/>
      <c r="Z91" s="77"/>
      <c r="AA91" s="77"/>
      <c r="AB91" s="77"/>
      <c r="AC91" s="47">
        <f t="shared" si="15"/>
        <v>0</v>
      </c>
      <c r="AD91" s="78"/>
      <c r="AE91" s="44">
        <f t="shared" si="16"/>
        <v>0</v>
      </c>
      <c r="AF91" s="45"/>
      <c r="AG91" s="48">
        <f t="shared" si="17"/>
        <v>0</v>
      </c>
    </row>
    <row r="92" spans="2:33" x14ac:dyDescent="0.2">
      <c r="B92" s="31"/>
      <c r="C92" s="46"/>
      <c r="D92" s="45"/>
      <c r="E92" s="77"/>
      <c r="F92" s="77"/>
      <c r="G92" s="77"/>
      <c r="H92" s="77"/>
      <c r="I92" s="77"/>
      <c r="J92" s="77"/>
      <c r="K92" s="77"/>
      <c r="L92" s="77"/>
      <c r="M92" s="77"/>
      <c r="N92" s="77"/>
      <c r="O92" s="77"/>
      <c r="P92" s="77"/>
      <c r="Q92" s="77"/>
      <c r="R92" s="77"/>
      <c r="S92" s="77"/>
      <c r="T92" s="77"/>
      <c r="U92" s="77"/>
      <c r="V92" s="77"/>
      <c r="W92" s="77"/>
      <c r="X92" s="77"/>
      <c r="Y92" s="77"/>
      <c r="Z92" s="77"/>
      <c r="AA92" s="77"/>
      <c r="AB92" s="77"/>
      <c r="AC92" s="47">
        <f t="shared" si="15"/>
        <v>0</v>
      </c>
      <c r="AD92" s="78"/>
      <c r="AE92" s="44">
        <f t="shared" si="16"/>
        <v>0</v>
      </c>
      <c r="AF92" s="45"/>
      <c r="AG92" s="48">
        <f t="shared" si="17"/>
        <v>0</v>
      </c>
    </row>
    <row r="93" spans="2:33" x14ac:dyDescent="0.2">
      <c r="B93" s="31"/>
      <c r="C93" s="46"/>
      <c r="D93" s="45"/>
      <c r="E93" s="77"/>
      <c r="F93" s="77"/>
      <c r="G93" s="77"/>
      <c r="H93" s="77"/>
      <c r="I93" s="77"/>
      <c r="J93" s="77"/>
      <c r="K93" s="77"/>
      <c r="L93" s="77"/>
      <c r="M93" s="77"/>
      <c r="N93" s="77"/>
      <c r="O93" s="77"/>
      <c r="P93" s="77"/>
      <c r="Q93" s="77"/>
      <c r="R93" s="77"/>
      <c r="S93" s="77"/>
      <c r="T93" s="77"/>
      <c r="U93" s="77"/>
      <c r="V93" s="77"/>
      <c r="W93" s="77"/>
      <c r="X93" s="77"/>
      <c r="Y93" s="77"/>
      <c r="Z93" s="77"/>
      <c r="AA93" s="77"/>
      <c r="AB93" s="77"/>
      <c r="AC93" s="47">
        <f t="shared" si="15"/>
        <v>0</v>
      </c>
      <c r="AD93" s="78"/>
      <c r="AE93" s="44">
        <f t="shared" si="16"/>
        <v>0</v>
      </c>
      <c r="AF93" s="45"/>
      <c r="AG93" s="48">
        <f t="shared" si="17"/>
        <v>0</v>
      </c>
    </row>
    <row r="94" spans="2:33" ht="13.5" thickBot="1" x14ac:dyDescent="0.25">
      <c r="B94" s="31"/>
      <c r="C94" s="46"/>
      <c r="D94" s="45"/>
      <c r="E94" s="77"/>
      <c r="F94" s="77"/>
      <c r="G94" s="77"/>
      <c r="H94" s="77"/>
      <c r="I94" s="77"/>
      <c r="J94" s="77"/>
      <c r="K94" s="77"/>
      <c r="L94" s="77"/>
      <c r="M94" s="77"/>
      <c r="N94" s="77"/>
      <c r="O94" s="77"/>
      <c r="P94" s="77"/>
      <c r="Q94" s="77"/>
      <c r="R94" s="77"/>
      <c r="S94" s="77"/>
      <c r="T94" s="77"/>
      <c r="U94" s="77"/>
      <c r="V94" s="77"/>
      <c r="W94" s="77"/>
      <c r="X94" s="77"/>
      <c r="Y94" s="77"/>
      <c r="Z94" s="77"/>
      <c r="AA94" s="77"/>
      <c r="AB94" s="77"/>
      <c r="AC94" s="47">
        <f t="shared" si="15"/>
        <v>0</v>
      </c>
      <c r="AD94" s="78"/>
      <c r="AE94" s="44">
        <f t="shared" si="16"/>
        <v>0</v>
      </c>
      <c r="AF94" s="45"/>
      <c r="AG94" s="48">
        <f t="shared" si="17"/>
        <v>0</v>
      </c>
    </row>
    <row r="95" spans="2:33" ht="13.5" thickBot="1" x14ac:dyDescent="0.25">
      <c r="B95" s="79"/>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1" t="s">
        <v>148</v>
      </c>
      <c r="AD95" s="80"/>
      <c r="AE95" s="80">
        <f>SUM(AE77:AE94)</f>
        <v>0</v>
      </c>
      <c r="AF95" s="80"/>
      <c r="AG95" s="83">
        <f>SUM(AG77:AG94)</f>
        <v>0</v>
      </c>
    </row>
    <row r="96" spans="2:33" ht="13.5" thickBot="1" x14ac:dyDescent="0.25">
      <c r="B96" s="86"/>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41" t="s">
        <v>149</v>
      </c>
      <c r="AD96" s="87"/>
      <c r="AE96" s="87"/>
      <c r="AF96" s="87"/>
      <c r="AG96" s="88">
        <f>AG75+AG95</f>
        <v>0</v>
      </c>
    </row>
    <row r="97" spans="2:33" ht="13.5" thickBot="1"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2:33" ht="15.75" x14ac:dyDescent="0.25">
      <c r="B98" s="65" t="str">
        <f>B66</f>
        <v>Venue 6</v>
      </c>
      <c r="C98" s="66" t="s">
        <v>111</v>
      </c>
      <c r="D98" s="66">
        <f>D66+1</f>
        <v>2026</v>
      </c>
      <c r="E98" s="66"/>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7"/>
    </row>
    <row r="99" spans="2:33" ht="38.25" x14ac:dyDescent="0.2">
      <c r="B99" s="68" t="s">
        <v>112</v>
      </c>
      <c r="C99" s="69" t="s">
        <v>113</v>
      </c>
      <c r="D99" s="69" t="s">
        <v>114</v>
      </c>
      <c r="E99" s="379" t="s">
        <v>115</v>
      </c>
      <c r="F99" s="380"/>
      <c r="G99" s="380"/>
      <c r="H99" s="380"/>
      <c r="I99" s="380"/>
      <c r="J99" s="380"/>
      <c r="K99" s="380"/>
      <c r="L99" s="380"/>
      <c r="M99" s="380"/>
      <c r="N99" s="380"/>
      <c r="O99" s="380"/>
      <c r="P99" s="380"/>
      <c r="Q99" s="380"/>
      <c r="R99" s="380"/>
      <c r="S99" s="380"/>
      <c r="T99" s="380"/>
      <c r="U99" s="380"/>
      <c r="V99" s="380"/>
      <c r="W99" s="380"/>
      <c r="X99" s="380"/>
      <c r="Y99" s="380"/>
      <c r="Z99" s="380"/>
      <c r="AA99" s="380"/>
      <c r="AB99" s="381"/>
      <c r="AC99" s="69" t="s">
        <v>116</v>
      </c>
      <c r="AD99" s="69" t="s">
        <v>117</v>
      </c>
      <c r="AE99" s="69" t="s">
        <v>118</v>
      </c>
      <c r="AF99" s="69" t="s">
        <v>119</v>
      </c>
      <c r="AG99" s="239" t="s">
        <v>120</v>
      </c>
    </row>
    <row r="100" spans="2:33" ht="24" x14ac:dyDescent="0.2">
      <c r="B100" s="70" t="s">
        <v>121</v>
      </c>
      <c r="C100" s="71"/>
      <c r="D100" s="71"/>
      <c r="E100" s="302" t="s">
        <v>122</v>
      </c>
      <c r="F100" s="302" t="s">
        <v>123</v>
      </c>
      <c r="G100" s="302" t="s">
        <v>124</v>
      </c>
      <c r="H100" s="302" t="s">
        <v>125</v>
      </c>
      <c r="I100" s="302" t="s">
        <v>126</v>
      </c>
      <c r="J100" s="302" t="s">
        <v>127</v>
      </c>
      <c r="K100" s="302" t="s">
        <v>128</v>
      </c>
      <c r="L100" s="302" t="s">
        <v>129</v>
      </c>
      <c r="M100" s="302" t="s">
        <v>130</v>
      </c>
      <c r="N100" s="302" t="s">
        <v>131</v>
      </c>
      <c r="O100" s="302" t="s">
        <v>132</v>
      </c>
      <c r="P100" s="302" t="s">
        <v>133</v>
      </c>
      <c r="Q100" s="302" t="s">
        <v>134</v>
      </c>
      <c r="R100" s="302" t="s">
        <v>135</v>
      </c>
      <c r="S100" s="302" t="s">
        <v>136</v>
      </c>
      <c r="T100" s="302" t="s">
        <v>137</v>
      </c>
      <c r="U100" s="302" t="s">
        <v>138</v>
      </c>
      <c r="V100" s="302" t="s">
        <v>139</v>
      </c>
      <c r="W100" s="302" t="s">
        <v>140</v>
      </c>
      <c r="X100" s="302" t="s">
        <v>141</v>
      </c>
      <c r="Y100" s="302" t="s">
        <v>142</v>
      </c>
      <c r="Z100" s="302" t="s">
        <v>143</v>
      </c>
      <c r="AA100" s="302" t="s">
        <v>144</v>
      </c>
      <c r="AB100" s="302" t="s">
        <v>145</v>
      </c>
      <c r="AC100" s="71"/>
      <c r="AD100" s="71"/>
      <c r="AE100" s="71"/>
      <c r="AF100" s="75"/>
      <c r="AG100" s="76"/>
    </row>
    <row r="101" spans="2:33" x14ac:dyDescent="0.2">
      <c r="B101" s="31"/>
      <c r="C101" s="46"/>
      <c r="D101" s="45"/>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47">
        <f t="shared" ref="AC101:AC106" si="18">SUM(E101:AB101)</f>
        <v>0</v>
      </c>
      <c r="AD101" s="78"/>
      <c r="AE101" s="44">
        <f t="shared" ref="AE101:AE106" si="19">(AD101*AC101)/40</f>
        <v>0</v>
      </c>
      <c r="AF101" s="45"/>
      <c r="AG101" s="48">
        <f t="shared" ref="AG101:AG106" si="20">AF101*AD101*AC101*C101</f>
        <v>0</v>
      </c>
    </row>
    <row r="102" spans="2:33" x14ac:dyDescent="0.2">
      <c r="B102" s="31"/>
      <c r="C102" s="46"/>
      <c r="D102" s="45"/>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47">
        <f t="shared" si="18"/>
        <v>0</v>
      </c>
      <c r="AD102" s="78"/>
      <c r="AE102" s="44">
        <f t="shared" si="19"/>
        <v>0</v>
      </c>
      <c r="AF102" s="45"/>
      <c r="AG102" s="48">
        <f t="shared" si="20"/>
        <v>0</v>
      </c>
    </row>
    <row r="103" spans="2:33" x14ac:dyDescent="0.2">
      <c r="B103" s="31"/>
      <c r="C103" s="46"/>
      <c r="D103" s="45"/>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47">
        <f t="shared" si="18"/>
        <v>0</v>
      </c>
      <c r="AD103" s="78"/>
      <c r="AE103" s="44">
        <f t="shared" si="19"/>
        <v>0</v>
      </c>
      <c r="AF103" s="45"/>
      <c r="AG103" s="48">
        <f t="shared" si="20"/>
        <v>0</v>
      </c>
    </row>
    <row r="104" spans="2:33" x14ac:dyDescent="0.2">
      <c r="B104" s="31"/>
      <c r="C104" s="46"/>
      <c r="D104" s="45"/>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47">
        <f t="shared" si="18"/>
        <v>0</v>
      </c>
      <c r="AD104" s="78"/>
      <c r="AE104" s="44">
        <f t="shared" si="19"/>
        <v>0</v>
      </c>
      <c r="AF104" s="45"/>
      <c r="AG104" s="48">
        <f t="shared" si="20"/>
        <v>0</v>
      </c>
    </row>
    <row r="105" spans="2:33" x14ac:dyDescent="0.2">
      <c r="B105" s="31"/>
      <c r="C105" s="46"/>
      <c r="D105" s="45"/>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47">
        <f t="shared" si="18"/>
        <v>0</v>
      </c>
      <c r="AD105" s="78"/>
      <c r="AE105" s="44">
        <f t="shared" si="19"/>
        <v>0</v>
      </c>
      <c r="AF105" s="45"/>
      <c r="AG105" s="48">
        <f t="shared" si="20"/>
        <v>0</v>
      </c>
    </row>
    <row r="106" spans="2:33" ht="13.5" thickBot="1" x14ac:dyDescent="0.25">
      <c r="B106" s="31"/>
      <c r="C106" s="46"/>
      <c r="D106" s="45"/>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47">
        <f t="shared" si="18"/>
        <v>0</v>
      </c>
      <c r="AD106" s="78"/>
      <c r="AE106" s="44">
        <f t="shared" si="19"/>
        <v>0</v>
      </c>
      <c r="AF106" s="45"/>
      <c r="AG106" s="48">
        <f t="shared" si="20"/>
        <v>0</v>
      </c>
    </row>
    <row r="107" spans="2:33" ht="13.5" thickBot="1" x14ac:dyDescent="0.25">
      <c r="B107" s="79"/>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1" t="s">
        <v>146</v>
      </c>
      <c r="AD107" s="80"/>
      <c r="AE107" s="80">
        <f>SUM(AE101:AE106)</f>
        <v>0</v>
      </c>
      <c r="AF107" s="82"/>
      <c r="AG107" s="83">
        <f>SUM(AG101:AG106)</f>
        <v>0</v>
      </c>
    </row>
    <row r="108" spans="2:33" x14ac:dyDescent="0.2">
      <c r="B108" s="52" t="s">
        <v>147</v>
      </c>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84"/>
      <c r="AD108" s="63"/>
      <c r="AE108" s="63"/>
      <c r="AF108" s="64"/>
      <c r="AG108" s="85"/>
    </row>
    <row r="109" spans="2:33" x14ac:dyDescent="0.2">
      <c r="B109" s="31"/>
      <c r="C109" s="46"/>
      <c r="D109" s="45"/>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47">
        <f t="shared" ref="AC109:AC126" si="21">SUM(E109:AB109)</f>
        <v>0</v>
      </c>
      <c r="AD109" s="78"/>
      <c r="AE109" s="44">
        <f t="shared" ref="AE109:AE126" si="22">(AD109*AC109)/40</f>
        <v>0</v>
      </c>
      <c r="AF109" s="45"/>
      <c r="AG109" s="48">
        <f t="shared" ref="AG109:AG126" si="23">AF109*AD109*AC109*C109</f>
        <v>0</v>
      </c>
    </row>
    <row r="110" spans="2:33" x14ac:dyDescent="0.2">
      <c r="B110" s="31"/>
      <c r="C110" s="46"/>
      <c r="D110" s="45"/>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47">
        <f t="shared" si="21"/>
        <v>0</v>
      </c>
      <c r="AD110" s="78"/>
      <c r="AE110" s="44">
        <f t="shared" si="22"/>
        <v>0</v>
      </c>
      <c r="AF110" s="45"/>
      <c r="AG110" s="48">
        <f t="shared" si="23"/>
        <v>0</v>
      </c>
    </row>
    <row r="111" spans="2:33" x14ac:dyDescent="0.2">
      <c r="B111" s="31"/>
      <c r="C111" s="46"/>
      <c r="D111" s="45"/>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47">
        <f t="shared" si="21"/>
        <v>0</v>
      </c>
      <c r="AD111" s="78"/>
      <c r="AE111" s="44">
        <f t="shared" si="22"/>
        <v>0</v>
      </c>
      <c r="AF111" s="45"/>
      <c r="AG111" s="48">
        <f t="shared" si="23"/>
        <v>0</v>
      </c>
    </row>
    <row r="112" spans="2:33" x14ac:dyDescent="0.2">
      <c r="B112" s="31"/>
      <c r="C112" s="46"/>
      <c r="D112" s="45"/>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47">
        <f t="shared" si="21"/>
        <v>0</v>
      </c>
      <c r="AD112" s="78"/>
      <c r="AE112" s="44">
        <f t="shared" si="22"/>
        <v>0</v>
      </c>
      <c r="AF112" s="45"/>
      <c r="AG112" s="48">
        <f t="shared" si="23"/>
        <v>0</v>
      </c>
    </row>
    <row r="113" spans="2:33" x14ac:dyDescent="0.2">
      <c r="B113" s="31"/>
      <c r="C113" s="46"/>
      <c r="D113" s="45"/>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47">
        <f t="shared" si="21"/>
        <v>0</v>
      </c>
      <c r="AD113" s="78"/>
      <c r="AE113" s="44">
        <f t="shared" si="22"/>
        <v>0</v>
      </c>
      <c r="AF113" s="45"/>
      <c r="AG113" s="48">
        <f t="shared" si="23"/>
        <v>0</v>
      </c>
    </row>
    <row r="114" spans="2:33" x14ac:dyDescent="0.2">
      <c r="B114" s="31"/>
      <c r="C114" s="46"/>
      <c r="D114" s="45"/>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47">
        <f t="shared" si="21"/>
        <v>0</v>
      </c>
      <c r="AD114" s="78"/>
      <c r="AE114" s="44">
        <f t="shared" si="22"/>
        <v>0</v>
      </c>
      <c r="AF114" s="45"/>
      <c r="AG114" s="48">
        <f t="shared" si="23"/>
        <v>0</v>
      </c>
    </row>
    <row r="115" spans="2:33" x14ac:dyDescent="0.2">
      <c r="B115" s="31"/>
      <c r="C115" s="46"/>
      <c r="D115" s="45"/>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47">
        <f t="shared" si="21"/>
        <v>0</v>
      </c>
      <c r="AD115" s="78"/>
      <c r="AE115" s="44">
        <f t="shared" si="22"/>
        <v>0</v>
      </c>
      <c r="AF115" s="45"/>
      <c r="AG115" s="48">
        <f t="shared" si="23"/>
        <v>0</v>
      </c>
    </row>
    <row r="116" spans="2:33" x14ac:dyDescent="0.2">
      <c r="B116" s="31"/>
      <c r="C116" s="46"/>
      <c r="D116" s="45"/>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47">
        <f t="shared" si="21"/>
        <v>0</v>
      </c>
      <c r="AD116" s="78"/>
      <c r="AE116" s="44">
        <f t="shared" si="22"/>
        <v>0</v>
      </c>
      <c r="AF116" s="45"/>
      <c r="AG116" s="48">
        <f t="shared" si="23"/>
        <v>0</v>
      </c>
    </row>
    <row r="117" spans="2:33" x14ac:dyDescent="0.2">
      <c r="B117" s="31"/>
      <c r="C117" s="46"/>
      <c r="D117" s="45"/>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47">
        <f t="shared" si="21"/>
        <v>0</v>
      </c>
      <c r="AD117" s="78"/>
      <c r="AE117" s="44">
        <f t="shared" si="22"/>
        <v>0</v>
      </c>
      <c r="AF117" s="45"/>
      <c r="AG117" s="48">
        <f t="shared" si="23"/>
        <v>0</v>
      </c>
    </row>
    <row r="118" spans="2:33" x14ac:dyDescent="0.2">
      <c r="B118" s="31"/>
      <c r="C118" s="46"/>
      <c r="D118" s="45"/>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47">
        <f t="shared" si="21"/>
        <v>0</v>
      </c>
      <c r="AD118" s="78"/>
      <c r="AE118" s="44">
        <f t="shared" si="22"/>
        <v>0</v>
      </c>
      <c r="AF118" s="45"/>
      <c r="AG118" s="48">
        <f t="shared" si="23"/>
        <v>0</v>
      </c>
    </row>
    <row r="119" spans="2:33" x14ac:dyDescent="0.2">
      <c r="B119" s="31"/>
      <c r="C119" s="46"/>
      <c r="D119" s="45"/>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47">
        <f t="shared" si="21"/>
        <v>0</v>
      </c>
      <c r="AD119" s="78"/>
      <c r="AE119" s="44">
        <f t="shared" si="22"/>
        <v>0</v>
      </c>
      <c r="AF119" s="45"/>
      <c r="AG119" s="48">
        <f t="shared" si="23"/>
        <v>0</v>
      </c>
    </row>
    <row r="120" spans="2:33" x14ac:dyDescent="0.2">
      <c r="B120" s="31"/>
      <c r="C120" s="46"/>
      <c r="D120" s="45"/>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47">
        <f t="shared" si="21"/>
        <v>0</v>
      </c>
      <c r="AD120" s="78"/>
      <c r="AE120" s="44">
        <f t="shared" si="22"/>
        <v>0</v>
      </c>
      <c r="AF120" s="45"/>
      <c r="AG120" s="48">
        <f t="shared" si="23"/>
        <v>0</v>
      </c>
    </row>
    <row r="121" spans="2:33" x14ac:dyDescent="0.2">
      <c r="B121" s="31"/>
      <c r="C121" s="46"/>
      <c r="D121" s="45"/>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47">
        <f t="shared" si="21"/>
        <v>0</v>
      </c>
      <c r="AD121" s="78"/>
      <c r="AE121" s="44">
        <f t="shared" si="22"/>
        <v>0</v>
      </c>
      <c r="AF121" s="45"/>
      <c r="AG121" s="48">
        <f t="shared" si="23"/>
        <v>0</v>
      </c>
    </row>
    <row r="122" spans="2:33" x14ac:dyDescent="0.2">
      <c r="B122" s="31"/>
      <c r="C122" s="46"/>
      <c r="D122" s="45"/>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47">
        <f t="shared" si="21"/>
        <v>0</v>
      </c>
      <c r="AD122" s="78"/>
      <c r="AE122" s="44">
        <f t="shared" si="22"/>
        <v>0</v>
      </c>
      <c r="AF122" s="45"/>
      <c r="AG122" s="48">
        <f t="shared" si="23"/>
        <v>0</v>
      </c>
    </row>
    <row r="123" spans="2:33" x14ac:dyDescent="0.2">
      <c r="B123" s="31"/>
      <c r="C123" s="46"/>
      <c r="D123" s="45"/>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47">
        <f t="shared" si="21"/>
        <v>0</v>
      </c>
      <c r="AD123" s="78"/>
      <c r="AE123" s="44">
        <f t="shared" si="22"/>
        <v>0</v>
      </c>
      <c r="AF123" s="45"/>
      <c r="AG123" s="48">
        <f t="shared" si="23"/>
        <v>0</v>
      </c>
    </row>
    <row r="124" spans="2:33" x14ac:dyDescent="0.2">
      <c r="B124" s="31"/>
      <c r="C124" s="46"/>
      <c r="D124" s="45"/>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47">
        <f t="shared" si="21"/>
        <v>0</v>
      </c>
      <c r="AD124" s="78"/>
      <c r="AE124" s="44">
        <f t="shared" si="22"/>
        <v>0</v>
      </c>
      <c r="AF124" s="45"/>
      <c r="AG124" s="48">
        <f t="shared" si="23"/>
        <v>0</v>
      </c>
    </row>
    <row r="125" spans="2:33" x14ac:dyDescent="0.2">
      <c r="B125" s="31"/>
      <c r="C125" s="46"/>
      <c r="D125" s="45"/>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47">
        <f t="shared" si="21"/>
        <v>0</v>
      </c>
      <c r="AD125" s="78"/>
      <c r="AE125" s="44">
        <f t="shared" si="22"/>
        <v>0</v>
      </c>
      <c r="AF125" s="45"/>
      <c r="AG125" s="48">
        <f t="shared" si="23"/>
        <v>0</v>
      </c>
    </row>
    <row r="126" spans="2:33" ht="13.5" thickBot="1" x14ac:dyDescent="0.25">
      <c r="B126" s="31"/>
      <c r="C126" s="46"/>
      <c r="D126" s="45"/>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47">
        <f t="shared" si="21"/>
        <v>0</v>
      </c>
      <c r="AD126" s="78"/>
      <c r="AE126" s="44">
        <f t="shared" si="22"/>
        <v>0</v>
      </c>
      <c r="AF126" s="45"/>
      <c r="AG126" s="48">
        <f t="shared" si="23"/>
        <v>0</v>
      </c>
    </row>
    <row r="127" spans="2:33" ht="13.5" thickBot="1" x14ac:dyDescent="0.25">
      <c r="B127" s="7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1" t="s">
        <v>148</v>
      </c>
      <c r="AD127" s="80"/>
      <c r="AE127" s="80">
        <f>SUM(AE109:AE126)</f>
        <v>0</v>
      </c>
      <c r="AF127" s="80"/>
      <c r="AG127" s="83">
        <f>SUM(AG109:AG126)</f>
        <v>0</v>
      </c>
    </row>
    <row r="128" spans="2:33" ht="13.5" thickBot="1" x14ac:dyDescent="0.25">
      <c r="B128" s="86"/>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41" t="s">
        <v>149</v>
      </c>
      <c r="AD128" s="87"/>
      <c r="AE128" s="87"/>
      <c r="AF128" s="87"/>
      <c r="AG128" s="88">
        <f>AG107+AG127</f>
        <v>0</v>
      </c>
    </row>
    <row r="129" spans="2:33" ht="13.5" thickBot="1"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2:33" ht="15.75" x14ac:dyDescent="0.25">
      <c r="B130" s="65" t="str">
        <f>B98</f>
        <v>Venue 6</v>
      </c>
      <c r="C130" s="66" t="s">
        <v>111</v>
      </c>
      <c r="D130" s="66">
        <f>D98+1</f>
        <v>2027</v>
      </c>
      <c r="E130" s="66"/>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7"/>
    </row>
    <row r="131" spans="2:33" ht="38.25" x14ac:dyDescent="0.2">
      <c r="B131" s="68" t="s">
        <v>112</v>
      </c>
      <c r="C131" s="69" t="s">
        <v>113</v>
      </c>
      <c r="D131" s="69" t="s">
        <v>114</v>
      </c>
      <c r="E131" s="379" t="s">
        <v>115</v>
      </c>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1"/>
      <c r="AC131" s="69" t="s">
        <v>116</v>
      </c>
      <c r="AD131" s="69" t="s">
        <v>117</v>
      </c>
      <c r="AE131" s="69" t="s">
        <v>118</v>
      </c>
      <c r="AF131" s="69" t="s">
        <v>119</v>
      </c>
      <c r="AG131" s="239" t="s">
        <v>120</v>
      </c>
    </row>
    <row r="132" spans="2:33" ht="24" x14ac:dyDescent="0.2">
      <c r="B132" s="70" t="s">
        <v>121</v>
      </c>
      <c r="C132" s="71"/>
      <c r="D132" s="71"/>
      <c r="E132" s="302" t="s">
        <v>122</v>
      </c>
      <c r="F132" s="302" t="s">
        <v>123</v>
      </c>
      <c r="G132" s="302" t="s">
        <v>124</v>
      </c>
      <c r="H132" s="302" t="s">
        <v>125</v>
      </c>
      <c r="I132" s="302" t="s">
        <v>126</v>
      </c>
      <c r="J132" s="302" t="s">
        <v>127</v>
      </c>
      <c r="K132" s="302" t="s">
        <v>128</v>
      </c>
      <c r="L132" s="302" t="s">
        <v>129</v>
      </c>
      <c r="M132" s="302" t="s">
        <v>130</v>
      </c>
      <c r="N132" s="302" t="s">
        <v>131</v>
      </c>
      <c r="O132" s="302" t="s">
        <v>132</v>
      </c>
      <c r="P132" s="302" t="s">
        <v>133</v>
      </c>
      <c r="Q132" s="302" t="s">
        <v>134</v>
      </c>
      <c r="R132" s="302" t="s">
        <v>135</v>
      </c>
      <c r="S132" s="302" t="s">
        <v>136</v>
      </c>
      <c r="T132" s="302" t="s">
        <v>137</v>
      </c>
      <c r="U132" s="302" t="s">
        <v>138</v>
      </c>
      <c r="V132" s="302" t="s">
        <v>139</v>
      </c>
      <c r="W132" s="302" t="s">
        <v>140</v>
      </c>
      <c r="X132" s="302" t="s">
        <v>141</v>
      </c>
      <c r="Y132" s="302" t="s">
        <v>142</v>
      </c>
      <c r="Z132" s="302" t="s">
        <v>143</v>
      </c>
      <c r="AA132" s="302" t="s">
        <v>144</v>
      </c>
      <c r="AB132" s="302" t="s">
        <v>145</v>
      </c>
      <c r="AC132" s="71"/>
      <c r="AD132" s="71"/>
      <c r="AE132" s="71"/>
      <c r="AF132" s="75"/>
      <c r="AG132" s="76"/>
    </row>
    <row r="133" spans="2:33" x14ac:dyDescent="0.2">
      <c r="B133" s="31"/>
      <c r="C133" s="46"/>
      <c r="D133" s="45"/>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47">
        <f t="shared" ref="AC133:AC138" si="24">SUM(E133:AB133)</f>
        <v>0</v>
      </c>
      <c r="AD133" s="78"/>
      <c r="AE133" s="44">
        <f t="shared" ref="AE133:AE138" si="25">(AD133*AC133)/40</f>
        <v>0</v>
      </c>
      <c r="AF133" s="45"/>
      <c r="AG133" s="48">
        <f t="shared" ref="AG133:AG138" si="26">AF133*AD133*AC133*C133</f>
        <v>0</v>
      </c>
    </row>
    <row r="134" spans="2:33" x14ac:dyDescent="0.2">
      <c r="B134" s="31"/>
      <c r="C134" s="46"/>
      <c r="D134" s="45"/>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47">
        <f t="shared" si="24"/>
        <v>0</v>
      </c>
      <c r="AD134" s="78"/>
      <c r="AE134" s="44">
        <f t="shared" si="25"/>
        <v>0</v>
      </c>
      <c r="AF134" s="45"/>
      <c r="AG134" s="48">
        <f t="shared" si="26"/>
        <v>0</v>
      </c>
    </row>
    <row r="135" spans="2:33" x14ac:dyDescent="0.2">
      <c r="B135" s="31"/>
      <c r="C135" s="46"/>
      <c r="D135" s="45"/>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47">
        <f t="shared" si="24"/>
        <v>0</v>
      </c>
      <c r="AD135" s="78"/>
      <c r="AE135" s="44">
        <f t="shared" si="25"/>
        <v>0</v>
      </c>
      <c r="AF135" s="45"/>
      <c r="AG135" s="48">
        <f t="shared" si="26"/>
        <v>0</v>
      </c>
    </row>
    <row r="136" spans="2:33" x14ac:dyDescent="0.2">
      <c r="B136" s="31"/>
      <c r="C136" s="46"/>
      <c r="D136" s="45"/>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47">
        <f t="shared" si="24"/>
        <v>0</v>
      </c>
      <c r="AD136" s="78"/>
      <c r="AE136" s="44">
        <f t="shared" si="25"/>
        <v>0</v>
      </c>
      <c r="AF136" s="45"/>
      <c r="AG136" s="48">
        <f t="shared" si="26"/>
        <v>0</v>
      </c>
    </row>
    <row r="137" spans="2:33" x14ac:dyDescent="0.2">
      <c r="B137" s="31"/>
      <c r="C137" s="46"/>
      <c r="D137" s="45"/>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47">
        <f t="shared" si="24"/>
        <v>0</v>
      </c>
      <c r="AD137" s="78"/>
      <c r="AE137" s="44">
        <f t="shared" si="25"/>
        <v>0</v>
      </c>
      <c r="AF137" s="45"/>
      <c r="AG137" s="48">
        <f t="shared" si="26"/>
        <v>0</v>
      </c>
    </row>
    <row r="138" spans="2:33" ht="13.5" thickBot="1" x14ac:dyDescent="0.25">
      <c r="B138" s="31"/>
      <c r="C138" s="46"/>
      <c r="D138" s="45"/>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47">
        <f t="shared" si="24"/>
        <v>0</v>
      </c>
      <c r="AD138" s="78"/>
      <c r="AE138" s="44">
        <f t="shared" si="25"/>
        <v>0</v>
      </c>
      <c r="AF138" s="45"/>
      <c r="AG138" s="48">
        <f t="shared" si="26"/>
        <v>0</v>
      </c>
    </row>
    <row r="139" spans="2:33" ht="13.5" thickBot="1" x14ac:dyDescent="0.25">
      <c r="B139" s="7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1" t="s">
        <v>146</v>
      </c>
      <c r="AD139" s="80"/>
      <c r="AE139" s="80">
        <f>SUM(AE133:AE138)</f>
        <v>0</v>
      </c>
      <c r="AF139" s="82"/>
      <c r="AG139" s="83">
        <f>SUM(AG133:AG138)</f>
        <v>0</v>
      </c>
    </row>
    <row r="140" spans="2:33" x14ac:dyDescent="0.2">
      <c r="B140" s="52" t="s">
        <v>147</v>
      </c>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84"/>
      <c r="AD140" s="63"/>
      <c r="AE140" s="63"/>
      <c r="AF140" s="64"/>
      <c r="AG140" s="85"/>
    </row>
    <row r="141" spans="2:33" x14ac:dyDescent="0.2">
      <c r="B141" s="31"/>
      <c r="C141" s="46"/>
      <c r="D141" s="45"/>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47">
        <f t="shared" ref="AC141:AC158" si="27">SUM(E141:AB141)</f>
        <v>0</v>
      </c>
      <c r="AD141" s="78"/>
      <c r="AE141" s="44">
        <f t="shared" ref="AE141:AE158" si="28">(AD141*AC141)/40</f>
        <v>0</v>
      </c>
      <c r="AF141" s="45"/>
      <c r="AG141" s="48">
        <f t="shared" ref="AG141:AG158" si="29">AF141*AD141*AC141*C141</f>
        <v>0</v>
      </c>
    </row>
    <row r="142" spans="2:33" x14ac:dyDescent="0.2">
      <c r="B142" s="31"/>
      <c r="C142" s="46"/>
      <c r="D142" s="45"/>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47">
        <f t="shared" si="27"/>
        <v>0</v>
      </c>
      <c r="AD142" s="78"/>
      <c r="AE142" s="44">
        <f t="shared" si="28"/>
        <v>0</v>
      </c>
      <c r="AF142" s="45"/>
      <c r="AG142" s="48">
        <f t="shared" si="29"/>
        <v>0</v>
      </c>
    </row>
    <row r="143" spans="2:33" x14ac:dyDescent="0.2">
      <c r="B143" s="31"/>
      <c r="C143" s="46"/>
      <c r="D143" s="45"/>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47">
        <f t="shared" si="27"/>
        <v>0</v>
      </c>
      <c r="AD143" s="78"/>
      <c r="AE143" s="44">
        <f t="shared" si="28"/>
        <v>0</v>
      </c>
      <c r="AF143" s="45"/>
      <c r="AG143" s="48">
        <f t="shared" si="29"/>
        <v>0</v>
      </c>
    </row>
    <row r="144" spans="2:33" x14ac:dyDescent="0.2">
      <c r="B144" s="31"/>
      <c r="C144" s="46"/>
      <c r="D144" s="45"/>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47">
        <f t="shared" si="27"/>
        <v>0</v>
      </c>
      <c r="AD144" s="78"/>
      <c r="AE144" s="44">
        <f t="shared" si="28"/>
        <v>0</v>
      </c>
      <c r="AF144" s="45"/>
      <c r="AG144" s="48">
        <f t="shared" si="29"/>
        <v>0</v>
      </c>
    </row>
    <row r="145" spans="2:33" x14ac:dyDescent="0.2">
      <c r="B145" s="31"/>
      <c r="C145" s="46"/>
      <c r="D145" s="45"/>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47">
        <f t="shared" si="27"/>
        <v>0</v>
      </c>
      <c r="AD145" s="78"/>
      <c r="AE145" s="44">
        <f t="shared" si="28"/>
        <v>0</v>
      </c>
      <c r="AF145" s="45"/>
      <c r="AG145" s="48">
        <f t="shared" si="29"/>
        <v>0</v>
      </c>
    </row>
    <row r="146" spans="2:33" x14ac:dyDescent="0.2">
      <c r="B146" s="31"/>
      <c r="C146" s="46"/>
      <c r="D146" s="45"/>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47">
        <f t="shared" si="27"/>
        <v>0</v>
      </c>
      <c r="AD146" s="78"/>
      <c r="AE146" s="44">
        <f t="shared" si="28"/>
        <v>0</v>
      </c>
      <c r="AF146" s="45"/>
      <c r="AG146" s="48">
        <f t="shared" si="29"/>
        <v>0</v>
      </c>
    </row>
    <row r="147" spans="2:33" x14ac:dyDescent="0.2">
      <c r="B147" s="31"/>
      <c r="C147" s="46"/>
      <c r="D147" s="45"/>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47">
        <f t="shared" si="27"/>
        <v>0</v>
      </c>
      <c r="AD147" s="78"/>
      <c r="AE147" s="44">
        <f t="shared" si="28"/>
        <v>0</v>
      </c>
      <c r="AF147" s="45"/>
      <c r="AG147" s="48">
        <f t="shared" si="29"/>
        <v>0</v>
      </c>
    </row>
    <row r="148" spans="2:33" x14ac:dyDescent="0.2">
      <c r="B148" s="31"/>
      <c r="C148" s="46"/>
      <c r="D148" s="45"/>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47">
        <f t="shared" si="27"/>
        <v>0</v>
      </c>
      <c r="AD148" s="78"/>
      <c r="AE148" s="44">
        <f t="shared" si="28"/>
        <v>0</v>
      </c>
      <c r="AF148" s="45"/>
      <c r="AG148" s="48">
        <f t="shared" si="29"/>
        <v>0</v>
      </c>
    </row>
    <row r="149" spans="2:33" x14ac:dyDescent="0.2">
      <c r="B149" s="31"/>
      <c r="C149" s="46"/>
      <c r="D149" s="45"/>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47">
        <f t="shared" si="27"/>
        <v>0</v>
      </c>
      <c r="AD149" s="78"/>
      <c r="AE149" s="44">
        <f t="shared" si="28"/>
        <v>0</v>
      </c>
      <c r="AF149" s="45"/>
      <c r="AG149" s="48">
        <f t="shared" si="29"/>
        <v>0</v>
      </c>
    </row>
    <row r="150" spans="2:33" x14ac:dyDescent="0.2">
      <c r="B150" s="31"/>
      <c r="C150" s="46"/>
      <c r="D150" s="45"/>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47">
        <f t="shared" si="27"/>
        <v>0</v>
      </c>
      <c r="AD150" s="78"/>
      <c r="AE150" s="44">
        <f t="shared" si="28"/>
        <v>0</v>
      </c>
      <c r="AF150" s="45"/>
      <c r="AG150" s="48">
        <f t="shared" si="29"/>
        <v>0</v>
      </c>
    </row>
    <row r="151" spans="2:33" x14ac:dyDescent="0.2">
      <c r="B151" s="31"/>
      <c r="C151" s="46"/>
      <c r="D151" s="4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47">
        <f t="shared" si="27"/>
        <v>0</v>
      </c>
      <c r="AD151" s="78"/>
      <c r="AE151" s="44">
        <f t="shared" si="28"/>
        <v>0</v>
      </c>
      <c r="AF151" s="45"/>
      <c r="AG151" s="48">
        <f t="shared" si="29"/>
        <v>0</v>
      </c>
    </row>
    <row r="152" spans="2:33" x14ac:dyDescent="0.2">
      <c r="B152" s="31"/>
      <c r="C152" s="46"/>
      <c r="D152" s="45"/>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47">
        <f t="shared" si="27"/>
        <v>0</v>
      </c>
      <c r="AD152" s="78"/>
      <c r="AE152" s="44">
        <f t="shared" si="28"/>
        <v>0</v>
      </c>
      <c r="AF152" s="45"/>
      <c r="AG152" s="48">
        <f t="shared" si="29"/>
        <v>0</v>
      </c>
    </row>
    <row r="153" spans="2:33" x14ac:dyDescent="0.2">
      <c r="B153" s="31"/>
      <c r="C153" s="46"/>
      <c r="D153" s="45"/>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47">
        <f t="shared" si="27"/>
        <v>0</v>
      </c>
      <c r="AD153" s="78"/>
      <c r="AE153" s="44">
        <f t="shared" si="28"/>
        <v>0</v>
      </c>
      <c r="AF153" s="45"/>
      <c r="AG153" s="48">
        <f t="shared" si="29"/>
        <v>0</v>
      </c>
    </row>
    <row r="154" spans="2:33" x14ac:dyDescent="0.2">
      <c r="B154" s="31"/>
      <c r="C154" s="46"/>
      <c r="D154" s="45"/>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47">
        <f t="shared" si="27"/>
        <v>0</v>
      </c>
      <c r="AD154" s="78"/>
      <c r="AE154" s="44">
        <f t="shared" si="28"/>
        <v>0</v>
      </c>
      <c r="AF154" s="45"/>
      <c r="AG154" s="48">
        <f t="shared" si="29"/>
        <v>0</v>
      </c>
    </row>
    <row r="155" spans="2:33" x14ac:dyDescent="0.2">
      <c r="B155" s="31"/>
      <c r="C155" s="46"/>
      <c r="D155" s="45"/>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47">
        <f t="shared" si="27"/>
        <v>0</v>
      </c>
      <c r="AD155" s="78"/>
      <c r="AE155" s="44">
        <f t="shared" si="28"/>
        <v>0</v>
      </c>
      <c r="AF155" s="45"/>
      <c r="AG155" s="48">
        <f t="shared" si="29"/>
        <v>0</v>
      </c>
    </row>
    <row r="156" spans="2:33" x14ac:dyDescent="0.2">
      <c r="B156" s="31"/>
      <c r="C156" s="46"/>
      <c r="D156" s="45"/>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47">
        <f t="shared" si="27"/>
        <v>0</v>
      </c>
      <c r="AD156" s="78"/>
      <c r="AE156" s="44">
        <f t="shared" si="28"/>
        <v>0</v>
      </c>
      <c r="AF156" s="45"/>
      <c r="AG156" s="48">
        <f t="shared" si="29"/>
        <v>0</v>
      </c>
    </row>
    <row r="157" spans="2:33" x14ac:dyDescent="0.2">
      <c r="B157" s="31"/>
      <c r="C157" s="46"/>
      <c r="D157" s="45"/>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47">
        <f t="shared" si="27"/>
        <v>0</v>
      </c>
      <c r="AD157" s="78"/>
      <c r="AE157" s="44">
        <f t="shared" si="28"/>
        <v>0</v>
      </c>
      <c r="AF157" s="45"/>
      <c r="AG157" s="48">
        <f t="shared" si="29"/>
        <v>0</v>
      </c>
    </row>
    <row r="158" spans="2:33" ht="13.5" thickBot="1" x14ac:dyDescent="0.25">
      <c r="B158" s="31"/>
      <c r="C158" s="46"/>
      <c r="D158" s="45"/>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47">
        <f t="shared" si="27"/>
        <v>0</v>
      </c>
      <c r="AD158" s="78"/>
      <c r="AE158" s="44">
        <f t="shared" si="28"/>
        <v>0</v>
      </c>
      <c r="AF158" s="45"/>
      <c r="AG158" s="48">
        <f t="shared" si="29"/>
        <v>0</v>
      </c>
    </row>
    <row r="159" spans="2:33" ht="13.5" thickBot="1" x14ac:dyDescent="0.25">
      <c r="B159" s="7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1" t="s">
        <v>148</v>
      </c>
      <c r="AD159" s="80"/>
      <c r="AE159" s="80">
        <f>SUM(AE141:AE158)</f>
        <v>0</v>
      </c>
      <c r="AF159" s="80"/>
      <c r="AG159" s="83">
        <f>SUM(AG141:AG158)</f>
        <v>0</v>
      </c>
    </row>
    <row r="160" spans="2:33" ht="13.5" thickBot="1" x14ac:dyDescent="0.25">
      <c r="B160" s="86"/>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41" t="s">
        <v>149</v>
      </c>
      <c r="AD160" s="87"/>
      <c r="AE160" s="87"/>
      <c r="AF160" s="87"/>
      <c r="AG160" s="88">
        <f>AG139+AG159</f>
        <v>0</v>
      </c>
    </row>
    <row r="161" spans="2:33" ht="13.5" thickBot="1" x14ac:dyDescent="0.25">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2:33" ht="15.75" x14ac:dyDescent="0.25">
      <c r="B162" s="65" t="str">
        <f>B130</f>
        <v>Venue 6</v>
      </c>
      <c r="C162" s="66" t="s">
        <v>111</v>
      </c>
      <c r="D162" s="66">
        <f>D130+1</f>
        <v>2028</v>
      </c>
      <c r="E162" s="66"/>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7"/>
    </row>
    <row r="163" spans="2:33" ht="38.25" x14ac:dyDescent="0.2">
      <c r="B163" s="68" t="s">
        <v>112</v>
      </c>
      <c r="C163" s="69" t="s">
        <v>113</v>
      </c>
      <c r="D163" s="69" t="s">
        <v>114</v>
      </c>
      <c r="E163" s="379" t="s">
        <v>115</v>
      </c>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1"/>
      <c r="AC163" s="16" t="s">
        <v>116</v>
      </c>
      <c r="AD163" s="16" t="s">
        <v>117</v>
      </c>
      <c r="AE163" s="16" t="s">
        <v>118</v>
      </c>
      <c r="AF163" s="16" t="s">
        <v>119</v>
      </c>
      <c r="AG163" s="15" t="s">
        <v>120</v>
      </c>
    </row>
    <row r="164" spans="2:33" ht="24" x14ac:dyDescent="0.2">
      <c r="B164" s="70" t="s">
        <v>121</v>
      </c>
      <c r="C164" s="71"/>
      <c r="D164" s="71"/>
      <c r="E164" s="72" t="s">
        <v>122</v>
      </c>
      <c r="F164" s="73" t="s">
        <v>123</v>
      </c>
      <c r="G164" s="73" t="s">
        <v>124</v>
      </c>
      <c r="H164" s="73" t="s">
        <v>125</v>
      </c>
      <c r="I164" s="73" t="s">
        <v>126</v>
      </c>
      <c r="J164" s="73" t="s">
        <v>127</v>
      </c>
      <c r="K164" s="73" t="s">
        <v>128</v>
      </c>
      <c r="L164" s="73" t="s">
        <v>129</v>
      </c>
      <c r="M164" s="73" t="s">
        <v>130</v>
      </c>
      <c r="N164" s="73" t="s">
        <v>131</v>
      </c>
      <c r="O164" s="73" t="s">
        <v>132</v>
      </c>
      <c r="P164" s="73" t="s">
        <v>133</v>
      </c>
      <c r="Q164" s="73" t="s">
        <v>134</v>
      </c>
      <c r="R164" s="73" t="s">
        <v>135</v>
      </c>
      <c r="S164" s="73" t="s">
        <v>136</v>
      </c>
      <c r="T164" s="73" t="s">
        <v>137</v>
      </c>
      <c r="U164" s="73" t="s">
        <v>138</v>
      </c>
      <c r="V164" s="73" t="s">
        <v>139</v>
      </c>
      <c r="W164" s="73" t="s">
        <v>140</v>
      </c>
      <c r="X164" s="73" t="s">
        <v>141</v>
      </c>
      <c r="Y164" s="73" t="s">
        <v>142</v>
      </c>
      <c r="Z164" s="74" t="s">
        <v>143</v>
      </c>
      <c r="AA164" s="73" t="s">
        <v>144</v>
      </c>
      <c r="AB164" s="74" t="s">
        <v>145</v>
      </c>
      <c r="AC164" s="71"/>
      <c r="AD164" s="71"/>
      <c r="AE164" s="71"/>
      <c r="AF164" s="75"/>
      <c r="AG164" s="76"/>
    </row>
    <row r="165" spans="2:33" x14ac:dyDescent="0.2">
      <c r="B165" s="31"/>
      <c r="C165" s="46"/>
      <c r="D165" s="45"/>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47">
        <f t="shared" ref="AC165:AC170" si="30">SUM(E165:AB165)</f>
        <v>0</v>
      </c>
      <c r="AD165" s="78"/>
      <c r="AE165" s="44">
        <f t="shared" ref="AE165:AE170" si="31">(AD165*AC165)/40</f>
        <v>0</v>
      </c>
      <c r="AF165" s="45"/>
      <c r="AG165" s="48">
        <f t="shared" ref="AG165:AG170" si="32">AF165*AD165*AC165*C165</f>
        <v>0</v>
      </c>
    </row>
    <row r="166" spans="2:33" x14ac:dyDescent="0.2">
      <c r="B166" s="31"/>
      <c r="C166" s="46"/>
      <c r="D166" s="45"/>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47">
        <f t="shared" si="30"/>
        <v>0</v>
      </c>
      <c r="AD166" s="78"/>
      <c r="AE166" s="44">
        <f t="shared" si="31"/>
        <v>0</v>
      </c>
      <c r="AF166" s="45"/>
      <c r="AG166" s="48">
        <f t="shared" si="32"/>
        <v>0</v>
      </c>
    </row>
    <row r="167" spans="2:33" x14ac:dyDescent="0.2">
      <c r="B167" s="31"/>
      <c r="C167" s="46"/>
      <c r="D167" s="45"/>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47">
        <f t="shared" si="30"/>
        <v>0</v>
      </c>
      <c r="AD167" s="78"/>
      <c r="AE167" s="44">
        <f t="shared" si="31"/>
        <v>0</v>
      </c>
      <c r="AF167" s="45"/>
      <c r="AG167" s="48">
        <f t="shared" si="32"/>
        <v>0</v>
      </c>
    </row>
    <row r="168" spans="2:33" x14ac:dyDescent="0.2">
      <c r="B168" s="31"/>
      <c r="C168" s="46"/>
      <c r="D168" s="45"/>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47">
        <f t="shared" si="30"/>
        <v>0</v>
      </c>
      <c r="AD168" s="78"/>
      <c r="AE168" s="44">
        <f t="shared" si="31"/>
        <v>0</v>
      </c>
      <c r="AF168" s="45"/>
      <c r="AG168" s="48">
        <f t="shared" si="32"/>
        <v>0</v>
      </c>
    </row>
    <row r="169" spans="2:33" x14ac:dyDescent="0.2">
      <c r="B169" s="31"/>
      <c r="C169" s="46"/>
      <c r="D169" s="45"/>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47">
        <f t="shared" si="30"/>
        <v>0</v>
      </c>
      <c r="AD169" s="78"/>
      <c r="AE169" s="44">
        <f t="shared" si="31"/>
        <v>0</v>
      </c>
      <c r="AF169" s="45"/>
      <c r="AG169" s="48">
        <f t="shared" si="32"/>
        <v>0</v>
      </c>
    </row>
    <row r="170" spans="2:33" ht="13.5" thickBot="1" x14ac:dyDescent="0.25">
      <c r="B170" s="31"/>
      <c r="C170" s="46"/>
      <c r="D170" s="45"/>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47">
        <f t="shared" si="30"/>
        <v>0</v>
      </c>
      <c r="AD170" s="78"/>
      <c r="AE170" s="44">
        <f t="shared" si="31"/>
        <v>0</v>
      </c>
      <c r="AF170" s="45"/>
      <c r="AG170" s="48">
        <f t="shared" si="32"/>
        <v>0</v>
      </c>
    </row>
    <row r="171" spans="2:33" ht="13.5" thickBot="1" x14ac:dyDescent="0.25">
      <c r="B171" s="79"/>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1" t="s">
        <v>146</v>
      </c>
      <c r="AD171" s="80"/>
      <c r="AE171" s="80"/>
      <c r="AF171" s="82"/>
      <c r="AG171" s="83">
        <f>SUM(AG165:AG170)</f>
        <v>0</v>
      </c>
    </row>
    <row r="172" spans="2:33" x14ac:dyDescent="0.2">
      <c r="B172" s="52" t="s">
        <v>147</v>
      </c>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84"/>
      <c r="AD172" s="63"/>
      <c r="AE172" s="63"/>
      <c r="AF172" s="64"/>
      <c r="AG172" s="85"/>
    </row>
    <row r="173" spans="2:33" x14ac:dyDescent="0.2">
      <c r="B173" s="31"/>
      <c r="C173" s="46"/>
      <c r="D173" s="45"/>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47">
        <f t="shared" ref="AC173:AC190" si="33">SUM(E173:AB173)</f>
        <v>0</v>
      </c>
      <c r="AD173" s="78"/>
      <c r="AE173" s="44">
        <f t="shared" ref="AE173:AE190" si="34">(AD173*AC173)/40</f>
        <v>0</v>
      </c>
      <c r="AF173" s="45">
        <v>5</v>
      </c>
      <c r="AG173" s="48">
        <f t="shared" ref="AG173:AG190" si="35">AF173*AD173*AC173*C173</f>
        <v>0</v>
      </c>
    </row>
    <row r="174" spans="2:33" x14ac:dyDescent="0.2">
      <c r="B174" s="31"/>
      <c r="C174" s="46"/>
      <c r="D174" s="45"/>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47">
        <f t="shared" si="33"/>
        <v>0</v>
      </c>
      <c r="AD174" s="78"/>
      <c r="AE174" s="44">
        <f t="shared" si="34"/>
        <v>0</v>
      </c>
      <c r="AF174" s="45"/>
      <c r="AG174" s="48">
        <f t="shared" si="35"/>
        <v>0</v>
      </c>
    </row>
    <row r="175" spans="2:33" x14ac:dyDescent="0.2">
      <c r="B175" s="31"/>
      <c r="C175" s="46"/>
      <c r="D175" s="45"/>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47">
        <f t="shared" si="33"/>
        <v>0</v>
      </c>
      <c r="AD175" s="78"/>
      <c r="AE175" s="44">
        <f t="shared" si="34"/>
        <v>0</v>
      </c>
      <c r="AF175" s="45"/>
      <c r="AG175" s="48">
        <f t="shared" si="35"/>
        <v>0</v>
      </c>
    </row>
    <row r="176" spans="2:33" x14ac:dyDescent="0.2">
      <c r="B176" s="31"/>
      <c r="C176" s="46"/>
      <c r="D176" s="45"/>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47">
        <f t="shared" si="33"/>
        <v>0</v>
      </c>
      <c r="AD176" s="78"/>
      <c r="AE176" s="44">
        <f t="shared" si="34"/>
        <v>0</v>
      </c>
      <c r="AF176" s="45"/>
      <c r="AG176" s="48">
        <f t="shared" si="35"/>
        <v>0</v>
      </c>
    </row>
    <row r="177" spans="2:33" x14ac:dyDescent="0.2">
      <c r="B177" s="31"/>
      <c r="C177" s="46"/>
      <c r="D177" s="45"/>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47">
        <f t="shared" si="33"/>
        <v>0</v>
      </c>
      <c r="AD177" s="78"/>
      <c r="AE177" s="44">
        <f t="shared" si="34"/>
        <v>0</v>
      </c>
      <c r="AF177" s="45"/>
      <c r="AG177" s="48">
        <f t="shared" si="35"/>
        <v>0</v>
      </c>
    </row>
    <row r="178" spans="2:33" x14ac:dyDescent="0.2">
      <c r="B178" s="31"/>
      <c r="C178" s="46"/>
      <c r="D178" s="45"/>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47">
        <f t="shared" si="33"/>
        <v>0</v>
      </c>
      <c r="AD178" s="78"/>
      <c r="AE178" s="44">
        <f t="shared" si="34"/>
        <v>0</v>
      </c>
      <c r="AF178" s="45"/>
      <c r="AG178" s="48">
        <f t="shared" si="35"/>
        <v>0</v>
      </c>
    </row>
    <row r="179" spans="2:33" x14ac:dyDescent="0.2">
      <c r="B179" s="31"/>
      <c r="C179" s="46"/>
      <c r="D179" s="45"/>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47">
        <f t="shared" si="33"/>
        <v>0</v>
      </c>
      <c r="AD179" s="78"/>
      <c r="AE179" s="44">
        <f t="shared" si="34"/>
        <v>0</v>
      </c>
      <c r="AF179" s="45"/>
      <c r="AG179" s="48">
        <f t="shared" si="35"/>
        <v>0</v>
      </c>
    </row>
    <row r="180" spans="2:33" x14ac:dyDescent="0.2">
      <c r="B180" s="31"/>
      <c r="C180" s="46"/>
      <c r="D180" s="45"/>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47">
        <f t="shared" si="33"/>
        <v>0</v>
      </c>
      <c r="AD180" s="78"/>
      <c r="AE180" s="44">
        <f t="shared" si="34"/>
        <v>0</v>
      </c>
      <c r="AF180" s="45"/>
      <c r="AG180" s="48">
        <f t="shared" si="35"/>
        <v>0</v>
      </c>
    </row>
    <row r="181" spans="2:33" x14ac:dyDescent="0.2">
      <c r="B181" s="31"/>
      <c r="C181" s="46"/>
      <c r="D181" s="45"/>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47">
        <f t="shared" si="33"/>
        <v>0</v>
      </c>
      <c r="AD181" s="78"/>
      <c r="AE181" s="44">
        <f t="shared" si="34"/>
        <v>0</v>
      </c>
      <c r="AF181" s="45"/>
      <c r="AG181" s="48">
        <f t="shared" si="35"/>
        <v>0</v>
      </c>
    </row>
    <row r="182" spans="2:33" x14ac:dyDescent="0.2">
      <c r="B182" s="31"/>
      <c r="C182" s="46"/>
      <c r="D182" s="45"/>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47">
        <f t="shared" si="33"/>
        <v>0</v>
      </c>
      <c r="AD182" s="78"/>
      <c r="AE182" s="44">
        <f t="shared" si="34"/>
        <v>0</v>
      </c>
      <c r="AF182" s="45"/>
      <c r="AG182" s="48">
        <f t="shared" si="35"/>
        <v>0</v>
      </c>
    </row>
    <row r="183" spans="2:33" x14ac:dyDescent="0.2">
      <c r="B183" s="31"/>
      <c r="C183" s="46"/>
      <c r="D183" s="45"/>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47">
        <f t="shared" si="33"/>
        <v>0</v>
      </c>
      <c r="AD183" s="78"/>
      <c r="AE183" s="44">
        <f t="shared" si="34"/>
        <v>0</v>
      </c>
      <c r="AF183" s="45"/>
      <c r="AG183" s="48">
        <f t="shared" si="35"/>
        <v>0</v>
      </c>
    </row>
    <row r="184" spans="2:33" x14ac:dyDescent="0.2">
      <c r="B184" s="31"/>
      <c r="C184" s="46"/>
      <c r="D184" s="45"/>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47">
        <f t="shared" si="33"/>
        <v>0</v>
      </c>
      <c r="AD184" s="78"/>
      <c r="AE184" s="44">
        <f t="shared" si="34"/>
        <v>0</v>
      </c>
      <c r="AF184" s="45"/>
      <c r="AG184" s="48">
        <f t="shared" si="35"/>
        <v>0</v>
      </c>
    </row>
    <row r="185" spans="2:33" x14ac:dyDescent="0.2">
      <c r="B185" s="31"/>
      <c r="C185" s="46"/>
      <c r="D185" s="45"/>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47">
        <f t="shared" si="33"/>
        <v>0</v>
      </c>
      <c r="AD185" s="78"/>
      <c r="AE185" s="44">
        <f t="shared" si="34"/>
        <v>0</v>
      </c>
      <c r="AF185" s="45"/>
      <c r="AG185" s="48">
        <f t="shared" si="35"/>
        <v>0</v>
      </c>
    </row>
    <row r="186" spans="2:33" x14ac:dyDescent="0.2">
      <c r="B186" s="31"/>
      <c r="C186" s="46"/>
      <c r="D186" s="45"/>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47">
        <f t="shared" si="33"/>
        <v>0</v>
      </c>
      <c r="AD186" s="78"/>
      <c r="AE186" s="44">
        <f t="shared" si="34"/>
        <v>0</v>
      </c>
      <c r="AF186" s="45"/>
      <c r="AG186" s="48">
        <f t="shared" si="35"/>
        <v>0</v>
      </c>
    </row>
    <row r="187" spans="2:33" x14ac:dyDescent="0.2">
      <c r="B187" s="31"/>
      <c r="C187" s="46"/>
      <c r="D187" s="4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47">
        <f t="shared" si="33"/>
        <v>0</v>
      </c>
      <c r="AD187" s="78"/>
      <c r="AE187" s="44">
        <f t="shared" si="34"/>
        <v>0</v>
      </c>
      <c r="AF187" s="45"/>
      <c r="AG187" s="48">
        <f t="shared" si="35"/>
        <v>0</v>
      </c>
    </row>
    <row r="188" spans="2:33" x14ac:dyDescent="0.2">
      <c r="B188" s="31"/>
      <c r="C188" s="46"/>
      <c r="D188" s="45"/>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47">
        <f t="shared" si="33"/>
        <v>0</v>
      </c>
      <c r="AD188" s="78"/>
      <c r="AE188" s="44">
        <f t="shared" si="34"/>
        <v>0</v>
      </c>
      <c r="AF188" s="45"/>
      <c r="AG188" s="48">
        <f t="shared" si="35"/>
        <v>0</v>
      </c>
    </row>
    <row r="189" spans="2:33" x14ac:dyDescent="0.2">
      <c r="B189" s="31"/>
      <c r="C189" s="46"/>
      <c r="D189" s="45"/>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47">
        <f t="shared" si="33"/>
        <v>0</v>
      </c>
      <c r="AD189" s="78"/>
      <c r="AE189" s="44">
        <f t="shared" si="34"/>
        <v>0</v>
      </c>
      <c r="AF189" s="45"/>
      <c r="AG189" s="48">
        <f t="shared" si="35"/>
        <v>0</v>
      </c>
    </row>
    <row r="190" spans="2:33" ht="13.5" thickBot="1" x14ac:dyDescent="0.25">
      <c r="B190" s="31"/>
      <c r="C190" s="46"/>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7">
        <f t="shared" si="33"/>
        <v>0</v>
      </c>
      <c r="AD190" s="78"/>
      <c r="AE190" s="44">
        <f t="shared" si="34"/>
        <v>0</v>
      </c>
      <c r="AF190" s="45"/>
      <c r="AG190" s="48">
        <f t="shared" si="35"/>
        <v>0</v>
      </c>
    </row>
    <row r="191" spans="2:33" ht="13.5" thickBot="1" x14ac:dyDescent="0.25">
      <c r="B191" s="79"/>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1" t="s">
        <v>148</v>
      </c>
      <c r="AD191" s="80"/>
      <c r="AE191" s="80"/>
      <c r="AF191" s="80"/>
      <c r="AG191" s="83">
        <f>SUM(AG173:AG190)</f>
        <v>0</v>
      </c>
    </row>
    <row r="192" spans="2:33" ht="13.5" thickBot="1" x14ac:dyDescent="0.25">
      <c r="B192" s="86"/>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41" t="s">
        <v>149</v>
      </c>
      <c r="AD192" s="87"/>
      <c r="AE192" s="87"/>
      <c r="AF192" s="87"/>
      <c r="AG192" s="88">
        <f>AG171+AG191</f>
        <v>0</v>
      </c>
    </row>
    <row r="193" spans="2:33" ht="13.5" thickBot="1" x14ac:dyDescent="0.25"/>
    <row r="194" spans="2:33" ht="15.75" x14ac:dyDescent="0.25">
      <c r="B194" s="65" t="str">
        <f>B162</f>
        <v>Venue 6</v>
      </c>
      <c r="C194" s="66" t="s">
        <v>111</v>
      </c>
      <c r="D194" s="66">
        <f>D162+1</f>
        <v>2029</v>
      </c>
      <c r="E194" s="66"/>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7"/>
    </row>
    <row r="195" spans="2:33" ht="38.25" x14ac:dyDescent="0.2">
      <c r="B195" s="68" t="s">
        <v>112</v>
      </c>
      <c r="C195" s="69" t="s">
        <v>113</v>
      </c>
      <c r="D195" s="69" t="s">
        <v>114</v>
      </c>
      <c r="E195" s="379" t="s">
        <v>115</v>
      </c>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1"/>
      <c r="AC195" s="16" t="s">
        <v>116</v>
      </c>
      <c r="AD195" s="16" t="s">
        <v>117</v>
      </c>
      <c r="AE195" s="16" t="s">
        <v>118</v>
      </c>
      <c r="AF195" s="16" t="s">
        <v>119</v>
      </c>
      <c r="AG195" s="15" t="s">
        <v>120</v>
      </c>
    </row>
    <row r="196" spans="2:33" ht="24" x14ac:dyDescent="0.2">
      <c r="B196" s="70" t="s">
        <v>121</v>
      </c>
      <c r="C196" s="71"/>
      <c r="D196" s="71"/>
      <c r="E196" s="72" t="s">
        <v>122</v>
      </c>
      <c r="F196" s="73" t="s">
        <v>123</v>
      </c>
      <c r="G196" s="73" t="s">
        <v>124</v>
      </c>
      <c r="H196" s="73" t="s">
        <v>125</v>
      </c>
      <c r="I196" s="73" t="s">
        <v>126</v>
      </c>
      <c r="J196" s="73" t="s">
        <v>127</v>
      </c>
      <c r="K196" s="73" t="s">
        <v>128</v>
      </c>
      <c r="L196" s="73" t="s">
        <v>129</v>
      </c>
      <c r="M196" s="73" t="s">
        <v>130</v>
      </c>
      <c r="N196" s="73" t="s">
        <v>131</v>
      </c>
      <c r="O196" s="73" t="s">
        <v>132</v>
      </c>
      <c r="P196" s="73" t="s">
        <v>133</v>
      </c>
      <c r="Q196" s="73" t="s">
        <v>134</v>
      </c>
      <c r="R196" s="73" t="s">
        <v>135</v>
      </c>
      <c r="S196" s="73" t="s">
        <v>136</v>
      </c>
      <c r="T196" s="73" t="s">
        <v>137</v>
      </c>
      <c r="U196" s="73" t="s">
        <v>138</v>
      </c>
      <c r="V196" s="73" t="s">
        <v>139</v>
      </c>
      <c r="W196" s="73" t="s">
        <v>140</v>
      </c>
      <c r="X196" s="73" t="s">
        <v>141</v>
      </c>
      <c r="Y196" s="73" t="s">
        <v>142</v>
      </c>
      <c r="Z196" s="74" t="s">
        <v>143</v>
      </c>
      <c r="AA196" s="73" t="s">
        <v>144</v>
      </c>
      <c r="AB196" s="74" t="s">
        <v>145</v>
      </c>
      <c r="AC196" s="71"/>
      <c r="AD196" s="71"/>
      <c r="AE196" s="71"/>
      <c r="AF196" s="75"/>
      <c r="AG196" s="76"/>
    </row>
    <row r="197" spans="2:33" x14ac:dyDescent="0.2">
      <c r="B197" s="31"/>
      <c r="C197" s="46"/>
      <c r="D197" s="45"/>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47">
        <f t="shared" ref="AC197:AC202" si="36">SUM(E197:AB197)</f>
        <v>0</v>
      </c>
      <c r="AD197" s="78"/>
      <c r="AE197" s="44">
        <f t="shared" ref="AE197:AE202" si="37">(AD197*AC197)/40</f>
        <v>0</v>
      </c>
      <c r="AF197" s="45"/>
      <c r="AG197" s="48">
        <f t="shared" ref="AG197:AG202" si="38">AF197*AD197*AC197*C197</f>
        <v>0</v>
      </c>
    </row>
    <row r="198" spans="2:33" x14ac:dyDescent="0.2">
      <c r="B198" s="31"/>
      <c r="C198" s="46"/>
      <c r="D198" s="45"/>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47">
        <f t="shared" si="36"/>
        <v>0</v>
      </c>
      <c r="AD198" s="78"/>
      <c r="AE198" s="44">
        <f t="shared" si="37"/>
        <v>0</v>
      </c>
      <c r="AF198" s="45"/>
      <c r="AG198" s="48">
        <f t="shared" si="38"/>
        <v>0</v>
      </c>
    </row>
    <row r="199" spans="2:33" x14ac:dyDescent="0.2">
      <c r="B199" s="31"/>
      <c r="C199" s="46"/>
      <c r="D199" s="45"/>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47">
        <f t="shared" si="36"/>
        <v>0</v>
      </c>
      <c r="AD199" s="78"/>
      <c r="AE199" s="44">
        <f t="shared" si="37"/>
        <v>0</v>
      </c>
      <c r="AF199" s="45"/>
      <c r="AG199" s="48">
        <f t="shared" si="38"/>
        <v>0</v>
      </c>
    </row>
    <row r="200" spans="2:33" x14ac:dyDescent="0.2">
      <c r="B200" s="31"/>
      <c r="C200" s="46"/>
      <c r="D200" s="45"/>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47">
        <f t="shared" si="36"/>
        <v>0</v>
      </c>
      <c r="AD200" s="78"/>
      <c r="AE200" s="44">
        <f t="shared" si="37"/>
        <v>0</v>
      </c>
      <c r="AF200" s="45"/>
      <c r="AG200" s="48">
        <f t="shared" si="38"/>
        <v>0</v>
      </c>
    </row>
    <row r="201" spans="2:33" x14ac:dyDescent="0.2">
      <c r="B201" s="31"/>
      <c r="C201" s="46"/>
      <c r="D201" s="45"/>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47">
        <f t="shared" si="36"/>
        <v>0</v>
      </c>
      <c r="AD201" s="78"/>
      <c r="AE201" s="44">
        <f t="shared" si="37"/>
        <v>0</v>
      </c>
      <c r="AF201" s="45"/>
      <c r="AG201" s="48">
        <f t="shared" si="38"/>
        <v>0</v>
      </c>
    </row>
    <row r="202" spans="2:33" ht="13.5" thickBot="1" x14ac:dyDescent="0.25">
      <c r="B202" s="31"/>
      <c r="C202" s="46"/>
      <c r="D202" s="45"/>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47">
        <f t="shared" si="36"/>
        <v>0</v>
      </c>
      <c r="AD202" s="78"/>
      <c r="AE202" s="44">
        <f t="shared" si="37"/>
        <v>0</v>
      </c>
      <c r="AF202" s="45"/>
      <c r="AG202" s="48">
        <f t="shared" si="38"/>
        <v>0</v>
      </c>
    </row>
    <row r="203" spans="2:33" ht="13.5" thickBot="1" x14ac:dyDescent="0.25">
      <c r="B203" s="79"/>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1" t="s">
        <v>146</v>
      </c>
      <c r="AD203" s="80"/>
      <c r="AE203" s="80"/>
      <c r="AF203" s="82"/>
      <c r="AG203" s="83">
        <f>SUM(AG197:AG202)</f>
        <v>0</v>
      </c>
    </row>
    <row r="204" spans="2:33" x14ac:dyDescent="0.2">
      <c r="B204" s="52" t="s">
        <v>147</v>
      </c>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84"/>
      <c r="AD204" s="63"/>
      <c r="AE204" s="63"/>
      <c r="AF204" s="64"/>
      <c r="AG204" s="85"/>
    </row>
    <row r="205" spans="2:33" x14ac:dyDescent="0.2">
      <c r="B205" s="31"/>
      <c r="C205" s="46"/>
      <c r="D205" s="45"/>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47">
        <f t="shared" ref="AC205:AC222" si="39">SUM(E205:AB205)</f>
        <v>0</v>
      </c>
      <c r="AD205" s="78"/>
      <c r="AE205" s="44">
        <f t="shared" ref="AE205:AE222" si="40">(AD205*AC205)/40</f>
        <v>0</v>
      </c>
      <c r="AF205" s="45">
        <v>5</v>
      </c>
      <c r="AG205" s="48">
        <f t="shared" ref="AG205:AG222" si="41">AF205*AD205*AC205*C205</f>
        <v>0</v>
      </c>
    </row>
    <row r="206" spans="2:33" x14ac:dyDescent="0.2">
      <c r="B206" s="31"/>
      <c r="C206" s="46"/>
      <c r="D206" s="45"/>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47">
        <f t="shared" si="39"/>
        <v>0</v>
      </c>
      <c r="AD206" s="78"/>
      <c r="AE206" s="44">
        <f t="shared" si="40"/>
        <v>0</v>
      </c>
      <c r="AF206" s="45"/>
      <c r="AG206" s="48">
        <f t="shared" si="41"/>
        <v>0</v>
      </c>
    </row>
    <row r="207" spans="2:33" x14ac:dyDescent="0.2">
      <c r="B207" s="31"/>
      <c r="C207" s="46"/>
      <c r="D207" s="45"/>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47">
        <f t="shared" si="39"/>
        <v>0</v>
      </c>
      <c r="AD207" s="78"/>
      <c r="AE207" s="44">
        <f t="shared" si="40"/>
        <v>0</v>
      </c>
      <c r="AF207" s="45"/>
      <c r="AG207" s="48">
        <f t="shared" si="41"/>
        <v>0</v>
      </c>
    </row>
    <row r="208" spans="2:33" x14ac:dyDescent="0.2">
      <c r="B208" s="31"/>
      <c r="C208" s="46"/>
      <c r="D208" s="45"/>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47">
        <f t="shared" si="39"/>
        <v>0</v>
      </c>
      <c r="AD208" s="78"/>
      <c r="AE208" s="44">
        <f t="shared" si="40"/>
        <v>0</v>
      </c>
      <c r="AF208" s="45"/>
      <c r="AG208" s="48">
        <f t="shared" si="41"/>
        <v>0</v>
      </c>
    </row>
    <row r="209" spans="2:33" x14ac:dyDescent="0.2">
      <c r="B209" s="31"/>
      <c r="C209" s="46"/>
      <c r="D209" s="45"/>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47">
        <f t="shared" si="39"/>
        <v>0</v>
      </c>
      <c r="AD209" s="78"/>
      <c r="AE209" s="44">
        <f t="shared" si="40"/>
        <v>0</v>
      </c>
      <c r="AF209" s="45"/>
      <c r="AG209" s="48">
        <f t="shared" si="41"/>
        <v>0</v>
      </c>
    </row>
    <row r="210" spans="2:33" x14ac:dyDescent="0.2">
      <c r="B210" s="31"/>
      <c r="C210" s="46"/>
      <c r="D210" s="45"/>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47">
        <f t="shared" si="39"/>
        <v>0</v>
      </c>
      <c r="AD210" s="78"/>
      <c r="AE210" s="44">
        <f t="shared" si="40"/>
        <v>0</v>
      </c>
      <c r="AF210" s="45"/>
      <c r="AG210" s="48">
        <f t="shared" si="41"/>
        <v>0</v>
      </c>
    </row>
    <row r="211" spans="2:33" x14ac:dyDescent="0.2">
      <c r="B211" s="31"/>
      <c r="C211" s="46"/>
      <c r="D211" s="45"/>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47">
        <f t="shared" si="39"/>
        <v>0</v>
      </c>
      <c r="AD211" s="78"/>
      <c r="AE211" s="44">
        <f t="shared" si="40"/>
        <v>0</v>
      </c>
      <c r="AF211" s="45"/>
      <c r="AG211" s="48">
        <f t="shared" si="41"/>
        <v>0</v>
      </c>
    </row>
    <row r="212" spans="2:33" x14ac:dyDescent="0.2">
      <c r="B212" s="31"/>
      <c r="C212" s="46"/>
      <c r="D212" s="45"/>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47">
        <f t="shared" si="39"/>
        <v>0</v>
      </c>
      <c r="AD212" s="78"/>
      <c r="AE212" s="44">
        <f t="shared" si="40"/>
        <v>0</v>
      </c>
      <c r="AF212" s="45"/>
      <c r="AG212" s="48">
        <f t="shared" si="41"/>
        <v>0</v>
      </c>
    </row>
    <row r="213" spans="2:33" x14ac:dyDescent="0.2">
      <c r="B213" s="31"/>
      <c r="C213" s="46"/>
      <c r="D213" s="45"/>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47">
        <f t="shared" si="39"/>
        <v>0</v>
      </c>
      <c r="AD213" s="78"/>
      <c r="AE213" s="44">
        <f t="shared" si="40"/>
        <v>0</v>
      </c>
      <c r="AF213" s="45"/>
      <c r="AG213" s="48">
        <f t="shared" si="41"/>
        <v>0</v>
      </c>
    </row>
    <row r="214" spans="2:33" x14ac:dyDescent="0.2">
      <c r="B214" s="31"/>
      <c r="C214" s="46"/>
      <c r="D214" s="45"/>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47">
        <f t="shared" si="39"/>
        <v>0</v>
      </c>
      <c r="AD214" s="78"/>
      <c r="AE214" s="44">
        <f t="shared" si="40"/>
        <v>0</v>
      </c>
      <c r="AF214" s="45"/>
      <c r="AG214" s="48">
        <f t="shared" si="41"/>
        <v>0</v>
      </c>
    </row>
    <row r="215" spans="2:33" x14ac:dyDescent="0.2">
      <c r="B215" s="31"/>
      <c r="C215" s="46"/>
      <c r="D215" s="45"/>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47">
        <f t="shared" si="39"/>
        <v>0</v>
      </c>
      <c r="AD215" s="78"/>
      <c r="AE215" s="44">
        <f t="shared" si="40"/>
        <v>0</v>
      </c>
      <c r="AF215" s="45"/>
      <c r="AG215" s="48">
        <f t="shared" si="41"/>
        <v>0</v>
      </c>
    </row>
    <row r="216" spans="2:33" x14ac:dyDescent="0.2">
      <c r="B216" s="31"/>
      <c r="C216" s="46"/>
      <c r="D216" s="45"/>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47">
        <f t="shared" si="39"/>
        <v>0</v>
      </c>
      <c r="AD216" s="78"/>
      <c r="AE216" s="44">
        <f t="shared" si="40"/>
        <v>0</v>
      </c>
      <c r="AF216" s="45"/>
      <c r="AG216" s="48">
        <f t="shared" si="41"/>
        <v>0</v>
      </c>
    </row>
    <row r="217" spans="2:33" x14ac:dyDescent="0.2">
      <c r="B217" s="31"/>
      <c r="C217" s="46"/>
      <c r="D217" s="45"/>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47">
        <f t="shared" si="39"/>
        <v>0</v>
      </c>
      <c r="AD217" s="78"/>
      <c r="AE217" s="44">
        <f t="shared" si="40"/>
        <v>0</v>
      </c>
      <c r="AF217" s="45"/>
      <c r="AG217" s="48">
        <f t="shared" si="41"/>
        <v>0</v>
      </c>
    </row>
    <row r="218" spans="2:33" x14ac:dyDescent="0.2">
      <c r="B218" s="31"/>
      <c r="C218" s="46"/>
      <c r="D218" s="45"/>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47">
        <f t="shared" si="39"/>
        <v>0</v>
      </c>
      <c r="AD218" s="78"/>
      <c r="AE218" s="44">
        <f t="shared" si="40"/>
        <v>0</v>
      </c>
      <c r="AF218" s="45"/>
      <c r="AG218" s="48">
        <f t="shared" si="41"/>
        <v>0</v>
      </c>
    </row>
    <row r="219" spans="2:33" x14ac:dyDescent="0.2">
      <c r="B219" s="31"/>
      <c r="C219" s="46"/>
      <c r="D219" s="45"/>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47">
        <f t="shared" si="39"/>
        <v>0</v>
      </c>
      <c r="AD219" s="78"/>
      <c r="AE219" s="44">
        <f t="shared" si="40"/>
        <v>0</v>
      </c>
      <c r="AF219" s="45"/>
      <c r="AG219" s="48">
        <f t="shared" si="41"/>
        <v>0</v>
      </c>
    </row>
    <row r="220" spans="2:33" x14ac:dyDescent="0.2">
      <c r="B220" s="31"/>
      <c r="C220" s="46"/>
      <c r="D220" s="45"/>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47">
        <f t="shared" si="39"/>
        <v>0</v>
      </c>
      <c r="AD220" s="78"/>
      <c r="AE220" s="44">
        <f t="shared" si="40"/>
        <v>0</v>
      </c>
      <c r="AF220" s="45"/>
      <c r="AG220" s="48">
        <f t="shared" si="41"/>
        <v>0</v>
      </c>
    </row>
    <row r="221" spans="2:33" x14ac:dyDescent="0.2">
      <c r="B221" s="31"/>
      <c r="C221" s="46"/>
      <c r="D221" s="45"/>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47">
        <f t="shared" si="39"/>
        <v>0</v>
      </c>
      <c r="AD221" s="78"/>
      <c r="AE221" s="44">
        <f t="shared" si="40"/>
        <v>0</v>
      </c>
      <c r="AF221" s="45"/>
      <c r="AG221" s="48">
        <f t="shared" si="41"/>
        <v>0</v>
      </c>
    </row>
    <row r="222" spans="2:33" ht="13.5" thickBot="1" x14ac:dyDescent="0.25">
      <c r="B222" s="31"/>
      <c r="C222" s="46"/>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7">
        <f t="shared" si="39"/>
        <v>0</v>
      </c>
      <c r="AD222" s="78"/>
      <c r="AE222" s="44">
        <f t="shared" si="40"/>
        <v>0</v>
      </c>
      <c r="AF222" s="45"/>
      <c r="AG222" s="48">
        <f t="shared" si="41"/>
        <v>0</v>
      </c>
    </row>
    <row r="223" spans="2:33" ht="13.5" thickBot="1" x14ac:dyDescent="0.25">
      <c r="B223" s="79"/>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1" t="s">
        <v>148</v>
      </c>
      <c r="AD223" s="80"/>
      <c r="AE223" s="80"/>
      <c r="AF223" s="80"/>
      <c r="AG223" s="83">
        <f>SUM(AG205:AG222)</f>
        <v>0</v>
      </c>
    </row>
    <row r="224" spans="2:33" ht="13.5" thickBot="1" x14ac:dyDescent="0.25">
      <c r="B224" s="86"/>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41" t="s">
        <v>149</v>
      </c>
      <c r="AD224" s="87"/>
      <c r="AE224" s="87"/>
      <c r="AF224" s="87"/>
      <c r="AG224" s="88">
        <f>AG203+AG223</f>
        <v>0</v>
      </c>
    </row>
    <row r="225" spans="2:33" ht="13.5" thickBot="1" x14ac:dyDescent="0.25"/>
    <row r="226" spans="2:33" ht="15.75" x14ac:dyDescent="0.25">
      <c r="B226" s="65" t="str">
        <f>B194</f>
        <v>Venue 6</v>
      </c>
      <c r="C226" s="66" t="s">
        <v>111</v>
      </c>
      <c r="D226" s="66">
        <f>D194+1</f>
        <v>2030</v>
      </c>
      <c r="E226" s="66"/>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7"/>
    </row>
    <row r="227" spans="2:33" ht="38.25" x14ac:dyDescent="0.2">
      <c r="B227" s="68" t="s">
        <v>112</v>
      </c>
      <c r="C227" s="69" t="s">
        <v>113</v>
      </c>
      <c r="D227" s="69" t="s">
        <v>114</v>
      </c>
      <c r="E227" s="379" t="s">
        <v>115</v>
      </c>
      <c r="F227" s="380"/>
      <c r="G227" s="380"/>
      <c r="H227" s="380"/>
      <c r="I227" s="380"/>
      <c r="J227" s="380"/>
      <c r="K227" s="380"/>
      <c r="L227" s="380"/>
      <c r="M227" s="380"/>
      <c r="N227" s="380"/>
      <c r="O227" s="380"/>
      <c r="P227" s="380"/>
      <c r="Q227" s="380"/>
      <c r="R227" s="380"/>
      <c r="S227" s="380"/>
      <c r="T227" s="380"/>
      <c r="U227" s="380"/>
      <c r="V227" s="380"/>
      <c r="W227" s="380"/>
      <c r="X227" s="380"/>
      <c r="Y227" s="380"/>
      <c r="Z227" s="380"/>
      <c r="AA227" s="380"/>
      <c r="AB227" s="381"/>
      <c r="AC227" s="16" t="s">
        <v>116</v>
      </c>
      <c r="AD227" s="16" t="s">
        <v>117</v>
      </c>
      <c r="AE227" s="16" t="s">
        <v>118</v>
      </c>
      <c r="AF227" s="16" t="s">
        <v>119</v>
      </c>
      <c r="AG227" s="15" t="s">
        <v>120</v>
      </c>
    </row>
    <row r="228" spans="2:33" ht="24" x14ac:dyDescent="0.2">
      <c r="B228" s="70" t="s">
        <v>121</v>
      </c>
      <c r="C228" s="71"/>
      <c r="D228" s="71"/>
      <c r="E228" s="72" t="s">
        <v>122</v>
      </c>
      <c r="F228" s="73" t="s">
        <v>123</v>
      </c>
      <c r="G228" s="73" t="s">
        <v>124</v>
      </c>
      <c r="H228" s="73" t="s">
        <v>125</v>
      </c>
      <c r="I228" s="73" t="s">
        <v>126</v>
      </c>
      <c r="J228" s="73" t="s">
        <v>127</v>
      </c>
      <c r="K228" s="73" t="s">
        <v>128</v>
      </c>
      <c r="L228" s="73" t="s">
        <v>129</v>
      </c>
      <c r="M228" s="73" t="s">
        <v>130</v>
      </c>
      <c r="N228" s="73" t="s">
        <v>131</v>
      </c>
      <c r="O228" s="73" t="s">
        <v>132</v>
      </c>
      <c r="P228" s="73" t="s">
        <v>133</v>
      </c>
      <c r="Q228" s="73" t="s">
        <v>134</v>
      </c>
      <c r="R228" s="73" t="s">
        <v>135</v>
      </c>
      <c r="S228" s="73" t="s">
        <v>136</v>
      </c>
      <c r="T228" s="73" t="s">
        <v>137</v>
      </c>
      <c r="U228" s="73" t="s">
        <v>138</v>
      </c>
      <c r="V228" s="73" t="s">
        <v>139</v>
      </c>
      <c r="W228" s="73" t="s">
        <v>140</v>
      </c>
      <c r="X228" s="73" t="s">
        <v>141</v>
      </c>
      <c r="Y228" s="73" t="s">
        <v>142</v>
      </c>
      <c r="Z228" s="74" t="s">
        <v>143</v>
      </c>
      <c r="AA228" s="73" t="s">
        <v>144</v>
      </c>
      <c r="AB228" s="74" t="s">
        <v>145</v>
      </c>
      <c r="AC228" s="71"/>
      <c r="AD228" s="71"/>
      <c r="AE228" s="71"/>
      <c r="AF228" s="75"/>
      <c r="AG228" s="76"/>
    </row>
    <row r="229" spans="2:33" x14ac:dyDescent="0.2">
      <c r="B229" s="31"/>
      <c r="C229" s="46"/>
      <c r="D229" s="45"/>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47">
        <f t="shared" ref="AC229:AC234" si="42">SUM(E229:AB229)</f>
        <v>0</v>
      </c>
      <c r="AD229" s="78"/>
      <c r="AE229" s="44">
        <f t="shared" ref="AE229:AE234" si="43">(AD229*AC229)/40</f>
        <v>0</v>
      </c>
      <c r="AF229" s="45"/>
      <c r="AG229" s="48">
        <f t="shared" ref="AG229:AG234" si="44">AF229*AD229*AC229*C229</f>
        <v>0</v>
      </c>
    </row>
    <row r="230" spans="2:33" x14ac:dyDescent="0.2">
      <c r="B230" s="31"/>
      <c r="C230" s="46"/>
      <c r="D230" s="45"/>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47">
        <f t="shared" si="42"/>
        <v>0</v>
      </c>
      <c r="AD230" s="78"/>
      <c r="AE230" s="44">
        <f t="shared" si="43"/>
        <v>0</v>
      </c>
      <c r="AF230" s="45"/>
      <c r="AG230" s="48">
        <f t="shared" si="44"/>
        <v>0</v>
      </c>
    </row>
    <row r="231" spans="2:33" x14ac:dyDescent="0.2">
      <c r="B231" s="31"/>
      <c r="C231" s="46"/>
      <c r="D231" s="45"/>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47">
        <f t="shared" si="42"/>
        <v>0</v>
      </c>
      <c r="AD231" s="78"/>
      <c r="AE231" s="44">
        <f t="shared" si="43"/>
        <v>0</v>
      </c>
      <c r="AF231" s="45"/>
      <c r="AG231" s="48">
        <f t="shared" si="44"/>
        <v>0</v>
      </c>
    </row>
    <row r="232" spans="2:33" x14ac:dyDescent="0.2">
      <c r="B232" s="31"/>
      <c r="C232" s="46"/>
      <c r="D232" s="45"/>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47">
        <f t="shared" si="42"/>
        <v>0</v>
      </c>
      <c r="AD232" s="78"/>
      <c r="AE232" s="44">
        <f t="shared" si="43"/>
        <v>0</v>
      </c>
      <c r="AF232" s="45"/>
      <c r="AG232" s="48">
        <f t="shared" si="44"/>
        <v>0</v>
      </c>
    </row>
    <row r="233" spans="2:33" x14ac:dyDescent="0.2">
      <c r="B233" s="31"/>
      <c r="C233" s="46"/>
      <c r="D233" s="45"/>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47">
        <f t="shared" si="42"/>
        <v>0</v>
      </c>
      <c r="AD233" s="78"/>
      <c r="AE233" s="44">
        <f t="shared" si="43"/>
        <v>0</v>
      </c>
      <c r="AF233" s="45"/>
      <c r="AG233" s="48">
        <f t="shared" si="44"/>
        <v>0</v>
      </c>
    </row>
    <row r="234" spans="2:33" ht="13.5" thickBot="1" x14ac:dyDescent="0.25">
      <c r="B234" s="31"/>
      <c r="C234" s="46"/>
      <c r="D234" s="45"/>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47">
        <f t="shared" si="42"/>
        <v>0</v>
      </c>
      <c r="AD234" s="78"/>
      <c r="AE234" s="44">
        <f t="shared" si="43"/>
        <v>0</v>
      </c>
      <c r="AF234" s="45"/>
      <c r="AG234" s="48">
        <f t="shared" si="44"/>
        <v>0</v>
      </c>
    </row>
    <row r="235" spans="2:33" ht="13.5" thickBot="1" x14ac:dyDescent="0.25">
      <c r="B235" s="79"/>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1" t="s">
        <v>146</v>
      </c>
      <c r="AD235" s="80"/>
      <c r="AE235" s="80"/>
      <c r="AF235" s="82"/>
      <c r="AG235" s="83">
        <f>SUM(AG229:AG234)</f>
        <v>0</v>
      </c>
    </row>
    <row r="236" spans="2:33" x14ac:dyDescent="0.2">
      <c r="B236" s="52" t="s">
        <v>147</v>
      </c>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84"/>
      <c r="AD236" s="63"/>
      <c r="AE236" s="63"/>
      <c r="AF236" s="64"/>
      <c r="AG236" s="85"/>
    </row>
    <row r="237" spans="2:33" x14ac:dyDescent="0.2">
      <c r="B237" s="31"/>
      <c r="C237" s="46"/>
      <c r="D237" s="45"/>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47">
        <f t="shared" ref="AC237:AC254" si="45">SUM(E237:AB237)</f>
        <v>0</v>
      </c>
      <c r="AD237" s="78"/>
      <c r="AE237" s="44">
        <f t="shared" ref="AE237:AE254" si="46">(AD237*AC237)/40</f>
        <v>0</v>
      </c>
      <c r="AF237" s="45">
        <v>5</v>
      </c>
      <c r="AG237" s="48">
        <f t="shared" ref="AG237:AG254" si="47">AF237*AD237*AC237*C237</f>
        <v>0</v>
      </c>
    </row>
    <row r="238" spans="2:33" x14ac:dyDescent="0.2">
      <c r="B238" s="31"/>
      <c r="C238" s="46"/>
      <c r="D238" s="45"/>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47">
        <f t="shared" si="45"/>
        <v>0</v>
      </c>
      <c r="AD238" s="78"/>
      <c r="AE238" s="44">
        <f t="shared" si="46"/>
        <v>0</v>
      </c>
      <c r="AF238" s="45"/>
      <c r="AG238" s="48">
        <f t="shared" si="47"/>
        <v>0</v>
      </c>
    </row>
    <row r="239" spans="2:33" x14ac:dyDescent="0.2">
      <c r="B239" s="31"/>
      <c r="C239" s="46"/>
      <c r="D239" s="45"/>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47">
        <f t="shared" si="45"/>
        <v>0</v>
      </c>
      <c r="AD239" s="78"/>
      <c r="AE239" s="44">
        <f t="shared" si="46"/>
        <v>0</v>
      </c>
      <c r="AF239" s="45"/>
      <c r="AG239" s="48">
        <f t="shared" si="47"/>
        <v>0</v>
      </c>
    </row>
    <row r="240" spans="2:33" x14ac:dyDescent="0.2">
      <c r="B240" s="31"/>
      <c r="C240" s="46"/>
      <c r="D240" s="45"/>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47">
        <f t="shared" si="45"/>
        <v>0</v>
      </c>
      <c r="AD240" s="78"/>
      <c r="AE240" s="44">
        <f t="shared" si="46"/>
        <v>0</v>
      </c>
      <c r="AF240" s="45"/>
      <c r="AG240" s="48">
        <f t="shared" si="47"/>
        <v>0</v>
      </c>
    </row>
    <row r="241" spans="2:33" x14ac:dyDescent="0.2">
      <c r="B241" s="31"/>
      <c r="C241" s="46"/>
      <c r="D241" s="45"/>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47">
        <f t="shared" si="45"/>
        <v>0</v>
      </c>
      <c r="AD241" s="78"/>
      <c r="AE241" s="44">
        <f t="shared" si="46"/>
        <v>0</v>
      </c>
      <c r="AF241" s="45"/>
      <c r="AG241" s="48">
        <f t="shared" si="47"/>
        <v>0</v>
      </c>
    </row>
    <row r="242" spans="2:33" x14ac:dyDescent="0.2">
      <c r="B242" s="31"/>
      <c r="C242" s="46"/>
      <c r="D242" s="45"/>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47">
        <f t="shared" si="45"/>
        <v>0</v>
      </c>
      <c r="AD242" s="78"/>
      <c r="AE242" s="44">
        <f t="shared" si="46"/>
        <v>0</v>
      </c>
      <c r="AF242" s="45"/>
      <c r="AG242" s="48">
        <f t="shared" si="47"/>
        <v>0</v>
      </c>
    </row>
    <row r="243" spans="2:33" x14ac:dyDescent="0.2">
      <c r="B243" s="31"/>
      <c r="C243" s="46"/>
      <c r="D243" s="45"/>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47">
        <f t="shared" si="45"/>
        <v>0</v>
      </c>
      <c r="AD243" s="78"/>
      <c r="AE243" s="44">
        <f t="shared" si="46"/>
        <v>0</v>
      </c>
      <c r="AF243" s="45"/>
      <c r="AG243" s="48">
        <f t="shared" si="47"/>
        <v>0</v>
      </c>
    </row>
    <row r="244" spans="2:33" x14ac:dyDescent="0.2">
      <c r="B244" s="31"/>
      <c r="C244" s="46"/>
      <c r="D244" s="45"/>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47">
        <f t="shared" si="45"/>
        <v>0</v>
      </c>
      <c r="AD244" s="78"/>
      <c r="AE244" s="44">
        <f t="shared" si="46"/>
        <v>0</v>
      </c>
      <c r="AF244" s="45"/>
      <c r="AG244" s="48">
        <f t="shared" si="47"/>
        <v>0</v>
      </c>
    </row>
    <row r="245" spans="2:33" x14ac:dyDescent="0.2">
      <c r="B245" s="31"/>
      <c r="C245" s="46"/>
      <c r="D245" s="45"/>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47">
        <f t="shared" si="45"/>
        <v>0</v>
      </c>
      <c r="AD245" s="78"/>
      <c r="AE245" s="44">
        <f t="shared" si="46"/>
        <v>0</v>
      </c>
      <c r="AF245" s="45"/>
      <c r="AG245" s="48">
        <f t="shared" si="47"/>
        <v>0</v>
      </c>
    </row>
    <row r="246" spans="2:33" x14ac:dyDescent="0.2">
      <c r="B246" s="31"/>
      <c r="C246" s="46"/>
      <c r="D246" s="45"/>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47">
        <f t="shared" si="45"/>
        <v>0</v>
      </c>
      <c r="AD246" s="78"/>
      <c r="AE246" s="44">
        <f t="shared" si="46"/>
        <v>0</v>
      </c>
      <c r="AF246" s="45"/>
      <c r="AG246" s="48">
        <f t="shared" si="47"/>
        <v>0</v>
      </c>
    </row>
    <row r="247" spans="2:33" x14ac:dyDescent="0.2">
      <c r="B247" s="31"/>
      <c r="C247" s="46"/>
      <c r="D247" s="45"/>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47">
        <f t="shared" si="45"/>
        <v>0</v>
      </c>
      <c r="AD247" s="78"/>
      <c r="AE247" s="44">
        <f t="shared" si="46"/>
        <v>0</v>
      </c>
      <c r="AF247" s="45"/>
      <c r="AG247" s="48">
        <f t="shared" si="47"/>
        <v>0</v>
      </c>
    </row>
    <row r="248" spans="2:33" x14ac:dyDescent="0.2">
      <c r="B248" s="31"/>
      <c r="C248" s="46"/>
      <c r="D248" s="45"/>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47">
        <f t="shared" si="45"/>
        <v>0</v>
      </c>
      <c r="AD248" s="78"/>
      <c r="AE248" s="44">
        <f t="shared" si="46"/>
        <v>0</v>
      </c>
      <c r="AF248" s="45"/>
      <c r="AG248" s="48">
        <f t="shared" si="47"/>
        <v>0</v>
      </c>
    </row>
    <row r="249" spans="2:33" x14ac:dyDescent="0.2">
      <c r="B249" s="31"/>
      <c r="C249" s="46"/>
      <c r="D249" s="45"/>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47">
        <f t="shared" si="45"/>
        <v>0</v>
      </c>
      <c r="AD249" s="78"/>
      <c r="AE249" s="44">
        <f t="shared" si="46"/>
        <v>0</v>
      </c>
      <c r="AF249" s="45"/>
      <c r="AG249" s="48">
        <f t="shared" si="47"/>
        <v>0</v>
      </c>
    </row>
    <row r="250" spans="2:33" x14ac:dyDescent="0.2">
      <c r="B250" s="31"/>
      <c r="C250" s="46"/>
      <c r="D250" s="45"/>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47">
        <f t="shared" si="45"/>
        <v>0</v>
      </c>
      <c r="AD250" s="78"/>
      <c r="AE250" s="44">
        <f t="shared" si="46"/>
        <v>0</v>
      </c>
      <c r="AF250" s="45"/>
      <c r="AG250" s="48">
        <f t="shared" si="47"/>
        <v>0</v>
      </c>
    </row>
    <row r="251" spans="2:33" x14ac:dyDescent="0.2">
      <c r="B251" s="31"/>
      <c r="C251" s="46"/>
      <c r="D251" s="45"/>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47">
        <f t="shared" si="45"/>
        <v>0</v>
      </c>
      <c r="AD251" s="78"/>
      <c r="AE251" s="44">
        <f t="shared" si="46"/>
        <v>0</v>
      </c>
      <c r="AF251" s="45"/>
      <c r="AG251" s="48">
        <f t="shared" si="47"/>
        <v>0</v>
      </c>
    </row>
    <row r="252" spans="2:33" x14ac:dyDescent="0.2">
      <c r="B252" s="31"/>
      <c r="C252" s="46"/>
      <c r="D252" s="45"/>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47">
        <f t="shared" si="45"/>
        <v>0</v>
      </c>
      <c r="AD252" s="78"/>
      <c r="AE252" s="44">
        <f t="shared" si="46"/>
        <v>0</v>
      </c>
      <c r="AF252" s="45"/>
      <c r="AG252" s="48">
        <f t="shared" si="47"/>
        <v>0</v>
      </c>
    </row>
    <row r="253" spans="2:33" x14ac:dyDescent="0.2">
      <c r="B253" s="31"/>
      <c r="C253" s="46"/>
      <c r="D253" s="45"/>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47">
        <f t="shared" si="45"/>
        <v>0</v>
      </c>
      <c r="AD253" s="78"/>
      <c r="AE253" s="44">
        <f t="shared" si="46"/>
        <v>0</v>
      </c>
      <c r="AF253" s="45"/>
      <c r="AG253" s="48">
        <f t="shared" si="47"/>
        <v>0</v>
      </c>
    </row>
    <row r="254" spans="2:33" ht="13.5" thickBot="1" x14ac:dyDescent="0.25">
      <c r="B254" s="31"/>
      <c r="C254" s="46"/>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7">
        <f t="shared" si="45"/>
        <v>0</v>
      </c>
      <c r="AD254" s="78"/>
      <c r="AE254" s="44">
        <f t="shared" si="46"/>
        <v>0</v>
      </c>
      <c r="AF254" s="45"/>
      <c r="AG254" s="48">
        <f t="shared" si="47"/>
        <v>0</v>
      </c>
    </row>
    <row r="255" spans="2:33" ht="13.5" thickBot="1" x14ac:dyDescent="0.25">
      <c r="B255" s="79"/>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1" t="s">
        <v>148</v>
      </c>
      <c r="AD255" s="80"/>
      <c r="AE255" s="80"/>
      <c r="AF255" s="80"/>
      <c r="AG255" s="83">
        <f>SUM(AG237:AG254)</f>
        <v>0</v>
      </c>
    </row>
    <row r="256" spans="2:33" ht="13.5" thickBot="1" x14ac:dyDescent="0.25">
      <c r="B256" s="86"/>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41" t="s">
        <v>149</v>
      </c>
      <c r="AD256" s="87"/>
      <c r="AE256" s="87"/>
      <c r="AF256" s="87"/>
      <c r="AG256" s="88">
        <f>AG235+AG255</f>
        <v>0</v>
      </c>
    </row>
    <row r="257" spans="2:33" ht="13.5" thickBot="1" x14ac:dyDescent="0.25"/>
    <row r="258" spans="2:33" ht="15.75" x14ac:dyDescent="0.25">
      <c r="B258" s="65" t="str">
        <f>B226</f>
        <v>Venue 6</v>
      </c>
      <c r="C258" s="66" t="s">
        <v>111</v>
      </c>
      <c r="D258" s="66">
        <f>D226+1</f>
        <v>2031</v>
      </c>
      <c r="E258" s="66"/>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7"/>
    </row>
    <row r="259" spans="2:33" ht="38.25" x14ac:dyDescent="0.2">
      <c r="B259" s="68" t="s">
        <v>112</v>
      </c>
      <c r="C259" s="69" t="s">
        <v>113</v>
      </c>
      <c r="D259" s="69" t="s">
        <v>114</v>
      </c>
      <c r="E259" s="379" t="s">
        <v>115</v>
      </c>
      <c r="F259" s="380"/>
      <c r="G259" s="380"/>
      <c r="H259" s="380"/>
      <c r="I259" s="380"/>
      <c r="J259" s="380"/>
      <c r="K259" s="380"/>
      <c r="L259" s="380"/>
      <c r="M259" s="380"/>
      <c r="N259" s="380"/>
      <c r="O259" s="380"/>
      <c r="P259" s="380"/>
      <c r="Q259" s="380"/>
      <c r="R259" s="380"/>
      <c r="S259" s="380"/>
      <c r="T259" s="380"/>
      <c r="U259" s="380"/>
      <c r="V259" s="380"/>
      <c r="W259" s="380"/>
      <c r="X259" s="380"/>
      <c r="Y259" s="380"/>
      <c r="Z259" s="380"/>
      <c r="AA259" s="380"/>
      <c r="AB259" s="381"/>
      <c r="AC259" s="16" t="s">
        <v>116</v>
      </c>
      <c r="AD259" s="16" t="s">
        <v>117</v>
      </c>
      <c r="AE259" s="16" t="s">
        <v>118</v>
      </c>
      <c r="AF259" s="16" t="s">
        <v>119</v>
      </c>
      <c r="AG259" s="15" t="s">
        <v>120</v>
      </c>
    </row>
    <row r="260" spans="2:33" ht="24" x14ac:dyDescent="0.2">
      <c r="B260" s="70" t="s">
        <v>121</v>
      </c>
      <c r="C260" s="71"/>
      <c r="D260" s="71"/>
      <c r="E260" s="72" t="s">
        <v>122</v>
      </c>
      <c r="F260" s="73" t="s">
        <v>123</v>
      </c>
      <c r="G260" s="73" t="s">
        <v>124</v>
      </c>
      <c r="H260" s="73" t="s">
        <v>125</v>
      </c>
      <c r="I260" s="73" t="s">
        <v>126</v>
      </c>
      <c r="J260" s="73" t="s">
        <v>127</v>
      </c>
      <c r="K260" s="73" t="s">
        <v>128</v>
      </c>
      <c r="L260" s="73" t="s">
        <v>129</v>
      </c>
      <c r="M260" s="73" t="s">
        <v>130</v>
      </c>
      <c r="N260" s="73" t="s">
        <v>131</v>
      </c>
      <c r="O260" s="73" t="s">
        <v>132</v>
      </c>
      <c r="P260" s="73" t="s">
        <v>133</v>
      </c>
      <c r="Q260" s="73" t="s">
        <v>134</v>
      </c>
      <c r="R260" s="73" t="s">
        <v>135</v>
      </c>
      <c r="S260" s="73" t="s">
        <v>136</v>
      </c>
      <c r="T260" s="73" t="s">
        <v>137</v>
      </c>
      <c r="U260" s="73" t="s">
        <v>138</v>
      </c>
      <c r="V260" s="73" t="s">
        <v>139</v>
      </c>
      <c r="W260" s="73" t="s">
        <v>140</v>
      </c>
      <c r="X260" s="73" t="s">
        <v>141</v>
      </c>
      <c r="Y260" s="73" t="s">
        <v>142</v>
      </c>
      <c r="Z260" s="74" t="s">
        <v>143</v>
      </c>
      <c r="AA260" s="73" t="s">
        <v>144</v>
      </c>
      <c r="AB260" s="74" t="s">
        <v>145</v>
      </c>
      <c r="AC260" s="71"/>
      <c r="AD260" s="71"/>
      <c r="AE260" s="71"/>
      <c r="AF260" s="75"/>
      <c r="AG260" s="76"/>
    </row>
    <row r="261" spans="2:33" x14ac:dyDescent="0.2">
      <c r="B261" s="31"/>
      <c r="C261" s="46"/>
      <c r="D261" s="45"/>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47">
        <f t="shared" ref="AC261:AC266" si="48">SUM(E261:AB261)</f>
        <v>0</v>
      </c>
      <c r="AD261" s="78"/>
      <c r="AE261" s="44">
        <f t="shared" ref="AE261:AE266" si="49">(AD261*AC261)/40</f>
        <v>0</v>
      </c>
      <c r="AF261" s="45"/>
      <c r="AG261" s="48">
        <f t="shared" ref="AG261:AG266" si="50">AF261*AD261*AC261*C261</f>
        <v>0</v>
      </c>
    </row>
    <row r="262" spans="2:33" x14ac:dyDescent="0.2">
      <c r="B262" s="31"/>
      <c r="C262" s="46"/>
      <c r="D262" s="45"/>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47">
        <f t="shared" si="48"/>
        <v>0</v>
      </c>
      <c r="AD262" s="78"/>
      <c r="AE262" s="44">
        <f t="shared" si="49"/>
        <v>0</v>
      </c>
      <c r="AF262" s="45"/>
      <c r="AG262" s="48">
        <f t="shared" si="50"/>
        <v>0</v>
      </c>
    </row>
    <row r="263" spans="2:33" x14ac:dyDescent="0.2">
      <c r="B263" s="31"/>
      <c r="C263" s="46"/>
      <c r="D263" s="45"/>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47">
        <f t="shared" si="48"/>
        <v>0</v>
      </c>
      <c r="AD263" s="78"/>
      <c r="AE263" s="44">
        <f t="shared" si="49"/>
        <v>0</v>
      </c>
      <c r="AF263" s="45"/>
      <c r="AG263" s="48">
        <f t="shared" si="50"/>
        <v>0</v>
      </c>
    </row>
    <row r="264" spans="2:33" x14ac:dyDescent="0.2">
      <c r="B264" s="31"/>
      <c r="C264" s="46"/>
      <c r="D264" s="45"/>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47">
        <f t="shared" si="48"/>
        <v>0</v>
      </c>
      <c r="AD264" s="78"/>
      <c r="AE264" s="44">
        <f t="shared" si="49"/>
        <v>0</v>
      </c>
      <c r="AF264" s="45"/>
      <c r="AG264" s="48">
        <f t="shared" si="50"/>
        <v>0</v>
      </c>
    </row>
    <row r="265" spans="2:33" x14ac:dyDescent="0.2">
      <c r="B265" s="31"/>
      <c r="C265" s="46"/>
      <c r="D265" s="45"/>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47">
        <f t="shared" si="48"/>
        <v>0</v>
      </c>
      <c r="AD265" s="78"/>
      <c r="AE265" s="44">
        <f t="shared" si="49"/>
        <v>0</v>
      </c>
      <c r="AF265" s="45"/>
      <c r="AG265" s="48">
        <f t="shared" si="50"/>
        <v>0</v>
      </c>
    </row>
    <row r="266" spans="2:33" ht="13.5" thickBot="1" x14ac:dyDescent="0.25">
      <c r="B266" s="31"/>
      <c r="C266" s="46"/>
      <c r="D266" s="45"/>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47">
        <f t="shared" si="48"/>
        <v>0</v>
      </c>
      <c r="AD266" s="78"/>
      <c r="AE266" s="44">
        <f t="shared" si="49"/>
        <v>0</v>
      </c>
      <c r="AF266" s="45"/>
      <c r="AG266" s="48">
        <f t="shared" si="50"/>
        <v>0</v>
      </c>
    </row>
    <row r="267" spans="2:33" ht="13.5" thickBot="1" x14ac:dyDescent="0.25">
      <c r="B267" s="79"/>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1" t="s">
        <v>146</v>
      </c>
      <c r="AD267" s="80"/>
      <c r="AE267" s="80"/>
      <c r="AF267" s="82"/>
      <c r="AG267" s="83">
        <f>SUM(AG261:AG266)</f>
        <v>0</v>
      </c>
    </row>
    <row r="268" spans="2:33" x14ac:dyDescent="0.2">
      <c r="B268" s="52" t="s">
        <v>147</v>
      </c>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84"/>
      <c r="AD268" s="63"/>
      <c r="AE268" s="63"/>
      <c r="AF268" s="64"/>
      <c r="AG268" s="85"/>
    </row>
    <row r="269" spans="2:33" x14ac:dyDescent="0.2">
      <c r="B269" s="31"/>
      <c r="C269" s="46"/>
      <c r="D269" s="45"/>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47">
        <f t="shared" ref="AC269:AC286" si="51">SUM(E269:AB269)</f>
        <v>0</v>
      </c>
      <c r="AD269" s="78"/>
      <c r="AE269" s="44">
        <f t="shared" ref="AE269:AE286" si="52">(AD269*AC269)/40</f>
        <v>0</v>
      </c>
      <c r="AF269" s="45">
        <v>5</v>
      </c>
      <c r="AG269" s="48">
        <f t="shared" ref="AG269:AG286" si="53">AF269*AD269*AC269*C269</f>
        <v>0</v>
      </c>
    </row>
    <row r="270" spans="2:33" x14ac:dyDescent="0.2">
      <c r="B270" s="31"/>
      <c r="C270" s="46"/>
      <c r="D270" s="45"/>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47">
        <f t="shared" si="51"/>
        <v>0</v>
      </c>
      <c r="AD270" s="78"/>
      <c r="AE270" s="44">
        <f t="shared" si="52"/>
        <v>0</v>
      </c>
      <c r="AF270" s="45"/>
      <c r="AG270" s="48">
        <f t="shared" si="53"/>
        <v>0</v>
      </c>
    </row>
    <row r="271" spans="2:33" x14ac:dyDescent="0.2">
      <c r="B271" s="31"/>
      <c r="C271" s="46"/>
      <c r="D271" s="45"/>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47">
        <f t="shared" si="51"/>
        <v>0</v>
      </c>
      <c r="AD271" s="78"/>
      <c r="AE271" s="44">
        <f t="shared" si="52"/>
        <v>0</v>
      </c>
      <c r="AF271" s="45"/>
      <c r="AG271" s="48">
        <f t="shared" si="53"/>
        <v>0</v>
      </c>
    </row>
    <row r="272" spans="2:33" x14ac:dyDescent="0.2">
      <c r="B272" s="31"/>
      <c r="C272" s="46"/>
      <c r="D272" s="45"/>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47">
        <f t="shared" si="51"/>
        <v>0</v>
      </c>
      <c r="AD272" s="78"/>
      <c r="AE272" s="44">
        <f t="shared" si="52"/>
        <v>0</v>
      </c>
      <c r="AF272" s="45"/>
      <c r="AG272" s="48">
        <f t="shared" si="53"/>
        <v>0</v>
      </c>
    </row>
    <row r="273" spans="2:33" x14ac:dyDescent="0.2">
      <c r="B273" s="31"/>
      <c r="C273" s="46"/>
      <c r="D273" s="45"/>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47">
        <f t="shared" si="51"/>
        <v>0</v>
      </c>
      <c r="AD273" s="78"/>
      <c r="AE273" s="44">
        <f t="shared" si="52"/>
        <v>0</v>
      </c>
      <c r="AF273" s="45"/>
      <c r="AG273" s="48">
        <f t="shared" si="53"/>
        <v>0</v>
      </c>
    </row>
    <row r="274" spans="2:33" x14ac:dyDescent="0.2">
      <c r="B274" s="31"/>
      <c r="C274" s="46"/>
      <c r="D274" s="45"/>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47">
        <f t="shared" si="51"/>
        <v>0</v>
      </c>
      <c r="AD274" s="78"/>
      <c r="AE274" s="44">
        <f t="shared" si="52"/>
        <v>0</v>
      </c>
      <c r="AF274" s="45"/>
      <c r="AG274" s="48">
        <f t="shared" si="53"/>
        <v>0</v>
      </c>
    </row>
    <row r="275" spans="2:33" x14ac:dyDescent="0.2">
      <c r="B275" s="31"/>
      <c r="C275" s="46"/>
      <c r="D275" s="45"/>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47">
        <f t="shared" si="51"/>
        <v>0</v>
      </c>
      <c r="AD275" s="78"/>
      <c r="AE275" s="44">
        <f t="shared" si="52"/>
        <v>0</v>
      </c>
      <c r="AF275" s="45"/>
      <c r="AG275" s="48">
        <f t="shared" si="53"/>
        <v>0</v>
      </c>
    </row>
    <row r="276" spans="2:33" x14ac:dyDescent="0.2">
      <c r="B276" s="31"/>
      <c r="C276" s="46"/>
      <c r="D276" s="45"/>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47">
        <f t="shared" si="51"/>
        <v>0</v>
      </c>
      <c r="AD276" s="78"/>
      <c r="AE276" s="44">
        <f t="shared" si="52"/>
        <v>0</v>
      </c>
      <c r="AF276" s="45"/>
      <c r="AG276" s="48">
        <f t="shared" si="53"/>
        <v>0</v>
      </c>
    </row>
    <row r="277" spans="2:33" x14ac:dyDescent="0.2">
      <c r="B277" s="31"/>
      <c r="C277" s="46"/>
      <c r="D277" s="45"/>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47">
        <f t="shared" si="51"/>
        <v>0</v>
      </c>
      <c r="AD277" s="78"/>
      <c r="AE277" s="44">
        <f t="shared" si="52"/>
        <v>0</v>
      </c>
      <c r="AF277" s="45"/>
      <c r="AG277" s="48">
        <f t="shared" si="53"/>
        <v>0</v>
      </c>
    </row>
    <row r="278" spans="2:33" x14ac:dyDescent="0.2">
      <c r="B278" s="31"/>
      <c r="C278" s="46"/>
      <c r="D278" s="45"/>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47">
        <f t="shared" si="51"/>
        <v>0</v>
      </c>
      <c r="AD278" s="78"/>
      <c r="AE278" s="44">
        <f t="shared" si="52"/>
        <v>0</v>
      </c>
      <c r="AF278" s="45"/>
      <c r="AG278" s="48">
        <f t="shared" si="53"/>
        <v>0</v>
      </c>
    </row>
    <row r="279" spans="2:33" x14ac:dyDescent="0.2">
      <c r="B279" s="31"/>
      <c r="C279" s="46"/>
      <c r="D279" s="45"/>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47">
        <f t="shared" si="51"/>
        <v>0</v>
      </c>
      <c r="AD279" s="78"/>
      <c r="AE279" s="44">
        <f t="shared" si="52"/>
        <v>0</v>
      </c>
      <c r="AF279" s="45"/>
      <c r="AG279" s="48">
        <f t="shared" si="53"/>
        <v>0</v>
      </c>
    </row>
    <row r="280" spans="2:33" x14ac:dyDescent="0.2">
      <c r="B280" s="31"/>
      <c r="C280" s="46"/>
      <c r="D280" s="45"/>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47">
        <f t="shared" si="51"/>
        <v>0</v>
      </c>
      <c r="AD280" s="78"/>
      <c r="AE280" s="44">
        <f t="shared" si="52"/>
        <v>0</v>
      </c>
      <c r="AF280" s="45"/>
      <c r="AG280" s="48">
        <f t="shared" si="53"/>
        <v>0</v>
      </c>
    </row>
    <row r="281" spans="2:33" x14ac:dyDescent="0.2">
      <c r="B281" s="31"/>
      <c r="C281" s="46"/>
      <c r="D281" s="45"/>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47">
        <f t="shared" si="51"/>
        <v>0</v>
      </c>
      <c r="AD281" s="78"/>
      <c r="AE281" s="44">
        <f t="shared" si="52"/>
        <v>0</v>
      </c>
      <c r="AF281" s="45"/>
      <c r="AG281" s="48">
        <f t="shared" si="53"/>
        <v>0</v>
      </c>
    </row>
    <row r="282" spans="2:33" x14ac:dyDescent="0.2">
      <c r="B282" s="31"/>
      <c r="C282" s="46"/>
      <c r="D282" s="45"/>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47">
        <f t="shared" si="51"/>
        <v>0</v>
      </c>
      <c r="AD282" s="78"/>
      <c r="AE282" s="44">
        <f t="shared" si="52"/>
        <v>0</v>
      </c>
      <c r="AF282" s="45"/>
      <c r="AG282" s="48">
        <f t="shared" si="53"/>
        <v>0</v>
      </c>
    </row>
    <row r="283" spans="2:33" x14ac:dyDescent="0.2">
      <c r="B283" s="31"/>
      <c r="C283" s="46"/>
      <c r="D283" s="45"/>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47">
        <f t="shared" si="51"/>
        <v>0</v>
      </c>
      <c r="AD283" s="78"/>
      <c r="AE283" s="44">
        <f t="shared" si="52"/>
        <v>0</v>
      </c>
      <c r="AF283" s="45"/>
      <c r="AG283" s="48">
        <f t="shared" si="53"/>
        <v>0</v>
      </c>
    </row>
    <row r="284" spans="2:33" x14ac:dyDescent="0.2">
      <c r="B284" s="31"/>
      <c r="C284" s="46"/>
      <c r="D284" s="45"/>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47">
        <f t="shared" si="51"/>
        <v>0</v>
      </c>
      <c r="AD284" s="78"/>
      <c r="AE284" s="44">
        <f t="shared" si="52"/>
        <v>0</v>
      </c>
      <c r="AF284" s="45"/>
      <c r="AG284" s="48">
        <f t="shared" si="53"/>
        <v>0</v>
      </c>
    </row>
    <row r="285" spans="2:33" x14ac:dyDescent="0.2">
      <c r="B285" s="31"/>
      <c r="C285" s="46"/>
      <c r="D285" s="45"/>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47">
        <f t="shared" si="51"/>
        <v>0</v>
      </c>
      <c r="AD285" s="78"/>
      <c r="AE285" s="44">
        <f t="shared" si="52"/>
        <v>0</v>
      </c>
      <c r="AF285" s="45"/>
      <c r="AG285" s="48">
        <f t="shared" si="53"/>
        <v>0</v>
      </c>
    </row>
    <row r="286" spans="2:33" ht="13.5" thickBot="1" x14ac:dyDescent="0.25">
      <c r="B286" s="31"/>
      <c r="C286" s="46"/>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7">
        <f t="shared" si="51"/>
        <v>0</v>
      </c>
      <c r="AD286" s="78"/>
      <c r="AE286" s="44">
        <f t="shared" si="52"/>
        <v>0</v>
      </c>
      <c r="AF286" s="45"/>
      <c r="AG286" s="48">
        <f t="shared" si="53"/>
        <v>0</v>
      </c>
    </row>
    <row r="287" spans="2:33" ht="13.5" thickBot="1" x14ac:dyDescent="0.25">
      <c r="B287" s="79"/>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1" t="s">
        <v>148</v>
      </c>
      <c r="AD287" s="80"/>
      <c r="AE287" s="80"/>
      <c r="AF287" s="80"/>
      <c r="AG287" s="83">
        <f>SUM(AG269:AG286)</f>
        <v>0</v>
      </c>
    </row>
    <row r="288" spans="2:33" ht="13.5" thickBot="1" x14ac:dyDescent="0.25">
      <c r="B288" s="86"/>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41" t="s">
        <v>149</v>
      </c>
      <c r="AD288" s="87"/>
      <c r="AE288" s="87"/>
      <c r="AF288" s="87"/>
      <c r="AG288" s="88">
        <f>AG267+AG287</f>
        <v>0</v>
      </c>
    </row>
    <row r="289" spans="2:33" ht="13.5" thickBot="1" x14ac:dyDescent="0.25"/>
    <row r="290" spans="2:33" ht="15.75" x14ac:dyDescent="0.25">
      <c r="B290" s="65" t="str">
        <f>B258</f>
        <v>Venue 6</v>
      </c>
      <c r="C290" s="66" t="s">
        <v>111</v>
      </c>
      <c r="D290" s="66">
        <f>D258+1</f>
        <v>2032</v>
      </c>
      <c r="E290" s="66"/>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7"/>
    </row>
    <row r="291" spans="2:33" ht="38.25" x14ac:dyDescent="0.2">
      <c r="B291" s="68" t="s">
        <v>112</v>
      </c>
      <c r="C291" s="69" t="s">
        <v>113</v>
      </c>
      <c r="D291" s="69" t="s">
        <v>114</v>
      </c>
      <c r="E291" s="379" t="s">
        <v>115</v>
      </c>
      <c r="F291" s="380"/>
      <c r="G291" s="380"/>
      <c r="H291" s="380"/>
      <c r="I291" s="380"/>
      <c r="J291" s="380"/>
      <c r="K291" s="380"/>
      <c r="L291" s="380"/>
      <c r="M291" s="380"/>
      <c r="N291" s="380"/>
      <c r="O291" s="380"/>
      <c r="P291" s="380"/>
      <c r="Q291" s="380"/>
      <c r="R291" s="380"/>
      <c r="S291" s="380"/>
      <c r="T291" s="380"/>
      <c r="U291" s="380"/>
      <c r="V291" s="380"/>
      <c r="W291" s="380"/>
      <c r="X291" s="380"/>
      <c r="Y291" s="380"/>
      <c r="Z291" s="380"/>
      <c r="AA291" s="380"/>
      <c r="AB291" s="381"/>
      <c r="AC291" s="16" t="s">
        <v>116</v>
      </c>
      <c r="AD291" s="16" t="s">
        <v>117</v>
      </c>
      <c r="AE291" s="16" t="s">
        <v>118</v>
      </c>
      <c r="AF291" s="16" t="s">
        <v>119</v>
      </c>
      <c r="AG291" s="15" t="s">
        <v>120</v>
      </c>
    </row>
    <row r="292" spans="2:33" ht="24" x14ac:dyDescent="0.2">
      <c r="B292" s="70" t="s">
        <v>121</v>
      </c>
      <c r="C292" s="71"/>
      <c r="D292" s="71"/>
      <c r="E292" s="72" t="s">
        <v>122</v>
      </c>
      <c r="F292" s="73" t="s">
        <v>123</v>
      </c>
      <c r="G292" s="73" t="s">
        <v>124</v>
      </c>
      <c r="H292" s="73" t="s">
        <v>125</v>
      </c>
      <c r="I292" s="73" t="s">
        <v>126</v>
      </c>
      <c r="J292" s="73" t="s">
        <v>127</v>
      </c>
      <c r="K292" s="73" t="s">
        <v>128</v>
      </c>
      <c r="L292" s="73" t="s">
        <v>129</v>
      </c>
      <c r="M292" s="73" t="s">
        <v>130</v>
      </c>
      <c r="N292" s="73" t="s">
        <v>131</v>
      </c>
      <c r="O292" s="73" t="s">
        <v>132</v>
      </c>
      <c r="P292" s="73" t="s">
        <v>133</v>
      </c>
      <c r="Q292" s="73" t="s">
        <v>134</v>
      </c>
      <c r="R292" s="73" t="s">
        <v>135</v>
      </c>
      <c r="S292" s="73" t="s">
        <v>136</v>
      </c>
      <c r="T292" s="73" t="s">
        <v>137</v>
      </c>
      <c r="U292" s="73" t="s">
        <v>138</v>
      </c>
      <c r="V292" s="73" t="s">
        <v>139</v>
      </c>
      <c r="W292" s="73" t="s">
        <v>140</v>
      </c>
      <c r="X292" s="73" t="s">
        <v>141</v>
      </c>
      <c r="Y292" s="73" t="s">
        <v>142</v>
      </c>
      <c r="Z292" s="74" t="s">
        <v>143</v>
      </c>
      <c r="AA292" s="73" t="s">
        <v>144</v>
      </c>
      <c r="AB292" s="74" t="s">
        <v>145</v>
      </c>
      <c r="AC292" s="71"/>
      <c r="AD292" s="71"/>
      <c r="AE292" s="71"/>
      <c r="AF292" s="75"/>
      <c r="AG292" s="76"/>
    </row>
    <row r="293" spans="2:33" x14ac:dyDescent="0.2">
      <c r="B293" s="31"/>
      <c r="C293" s="46"/>
      <c r="D293" s="45"/>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47">
        <f t="shared" ref="AC293:AC298" si="54">SUM(E293:AB293)</f>
        <v>0</v>
      </c>
      <c r="AD293" s="78"/>
      <c r="AE293" s="44">
        <f t="shared" ref="AE293:AE298" si="55">(AD293*AC293)/40</f>
        <v>0</v>
      </c>
      <c r="AF293" s="45"/>
      <c r="AG293" s="48">
        <f t="shared" ref="AG293:AG298" si="56">AF293*AD293*AC293*C293</f>
        <v>0</v>
      </c>
    </row>
    <row r="294" spans="2:33" x14ac:dyDescent="0.2">
      <c r="B294" s="31"/>
      <c r="C294" s="46"/>
      <c r="D294" s="45"/>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47">
        <f t="shared" si="54"/>
        <v>0</v>
      </c>
      <c r="AD294" s="78"/>
      <c r="AE294" s="44">
        <f t="shared" si="55"/>
        <v>0</v>
      </c>
      <c r="AF294" s="45"/>
      <c r="AG294" s="48">
        <f t="shared" si="56"/>
        <v>0</v>
      </c>
    </row>
    <row r="295" spans="2:33" x14ac:dyDescent="0.2">
      <c r="B295" s="31"/>
      <c r="C295" s="46"/>
      <c r="D295" s="45"/>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47">
        <f t="shared" si="54"/>
        <v>0</v>
      </c>
      <c r="AD295" s="78"/>
      <c r="AE295" s="44">
        <f t="shared" si="55"/>
        <v>0</v>
      </c>
      <c r="AF295" s="45"/>
      <c r="AG295" s="48">
        <f t="shared" si="56"/>
        <v>0</v>
      </c>
    </row>
    <row r="296" spans="2:33" x14ac:dyDescent="0.2">
      <c r="B296" s="31"/>
      <c r="C296" s="46"/>
      <c r="D296" s="45"/>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47">
        <f t="shared" si="54"/>
        <v>0</v>
      </c>
      <c r="AD296" s="78"/>
      <c r="AE296" s="44">
        <f t="shared" si="55"/>
        <v>0</v>
      </c>
      <c r="AF296" s="45"/>
      <c r="AG296" s="48">
        <f t="shared" si="56"/>
        <v>0</v>
      </c>
    </row>
    <row r="297" spans="2:33" x14ac:dyDescent="0.2">
      <c r="B297" s="31"/>
      <c r="C297" s="46"/>
      <c r="D297" s="45"/>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47">
        <f t="shared" si="54"/>
        <v>0</v>
      </c>
      <c r="AD297" s="78"/>
      <c r="AE297" s="44">
        <f t="shared" si="55"/>
        <v>0</v>
      </c>
      <c r="AF297" s="45"/>
      <c r="AG297" s="48">
        <f t="shared" si="56"/>
        <v>0</v>
      </c>
    </row>
    <row r="298" spans="2:33" ht="13.5" thickBot="1" x14ac:dyDescent="0.25">
      <c r="B298" s="31"/>
      <c r="C298" s="46"/>
      <c r="D298" s="45"/>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47">
        <f t="shared" si="54"/>
        <v>0</v>
      </c>
      <c r="AD298" s="78"/>
      <c r="AE298" s="44">
        <f t="shared" si="55"/>
        <v>0</v>
      </c>
      <c r="AF298" s="45"/>
      <c r="AG298" s="48">
        <f t="shared" si="56"/>
        <v>0</v>
      </c>
    </row>
    <row r="299" spans="2:33" ht="13.5" thickBot="1" x14ac:dyDescent="0.25">
      <c r="B299" s="7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1" t="s">
        <v>146</v>
      </c>
      <c r="AD299" s="80"/>
      <c r="AE299" s="80"/>
      <c r="AF299" s="82"/>
      <c r="AG299" s="83">
        <f>SUM(AG293:AG298)</f>
        <v>0</v>
      </c>
    </row>
    <row r="300" spans="2:33" x14ac:dyDescent="0.2">
      <c r="B300" s="52" t="s">
        <v>147</v>
      </c>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84"/>
      <c r="AD300" s="63"/>
      <c r="AE300" s="63"/>
      <c r="AF300" s="64"/>
      <c r="AG300" s="85"/>
    </row>
    <row r="301" spans="2:33" x14ac:dyDescent="0.2">
      <c r="B301" s="31"/>
      <c r="C301" s="46"/>
      <c r="D301" s="45"/>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47">
        <f t="shared" ref="AC301:AC318" si="57">SUM(E301:AB301)</f>
        <v>0</v>
      </c>
      <c r="AD301" s="78"/>
      <c r="AE301" s="44">
        <f t="shared" ref="AE301:AE318" si="58">(AD301*AC301)/40</f>
        <v>0</v>
      </c>
      <c r="AF301" s="45">
        <v>5</v>
      </c>
      <c r="AG301" s="48">
        <f t="shared" ref="AG301:AG318" si="59">AF301*AD301*AC301*C301</f>
        <v>0</v>
      </c>
    </row>
    <row r="302" spans="2:33" x14ac:dyDescent="0.2">
      <c r="B302" s="31"/>
      <c r="C302" s="46"/>
      <c r="D302" s="45"/>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47">
        <f t="shared" si="57"/>
        <v>0</v>
      </c>
      <c r="AD302" s="78"/>
      <c r="AE302" s="44">
        <f t="shared" si="58"/>
        <v>0</v>
      </c>
      <c r="AF302" s="45"/>
      <c r="AG302" s="48">
        <f t="shared" si="59"/>
        <v>0</v>
      </c>
    </row>
    <row r="303" spans="2:33" x14ac:dyDescent="0.2">
      <c r="B303" s="31"/>
      <c r="C303" s="46"/>
      <c r="D303" s="45"/>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47">
        <f t="shared" si="57"/>
        <v>0</v>
      </c>
      <c r="AD303" s="78"/>
      <c r="AE303" s="44">
        <f t="shared" si="58"/>
        <v>0</v>
      </c>
      <c r="AF303" s="45"/>
      <c r="AG303" s="48">
        <f t="shared" si="59"/>
        <v>0</v>
      </c>
    </row>
    <row r="304" spans="2:33" x14ac:dyDescent="0.2">
      <c r="B304" s="31"/>
      <c r="C304" s="46"/>
      <c r="D304" s="45"/>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47">
        <f t="shared" si="57"/>
        <v>0</v>
      </c>
      <c r="AD304" s="78"/>
      <c r="AE304" s="44">
        <f t="shared" si="58"/>
        <v>0</v>
      </c>
      <c r="AF304" s="45"/>
      <c r="AG304" s="48">
        <f t="shared" si="59"/>
        <v>0</v>
      </c>
    </row>
    <row r="305" spans="2:33" x14ac:dyDescent="0.2">
      <c r="B305" s="31"/>
      <c r="C305" s="46"/>
      <c r="D305" s="45"/>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47">
        <f t="shared" si="57"/>
        <v>0</v>
      </c>
      <c r="AD305" s="78"/>
      <c r="AE305" s="44">
        <f t="shared" si="58"/>
        <v>0</v>
      </c>
      <c r="AF305" s="45"/>
      <c r="AG305" s="48">
        <f t="shared" si="59"/>
        <v>0</v>
      </c>
    </row>
    <row r="306" spans="2:33" x14ac:dyDescent="0.2">
      <c r="B306" s="31"/>
      <c r="C306" s="46"/>
      <c r="D306" s="45"/>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47">
        <f t="shared" si="57"/>
        <v>0</v>
      </c>
      <c r="AD306" s="78"/>
      <c r="AE306" s="44">
        <f t="shared" si="58"/>
        <v>0</v>
      </c>
      <c r="AF306" s="45"/>
      <c r="AG306" s="48">
        <f t="shared" si="59"/>
        <v>0</v>
      </c>
    </row>
    <row r="307" spans="2:33" x14ac:dyDescent="0.2">
      <c r="B307" s="31"/>
      <c r="C307" s="46"/>
      <c r="D307" s="45"/>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47">
        <f t="shared" si="57"/>
        <v>0</v>
      </c>
      <c r="AD307" s="78"/>
      <c r="AE307" s="44">
        <f t="shared" si="58"/>
        <v>0</v>
      </c>
      <c r="AF307" s="45"/>
      <c r="AG307" s="48">
        <f t="shared" si="59"/>
        <v>0</v>
      </c>
    </row>
    <row r="308" spans="2:33" x14ac:dyDescent="0.2">
      <c r="B308" s="31"/>
      <c r="C308" s="46"/>
      <c r="D308" s="45"/>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47">
        <f t="shared" si="57"/>
        <v>0</v>
      </c>
      <c r="AD308" s="78"/>
      <c r="AE308" s="44">
        <f t="shared" si="58"/>
        <v>0</v>
      </c>
      <c r="AF308" s="45"/>
      <c r="AG308" s="48">
        <f t="shared" si="59"/>
        <v>0</v>
      </c>
    </row>
    <row r="309" spans="2:33" x14ac:dyDescent="0.2">
      <c r="B309" s="31"/>
      <c r="C309" s="46"/>
      <c r="D309" s="45"/>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47">
        <f t="shared" si="57"/>
        <v>0</v>
      </c>
      <c r="AD309" s="78"/>
      <c r="AE309" s="44">
        <f t="shared" si="58"/>
        <v>0</v>
      </c>
      <c r="AF309" s="45"/>
      <c r="AG309" s="48">
        <f t="shared" si="59"/>
        <v>0</v>
      </c>
    </row>
    <row r="310" spans="2:33" x14ac:dyDescent="0.2">
      <c r="B310" s="31"/>
      <c r="C310" s="46"/>
      <c r="D310" s="45"/>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47">
        <f t="shared" si="57"/>
        <v>0</v>
      </c>
      <c r="AD310" s="78"/>
      <c r="AE310" s="44">
        <f t="shared" si="58"/>
        <v>0</v>
      </c>
      <c r="AF310" s="45"/>
      <c r="AG310" s="48">
        <f t="shared" si="59"/>
        <v>0</v>
      </c>
    </row>
    <row r="311" spans="2:33" x14ac:dyDescent="0.2">
      <c r="B311" s="31"/>
      <c r="C311" s="46"/>
      <c r="D311" s="45"/>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47">
        <f t="shared" si="57"/>
        <v>0</v>
      </c>
      <c r="AD311" s="78"/>
      <c r="AE311" s="44">
        <f t="shared" si="58"/>
        <v>0</v>
      </c>
      <c r="AF311" s="45"/>
      <c r="AG311" s="48">
        <f t="shared" si="59"/>
        <v>0</v>
      </c>
    </row>
    <row r="312" spans="2:33" x14ac:dyDescent="0.2">
      <c r="B312" s="31"/>
      <c r="C312" s="46"/>
      <c r="D312" s="45"/>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47">
        <f t="shared" si="57"/>
        <v>0</v>
      </c>
      <c r="AD312" s="78"/>
      <c r="AE312" s="44">
        <f t="shared" si="58"/>
        <v>0</v>
      </c>
      <c r="AF312" s="45"/>
      <c r="AG312" s="48">
        <f t="shared" si="59"/>
        <v>0</v>
      </c>
    </row>
    <row r="313" spans="2:33" x14ac:dyDescent="0.2">
      <c r="B313" s="31"/>
      <c r="C313" s="46"/>
      <c r="D313" s="45"/>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47">
        <f t="shared" si="57"/>
        <v>0</v>
      </c>
      <c r="AD313" s="78"/>
      <c r="AE313" s="44">
        <f t="shared" si="58"/>
        <v>0</v>
      </c>
      <c r="AF313" s="45"/>
      <c r="AG313" s="48">
        <f t="shared" si="59"/>
        <v>0</v>
      </c>
    </row>
    <row r="314" spans="2:33" x14ac:dyDescent="0.2">
      <c r="B314" s="31"/>
      <c r="C314" s="46"/>
      <c r="D314" s="45"/>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47">
        <f t="shared" si="57"/>
        <v>0</v>
      </c>
      <c r="AD314" s="78"/>
      <c r="AE314" s="44">
        <f t="shared" si="58"/>
        <v>0</v>
      </c>
      <c r="AF314" s="45"/>
      <c r="AG314" s="48">
        <f t="shared" si="59"/>
        <v>0</v>
      </c>
    </row>
    <row r="315" spans="2:33" x14ac:dyDescent="0.2">
      <c r="B315" s="31"/>
      <c r="C315" s="46"/>
      <c r="D315" s="45"/>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47">
        <f t="shared" si="57"/>
        <v>0</v>
      </c>
      <c r="AD315" s="78"/>
      <c r="AE315" s="44">
        <f t="shared" si="58"/>
        <v>0</v>
      </c>
      <c r="AF315" s="45"/>
      <c r="AG315" s="48">
        <f t="shared" si="59"/>
        <v>0</v>
      </c>
    </row>
    <row r="316" spans="2:33" x14ac:dyDescent="0.2">
      <c r="B316" s="31"/>
      <c r="C316" s="46"/>
      <c r="D316" s="45"/>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47">
        <f t="shared" si="57"/>
        <v>0</v>
      </c>
      <c r="AD316" s="78"/>
      <c r="AE316" s="44">
        <f t="shared" si="58"/>
        <v>0</v>
      </c>
      <c r="AF316" s="45"/>
      <c r="AG316" s="48">
        <f t="shared" si="59"/>
        <v>0</v>
      </c>
    </row>
    <row r="317" spans="2:33" x14ac:dyDescent="0.2">
      <c r="B317" s="31"/>
      <c r="C317" s="46"/>
      <c r="D317" s="45"/>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47">
        <f t="shared" si="57"/>
        <v>0</v>
      </c>
      <c r="AD317" s="78"/>
      <c r="AE317" s="44">
        <f t="shared" si="58"/>
        <v>0</v>
      </c>
      <c r="AF317" s="45"/>
      <c r="AG317" s="48">
        <f t="shared" si="59"/>
        <v>0</v>
      </c>
    </row>
    <row r="318" spans="2:33" ht="13.5" thickBot="1" x14ac:dyDescent="0.25">
      <c r="B318" s="31"/>
      <c r="C318" s="46"/>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7">
        <f t="shared" si="57"/>
        <v>0</v>
      </c>
      <c r="AD318" s="78"/>
      <c r="AE318" s="44">
        <f t="shared" si="58"/>
        <v>0</v>
      </c>
      <c r="AF318" s="45"/>
      <c r="AG318" s="48">
        <f t="shared" si="59"/>
        <v>0</v>
      </c>
    </row>
    <row r="319" spans="2:33" ht="13.5" thickBot="1" x14ac:dyDescent="0.25">
      <c r="B319" s="7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1" t="s">
        <v>148</v>
      </c>
      <c r="AD319" s="80"/>
      <c r="AE319" s="80"/>
      <c r="AF319" s="80"/>
      <c r="AG319" s="83">
        <f>SUM(AG301:AG318)</f>
        <v>0</v>
      </c>
    </row>
    <row r="320" spans="2:33" ht="13.5" thickBot="1" x14ac:dyDescent="0.25">
      <c r="B320" s="86"/>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41" t="s">
        <v>149</v>
      </c>
      <c r="AD320" s="87"/>
      <c r="AE320" s="87"/>
      <c r="AF320" s="87"/>
      <c r="AG320" s="88">
        <f>AG299+AG319</f>
        <v>0</v>
      </c>
    </row>
    <row r="321" spans="2:33" ht="13.5" thickBot="1" x14ac:dyDescent="0.25"/>
    <row r="322" spans="2:33" ht="15.75" x14ac:dyDescent="0.25">
      <c r="B322" s="65" t="str">
        <f>B290</f>
        <v>Venue 6</v>
      </c>
      <c r="C322" s="66" t="s">
        <v>111</v>
      </c>
      <c r="D322" s="66">
        <f>D290+1</f>
        <v>2033</v>
      </c>
      <c r="E322" s="66"/>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7"/>
    </row>
    <row r="323" spans="2:33" ht="38.25" x14ac:dyDescent="0.2">
      <c r="B323" s="68" t="s">
        <v>112</v>
      </c>
      <c r="C323" s="69" t="s">
        <v>113</v>
      </c>
      <c r="D323" s="69" t="s">
        <v>114</v>
      </c>
      <c r="E323" s="379" t="s">
        <v>115</v>
      </c>
      <c r="F323" s="380"/>
      <c r="G323" s="380"/>
      <c r="H323" s="380"/>
      <c r="I323" s="380"/>
      <c r="J323" s="380"/>
      <c r="K323" s="380"/>
      <c r="L323" s="380"/>
      <c r="M323" s="380"/>
      <c r="N323" s="380"/>
      <c r="O323" s="380"/>
      <c r="P323" s="380"/>
      <c r="Q323" s="380"/>
      <c r="R323" s="380"/>
      <c r="S323" s="380"/>
      <c r="T323" s="380"/>
      <c r="U323" s="380"/>
      <c r="V323" s="380"/>
      <c r="W323" s="380"/>
      <c r="X323" s="380"/>
      <c r="Y323" s="380"/>
      <c r="Z323" s="380"/>
      <c r="AA323" s="380"/>
      <c r="AB323" s="381"/>
      <c r="AC323" s="16" t="s">
        <v>116</v>
      </c>
      <c r="AD323" s="16" t="s">
        <v>117</v>
      </c>
      <c r="AE323" s="16" t="s">
        <v>118</v>
      </c>
      <c r="AF323" s="16" t="s">
        <v>119</v>
      </c>
      <c r="AG323" s="15" t="s">
        <v>120</v>
      </c>
    </row>
    <row r="324" spans="2:33" ht="24" x14ac:dyDescent="0.2">
      <c r="B324" s="70" t="s">
        <v>121</v>
      </c>
      <c r="C324" s="71"/>
      <c r="D324" s="71"/>
      <c r="E324" s="72" t="s">
        <v>122</v>
      </c>
      <c r="F324" s="73" t="s">
        <v>123</v>
      </c>
      <c r="G324" s="73" t="s">
        <v>124</v>
      </c>
      <c r="H324" s="73" t="s">
        <v>125</v>
      </c>
      <c r="I324" s="73" t="s">
        <v>126</v>
      </c>
      <c r="J324" s="73" t="s">
        <v>127</v>
      </c>
      <c r="K324" s="73" t="s">
        <v>128</v>
      </c>
      <c r="L324" s="73" t="s">
        <v>129</v>
      </c>
      <c r="M324" s="73" t="s">
        <v>130</v>
      </c>
      <c r="N324" s="73" t="s">
        <v>131</v>
      </c>
      <c r="O324" s="73" t="s">
        <v>132</v>
      </c>
      <c r="P324" s="73" t="s">
        <v>133</v>
      </c>
      <c r="Q324" s="73" t="s">
        <v>134</v>
      </c>
      <c r="R324" s="73" t="s">
        <v>135</v>
      </c>
      <c r="S324" s="73" t="s">
        <v>136</v>
      </c>
      <c r="T324" s="73" t="s">
        <v>137</v>
      </c>
      <c r="U324" s="73" t="s">
        <v>138</v>
      </c>
      <c r="V324" s="73" t="s">
        <v>139</v>
      </c>
      <c r="W324" s="73" t="s">
        <v>140</v>
      </c>
      <c r="X324" s="73" t="s">
        <v>141</v>
      </c>
      <c r="Y324" s="73" t="s">
        <v>142</v>
      </c>
      <c r="Z324" s="74" t="s">
        <v>143</v>
      </c>
      <c r="AA324" s="73" t="s">
        <v>144</v>
      </c>
      <c r="AB324" s="74" t="s">
        <v>145</v>
      </c>
      <c r="AC324" s="71"/>
      <c r="AD324" s="71"/>
      <c r="AE324" s="71"/>
      <c r="AF324" s="75"/>
      <c r="AG324" s="76"/>
    </row>
    <row r="325" spans="2:33" x14ac:dyDescent="0.2">
      <c r="B325" s="31"/>
      <c r="C325" s="46"/>
      <c r="D325" s="45"/>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47">
        <f t="shared" ref="AC325:AC330" si="60">SUM(E325:AB325)</f>
        <v>0</v>
      </c>
      <c r="AD325" s="78"/>
      <c r="AE325" s="44">
        <f t="shared" ref="AE325:AE330" si="61">(AD325*AC325)/40</f>
        <v>0</v>
      </c>
      <c r="AF325" s="45"/>
      <c r="AG325" s="48">
        <f t="shared" ref="AG325:AG330" si="62">AF325*AD325*AC325*C325</f>
        <v>0</v>
      </c>
    </row>
    <row r="326" spans="2:33" x14ac:dyDescent="0.2">
      <c r="B326" s="31"/>
      <c r="C326" s="46"/>
      <c r="D326" s="45"/>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47">
        <f t="shared" si="60"/>
        <v>0</v>
      </c>
      <c r="AD326" s="78"/>
      <c r="AE326" s="44">
        <f t="shared" si="61"/>
        <v>0</v>
      </c>
      <c r="AF326" s="45"/>
      <c r="AG326" s="48">
        <f t="shared" si="62"/>
        <v>0</v>
      </c>
    </row>
    <row r="327" spans="2:33" x14ac:dyDescent="0.2">
      <c r="B327" s="31"/>
      <c r="C327" s="46"/>
      <c r="D327" s="45"/>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47">
        <f t="shared" si="60"/>
        <v>0</v>
      </c>
      <c r="AD327" s="78"/>
      <c r="AE327" s="44">
        <f t="shared" si="61"/>
        <v>0</v>
      </c>
      <c r="AF327" s="45"/>
      <c r="AG327" s="48">
        <f t="shared" si="62"/>
        <v>0</v>
      </c>
    </row>
    <row r="328" spans="2:33" x14ac:dyDescent="0.2">
      <c r="B328" s="31"/>
      <c r="C328" s="46"/>
      <c r="D328" s="45"/>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47">
        <f t="shared" si="60"/>
        <v>0</v>
      </c>
      <c r="AD328" s="78"/>
      <c r="AE328" s="44">
        <f t="shared" si="61"/>
        <v>0</v>
      </c>
      <c r="AF328" s="45"/>
      <c r="AG328" s="48">
        <f t="shared" si="62"/>
        <v>0</v>
      </c>
    </row>
    <row r="329" spans="2:33" x14ac:dyDescent="0.2">
      <c r="B329" s="31"/>
      <c r="C329" s="46"/>
      <c r="D329" s="45"/>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47">
        <f t="shared" si="60"/>
        <v>0</v>
      </c>
      <c r="AD329" s="78"/>
      <c r="AE329" s="44">
        <f t="shared" si="61"/>
        <v>0</v>
      </c>
      <c r="AF329" s="45"/>
      <c r="AG329" s="48">
        <f t="shared" si="62"/>
        <v>0</v>
      </c>
    </row>
    <row r="330" spans="2:33" ht="13.5" thickBot="1" x14ac:dyDescent="0.25">
      <c r="B330" s="31"/>
      <c r="C330" s="46"/>
      <c r="D330" s="45"/>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47">
        <f t="shared" si="60"/>
        <v>0</v>
      </c>
      <c r="AD330" s="78"/>
      <c r="AE330" s="44">
        <f t="shared" si="61"/>
        <v>0</v>
      </c>
      <c r="AF330" s="45"/>
      <c r="AG330" s="48">
        <f t="shared" si="62"/>
        <v>0</v>
      </c>
    </row>
    <row r="331" spans="2:33" ht="13.5" thickBot="1" x14ac:dyDescent="0.25">
      <c r="B331" s="79"/>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1" t="s">
        <v>146</v>
      </c>
      <c r="AD331" s="80"/>
      <c r="AE331" s="80"/>
      <c r="AF331" s="82"/>
      <c r="AG331" s="83">
        <f>SUM(AG325:AG330)</f>
        <v>0</v>
      </c>
    </row>
    <row r="332" spans="2:33" x14ac:dyDescent="0.2">
      <c r="B332" s="52" t="s">
        <v>147</v>
      </c>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84"/>
      <c r="AD332" s="63"/>
      <c r="AE332" s="63"/>
      <c r="AF332" s="64"/>
      <c r="AG332" s="85"/>
    </row>
    <row r="333" spans="2:33" x14ac:dyDescent="0.2">
      <c r="B333" s="31"/>
      <c r="C333" s="46"/>
      <c r="D333" s="45"/>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47">
        <f t="shared" ref="AC333:AC350" si="63">SUM(E333:AB333)</f>
        <v>0</v>
      </c>
      <c r="AD333" s="78"/>
      <c r="AE333" s="44">
        <f t="shared" ref="AE333:AE350" si="64">(AD333*AC333)/40</f>
        <v>0</v>
      </c>
      <c r="AF333" s="45">
        <v>5</v>
      </c>
      <c r="AG333" s="48">
        <f t="shared" ref="AG333:AG350" si="65">AF333*AD333*AC333*C333</f>
        <v>0</v>
      </c>
    </row>
    <row r="334" spans="2:33" x14ac:dyDescent="0.2">
      <c r="B334" s="31"/>
      <c r="C334" s="46"/>
      <c r="D334" s="45"/>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47">
        <f t="shared" si="63"/>
        <v>0</v>
      </c>
      <c r="AD334" s="78"/>
      <c r="AE334" s="44">
        <f t="shared" si="64"/>
        <v>0</v>
      </c>
      <c r="AF334" s="45"/>
      <c r="AG334" s="48">
        <f t="shared" si="65"/>
        <v>0</v>
      </c>
    </row>
    <row r="335" spans="2:33" x14ac:dyDescent="0.2">
      <c r="B335" s="31"/>
      <c r="C335" s="46"/>
      <c r="D335" s="45"/>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47">
        <f t="shared" si="63"/>
        <v>0</v>
      </c>
      <c r="AD335" s="78"/>
      <c r="AE335" s="44">
        <f t="shared" si="64"/>
        <v>0</v>
      </c>
      <c r="AF335" s="45"/>
      <c r="AG335" s="48">
        <f t="shared" si="65"/>
        <v>0</v>
      </c>
    </row>
    <row r="336" spans="2:33" x14ac:dyDescent="0.2">
      <c r="B336" s="31"/>
      <c r="C336" s="46"/>
      <c r="D336" s="45"/>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47">
        <f t="shared" si="63"/>
        <v>0</v>
      </c>
      <c r="AD336" s="78"/>
      <c r="AE336" s="44">
        <f t="shared" si="64"/>
        <v>0</v>
      </c>
      <c r="AF336" s="45"/>
      <c r="AG336" s="48">
        <f t="shared" si="65"/>
        <v>0</v>
      </c>
    </row>
    <row r="337" spans="2:33" x14ac:dyDescent="0.2">
      <c r="B337" s="31"/>
      <c r="C337" s="46"/>
      <c r="D337" s="45"/>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47">
        <f t="shared" si="63"/>
        <v>0</v>
      </c>
      <c r="AD337" s="78"/>
      <c r="AE337" s="44">
        <f t="shared" si="64"/>
        <v>0</v>
      </c>
      <c r="AF337" s="45"/>
      <c r="AG337" s="48">
        <f t="shared" si="65"/>
        <v>0</v>
      </c>
    </row>
    <row r="338" spans="2:33" x14ac:dyDescent="0.2">
      <c r="B338" s="31"/>
      <c r="C338" s="46"/>
      <c r="D338" s="45"/>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47">
        <f t="shared" si="63"/>
        <v>0</v>
      </c>
      <c r="AD338" s="78"/>
      <c r="AE338" s="44">
        <f t="shared" si="64"/>
        <v>0</v>
      </c>
      <c r="AF338" s="45"/>
      <c r="AG338" s="48">
        <f t="shared" si="65"/>
        <v>0</v>
      </c>
    </row>
    <row r="339" spans="2:33" x14ac:dyDescent="0.2">
      <c r="B339" s="31"/>
      <c r="C339" s="46"/>
      <c r="D339" s="45"/>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47">
        <f t="shared" si="63"/>
        <v>0</v>
      </c>
      <c r="AD339" s="78"/>
      <c r="AE339" s="44">
        <f t="shared" si="64"/>
        <v>0</v>
      </c>
      <c r="AF339" s="45"/>
      <c r="AG339" s="48">
        <f t="shared" si="65"/>
        <v>0</v>
      </c>
    </row>
    <row r="340" spans="2:33" x14ac:dyDescent="0.2">
      <c r="B340" s="31"/>
      <c r="C340" s="46"/>
      <c r="D340" s="45"/>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47">
        <f t="shared" si="63"/>
        <v>0</v>
      </c>
      <c r="AD340" s="78"/>
      <c r="AE340" s="44">
        <f t="shared" si="64"/>
        <v>0</v>
      </c>
      <c r="AF340" s="45"/>
      <c r="AG340" s="48">
        <f t="shared" si="65"/>
        <v>0</v>
      </c>
    </row>
    <row r="341" spans="2:33" x14ac:dyDescent="0.2">
      <c r="B341" s="31"/>
      <c r="C341" s="46"/>
      <c r="D341" s="45"/>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47">
        <f t="shared" si="63"/>
        <v>0</v>
      </c>
      <c r="AD341" s="78"/>
      <c r="AE341" s="44">
        <f t="shared" si="64"/>
        <v>0</v>
      </c>
      <c r="AF341" s="45"/>
      <c r="AG341" s="48">
        <f t="shared" si="65"/>
        <v>0</v>
      </c>
    </row>
    <row r="342" spans="2:33" x14ac:dyDescent="0.2">
      <c r="B342" s="31"/>
      <c r="C342" s="46"/>
      <c r="D342" s="45"/>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47">
        <f t="shared" si="63"/>
        <v>0</v>
      </c>
      <c r="AD342" s="78"/>
      <c r="AE342" s="44">
        <f t="shared" si="64"/>
        <v>0</v>
      </c>
      <c r="AF342" s="45"/>
      <c r="AG342" s="48">
        <f t="shared" si="65"/>
        <v>0</v>
      </c>
    </row>
    <row r="343" spans="2:33" x14ac:dyDescent="0.2">
      <c r="B343" s="31"/>
      <c r="C343" s="46"/>
      <c r="D343" s="45"/>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47">
        <f t="shared" si="63"/>
        <v>0</v>
      </c>
      <c r="AD343" s="78"/>
      <c r="AE343" s="44">
        <f t="shared" si="64"/>
        <v>0</v>
      </c>
      <c r="AF343" s="45"/>
      <c r="AG343" s="48">
        <f t="shared" si="65"/>
        <v>0</v>
      </c>
    </row>
    <row r="344" spans="2:33" x14ac:dyDescent="0.2">
      <c r="B344" s="31"/>
      <c r="C344" s="46"/>
      <c r="D344" s="45"/>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47">
        <f t="shared" si="63"/>
        <v>0</v>
      </c>
      <c r="AD344" s="78"/>
      <c r="AE344" s="44">
        <f t="shared" si="64"/>
        <v>0</v>
      </c>
      <c r="AF344" s="45"/>
      <c r="AG344" s="48">
        <f t="shared" si="65"/>
        <v>0</v>
      </c>
    </row>
    <row r="345" spans="2:33" x14ac:dyDescent="0.2">
      <c r="B345" s="31"/>
      <c r="C345" s="46"/>
      <c r="D345" s="45"/>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47">
        <f t="shared" si="63"/>
        <v>0</v>
      </c>
      <c r="AD345" s="78"/>
      <c r="AE345" s="44">
        <f t="shared" si="64"/>
        <v>0</v>
      </c>
      <c r="AF345" s="45"/>
      <c r="AG345" s="48">
        <f t="shared" si="65"/>
        <v>0</v>
      </c>
    </row>
    <row r="346" spans="2:33" x14ac:dyDescent="0.2">
      <c r="B346" s="31"/>
      <c r="C346" s="46"/>
      <c r="D346" s="45"/>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47">
        <f t="shared" si="63"/>
        <v>0</v>
      </c>
      <c r="AD346" s="78"/>
      <c r="AE346" s="44">
        <f t="shared" si="64"/>
        <v>0</v>
      </c>
      <c r="AF346" s="45"/>
      <c r="AG346" s="48">
        <f t="shared" si="65"/>
        <v>0</v>
      </c>
    </row>
    <row r="347" spans="2:33" x14ac:dyDescent="0.2">
      <c r="B347" s="31"/>
      <c r="C347" s="46"/>
      <c r="D347" s="45"/>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47">
        <f t="shared" si="63"/>
        <v>0</v>
      </c>
      <c r="AD347" s="78"/>
      <c r="AE347" s="44">
        <f t="shared" si="64"/>
        <v>0</v>
      </c>
      <c r="AF347" s="45"/>
      <c r="AG347" s="48">
        <f t="shared" si="65"/>
        <v>0</v>
      </c>
    </row>
    <row r="348" spans="2:33" x14ac:dyDescent="0.2">
      <c r="B348" s="31"/>
      <c r="C348" s="46"/>
      <c r="D348" s="45"/>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47">
        <f t="shared" si="63"/>
        <v>0</v>
      </c>
      <c r="AD348" s="78"/>
      <c r="AE348" s="44">
        <f t="shared" si="64"/>
        <v>0</v>
      </c>
      <c r="AF348" s="45"/>
      <c r="AG348" s="48">
        <f t="shared" si="65"/>
        <v>0</v>
      </c>
    </row>
    <row r="349" spans="2:33" x14ac:dyDescent="0.2">
      <c r="B349" s="31"/>
      <c r="C349" s="46"/>
      <c r="D349" s="45"/>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47">
        <f t="shared" si="63"/>
        <v>0</v>
      </c>
      <c r="AD349" s="78"/>
      <c r="AE349" s="44">
        <f t="shared" si="64"/>
        <v>0</v>
      </c>
      <c r="AF349" s="45"/>
      <c r="AG349" s="48">
        <f t="shared" si="65"/>
        <v>0</v>
      </c>
    </row>
    <row r="350" spans="2:33" ht="13.5" thickBot="1" x14ac:dyDescent="0.25">
      <c r="B350" s="31"/>
      <c r="C350" s="46"/>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7">
        <f t="shared" si="63"/>
        <v>0</v>
      </c>
      <c r="AD350" s="78"/>
      <c r="AE350" s="44">
        <f t="shared" si="64"/>
        <v>0</v>
      </c>
      <c r="AF350" s="45"/>
      <c r="AG350" s="48">
        <f t="shared" si="65"/>
        <v>0</v>
      </c>
    </row>
    <row r="351" spans="2:33" ht="13.5" thickBot="1" x14ac:dyDescent="0.25">
      <c r="B351" s="79"/>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1" t="s">
        <v>148</v>
      </c>
      <c r="AD351" s="80"/>
      <c r="AE351" s="80"/>
      <c r="AF351" s="80"/>
      <c r="AG351" s="83">
        <f>SUM(AG333:AG350)</f>
        <v>0</v>
      </c>
    </row>
    <row r="352" spans="2:33" ht="13.5" thickBot="1" x14ac:dyDescent="0.25">
      <c r="B352" s="86"/>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41" t="s">
        <v>149</v>
      </c>
      <c r="AD352" s="87"/>
      <c r="AE352" s="87"/>
      <c r="AF352" s="87"/>
      <c r="AG352" s="88">
        <f>AG331+AG351</f>
        <v>0</v>
      </c>
    </row>
    <row r="353" spans="2:33" ht="13.5" thickBot="1" x14ac:dyDescent="0.25"/>
    <row r="354" spans="2:33" ht="15.75" x14ac:dyDescent="0.25">
      <c r="B354" s="65" t="str">
        <f>B322</f>
        <v>Venue 6</v>
      </c>
      <c r="C354" s="66" t="s">
        <v>111</v>
      </c>
      <c r="D354" s="66">
        <f>D322+1</f>
        <v>2034</v>
      </c>
      <c r="E354" s="66"/>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7"/>
    </row>
    <row r="355" spans="2:33" ht="38.25" x14ac:dyDescent="0.2">
      <c r="B355" s="68" t="s">
        <v>112</v>
      </c>
      <c r="C355" s="69" t="s">
        <v>113</v>
      </c>
      <c r="D355" s="69" t="s">
        <v>114</v>
      </c>
      <c r="E355" s="379" t="s">
        <v>115</v>
      </c>
      <c r="F355" s="380"/>
      <c r="G355" s="380"/>
      <c r="H355" s="380"/>
      <c r="I355" s="380"/>
      <c r="J355" s="380"/>
      <c r="K355" s="380"/>
      <c r="L355" s="380"/>
      <c r="M355" s="380"/>
      <c r="N355" s="380"/>
      <c r="O355" s="380"/>
      <c r="P355" s="380"/>
      <c r="Q355" s="380"/>
      <c r="R355" s="380"/>
      <c r="S355" s="380"/>
      <c r="T355" s="380"/>
      <c r="U355" s="380"/>
      <c r="V355" s="380"/>
      <c r="W355" s="380"/>
      <c r="X355" s="380"/>
      <c r="Y355" s="380"/>
      <c r="Z355" s="380"/>
      <c r="AA355" s="380"/>
      <c r="AB355" s="381"/>
      <c r="AC355" s="16" t="s">
        <v>116</v>
      </c>
      <c r="AD355" s="16" t="s">
        <v>117</v>
      </c>
      <c r="AE355" s="16" t="s">
        <v>118</v>
      </c>
      <c r="AF355" s="16" t="s">
        <v>119</v>
      </c>
      <c r="AG355" s="15" t="s">
        <v>120</v>
      </c>
    </row>
    <row r="356" spans="2:33" ht="24" x14ac:dyDescent="0.2">
      <c r="B356" s="70" t="s">
        <v>121</v>
      </c>
      <c r="C356" s="71"/>
      <c r="D356" s="71"/>
      <c r="E356" s="72" t="s">
        <v>122</v>
      </c>
      <c r="F356" s="73" t="s">
        <v>123</v>
      </c>
      <c r="G356" s="73" t="s">
        <v>124</v>
      </c>
      <c r="H356" s="73" t="s">
        <v>125</v>
      </c>
      <c r="I356" s="73" t="s">
        <v>126</v>
      </c>
      <c r="J356" s="73" t="s">
        <v>127</v>
      </c>
      <c r="K356" s="73" t="s">
        <v>128</v>
      </c>
      <c r="L356" s="73" t="s">
        <v>129</v>
      </c>
      <c r="M356" s="73" t="s">
        <v>130</v>
      </c>
      <c r="N356" s="73" t="s">
        <v>131</v>
      </c>
      <c r="O356" s="73" t="s">
        <v>132</v>
      </c>
      <c r="P356" s="73" t="s">
        <v>133</v>
      </c>
      <c r="Q356" s="73" t="s">
        <v>134</v>
      </c>
      <c r="R356" s="73" t="s">
        <v>135</v>
      </c>
      <c r="S356" s="73" t="s">
        <v>136</v>
      </c>
      <c r="T356" s="73" t="s">
        <v>137</v>
      </c>
      <c r="U356" s="73" t="s">
        <v>138</v>
      </c>
      <c r="V356" s="73" t="s">
        <v>139</v>
      </c>
      <c r="W356" s="73" t="s">
        <v>140</v>
      </c>
      <c r="X356" s="73" t="s">
        <v>141</v>
      </c>
      <c r="Y356" s="73" t="s">
        <v>142</v>
      </c>
      <c r="Z356" s="74" t="s">
        <v>143</v>
      </c>
      <c r="AA356" s="73" t="s">
        <v>144</v>
      </c>
      <c r="AB356" s="74" t="s">
        <v>145</v>
      </c>
      <c r="AC356" s="71"/>
      <c r="AD356" s="71"/>
      <c r="AE356" s="71"/>
      <c r="AF356" s="75"/>
      <c r="AG356" s="76"/>
    </row>
    <row r="357" spans="2:33" x14ac:dyDescent="0.2">
      <c r="B357" s="31"/>
      <c r="C357" s="46"/>
      <c r="D357" s="45"/>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47">
        <f t="shared" ref="AC357:AC362" si="66">SUM(E357:AB357)</f>
        <v>0</v>
      </c>
      <c r="AD357" s="78"/>
      <c r="AE357" s="44">
        <f t="shared" ref="AE357:AE362" si="67">(AD357*AC357)/40</f>
        <v>0</v>
      </c>
      <c r="AF357" s="45"/>
      <c r="AG357" s="48">
        <f t="shared" ref="AG357:AG362" si="68">AF357*AD357*AC357*C357</f>
        <v>0</v>
      </c>
    </row>
    <row r="358" spans="2:33" x14ac:dyDescent="0.2">
      <c r="B358" s="31"/>
      <c r="C358" s="46"/>
      <c r="D358" s="45"/>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47">
        <f t="shared" si="66"/>
        <v>0</v>
      </c>
      <c r="AD358" s="78"/>
      <c r="AE358" s="44">
        <f t="shared" si="67"/>
        <v>0</v>
      </c>
      <c r="AF358" s="45"/>
      <c r="AG358" s="48">
        <f t="shared" si="68"/>
        <v>0</v>
      </c>
    </row>
    <row r="359" spans="2:33" x14ac:dyDescent="0.2">
      <c r="B359" s="31"/>
      <c r="C359" s="46"/>
      <c r="D359" s="45"/>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47">
        <f t="shared" si="66"/>
        <v>0</v>
      </c>
      <c r="AD359" s="78"/>
      <c r="AE359" s="44">
        <f t="shared" si="67"/>
        <v>0</v>
      </c>
      <c r="AF359" s="45"/>
      <c r="AG359" s="48">
        <f t="shared" si="68"/>
        <v>0</v>
      </c>
    </row>
    <row r="360" spans="2:33" x14ac:dyDescent="0.2">
      <c r="B360" s="31"/>
      <c r="C360" s="46"/>
      <c r="D360" s="45"/>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47">
        <f t="shared" si="66"/>
        <v>0</v>
      </c>
      <c r="AD360" s="78"/>
      <c r="AE360" s="44">
        <f t="shared" si="67"/>
        <v>0</v>
      </c>
      <c r="AF360" s="45"/>
      <c r="AG360" s="48">
        <f t="shared" si="68"/>
        <v>0</v>
      </c>
    </row>
    <row r="361" spans="2:33" x14ac:dyDescent="0.2">
      <c r="B361" s="31"/>
      <c r="C361" s="46"/>
      <c r="D361" s="45"/>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47">
        <f t="shared" si="66"/>
        <v>0</v>
      </c>
      <c r="AD361" s="78"/>
      <c r="AE361" s="44">
        <f t="shared" si="67"/>
        <v>0</v>
      </c>
      <c r="AF361" s="45"/>
      <c r="AG361" s="48">
        <f t="shared" si="68"/>
        <v>0</v>
      </c>
    </row>
    <row r="362" spans="2:33" ht="13.5" thickBot="1" x14ac:dyDescent="0.25">
      <c r="B362" s="31"/>
      <c r="C362" s="46"/>
      <c r="D362" s="45"/>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47">
        <f t="shared" si="66"/>
        <v>0</v>
      </c>
      <c r="AD362" s="78"/>
      <c r="AE362" s="44">
        <f t="shared" si="67"/>
        <v>0</v>
      </c>
      <c r="AF362" s="45"/>
      <c r="AG362" s="48">
        <f t="shared" si="68"/>
        <v>0</v>
      </c>
    </row>
    <row r="363" spans="2:33" ht="13.5" thickBot="1" x14ac:dyDescent="0.25">
      <c r="B363" s="79"/>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1" t="s">
        <v>146</v>
      </c>
      <c r="AD363" s="80"/>
      <c r="AE363" s="80"/>
      <c r="AF363" s="82"/>
      <c r="AG363" s="83">
        <f>SUM(AG357:AG362)</f>
        <v>0</v>
      </c>
    </row>
    <row r="364" spans="2:33" x14ac:dyDescent="0.2">
      <c r="B364" s="52" t="s">
        <v>147</v>
      </c>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84"/>
      <c r="AD364" s="63"/>
      <c r="AE364" s="63"/>
      <c r="AF364" s="64"/>
      <c r="AG364" s="85"/>
    </row>
    <row r="365" spans="2:33" x14ac:dyDescent="0.2">
      <c r="B365" s="31"/>
      <c r="C365" s="46"/>
      <c r="D365" s="45"/>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47">
        <f t="shared" ref="AC365:AC382" si="69">SUM(E365:AB365)</f>
        <v>0</v>
      </c>
      <c r="AD365" s="78"/>
      <c r="AE365" s="44">
        <f t="shared" ref="AE365:AE382" si="70">(AD365*AC365)/40</f>
        <v>0</v>
      </c>
      <c r="AF365" s="45">
        <v>5</v>
      </c>
      <c r="AG365" s="48">
        <f t="shared" ref="AG365:AG382" si="71">AF365*AD365*AC365*C365</f>
        <v>0</v>
      </c>
    </row>
    <row r="366" spans="2:33" x14ac:dyDescent="0.2">
      <c r="B366" s="31"/>
      <c r="C366" s="46"/>
      <c r="D366" s="45"/>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47">
        <f t="shared" si="69"/>
        <v>0</v>
      </c>
      <c r="AD366" s="78"/>
      <c r="AE366" s="44">
        <f t="shared" si="70"/>
        <v>0</v>
      </c>
      <c r="AF366" s="45"/>
      <c r="AG366" s="48">
        <f t="shared" si="71"/>
        <v>0</v>
      </c>
    </row>
    <row r="367" spans="2:33" x14ac:dyDescent="0.2">
      <c r="B367" s="31"/>
      <c r="C367" s="46"/>
      <c r="D367" s="45"/>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47">
        <f t="shared" si="69"/>
        <v>0</v>
      </c>
      <c r="AD367" s="78"/>
      <c r="AE367" s="44">
        <f t="shared" si="70"/>
        <v>0</v>
      </c>
      <c r="AF367" s="45"/>
      <c r="AG367" s="48">
        <f t="shared" si="71"/>
        <v>0</v>
      </c>
    </row>
    <row r="368" spans="2:33" x14ac:dyDescent="0.2">
      <c r="B368" s="31"/>
      <c r="C368" s="46"/>
      <c r="D368" s="45"/>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47">
        <f t="shared" si="69"/>
        <v>0</v>
      </c>
      <c r="AD368" s="78"/>
      <c r="AE368" s="44">
        <f t="shared" si="70"/>
        <v>0</v>
      </c>
      <c r="AF368" s="45"/>
      <c r="AG368" s="48">
        <f t="shared" si="71"/>
        <v>0</v>
      </c>
    </row>
    <row r="369" spans="2:33" x14ac:dyDescent="0.2">
      <c r="B369" s="31"/>
      <c r="C369" s="46"/>
      <c r="D369" s="45"/>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47">
        <f t="shared" si="69"/>
        <v>0</v>
      </c>
      <c r="AD369" s="78"/>
      <c r="AE369" s="44">
        <f t="shared" si="70"/>
        <v>0</v>
      </c>
      <c r="AF369" s="45"/>
      <c r="AG369" s="48">
        <f t="shared" si="71"/>
        <v>0</v>
      </c>
    </row>
    <row r="370" spans="2:33" x14ac:dyDescent="0.2">
      <c r="B370" s="31"/>
      <c r="C370" s="46"/>
      <c r="D370" s="45"/>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47">
        <f t="shared" si="69"/>
        <v>0</v>
      </c>
      <c r="AD370" s="78"/>
      <c r="AE370" s="44">
        <f t="shared" si="70"/>
        <v>0</v>
      </c>
      <c r="AF370" s="45"/>
      <c r="AG370" s="48">
        <f t="shared" si="71"/>
        <v>0</v>
      </c>
    </row>
    <row r="371" spans="2:33" x14ac:dyDescent="0.2">
      <c r="B371" s="31"/>
      <c r="C371" s="46"/>
      <c r="D371" s="45"/>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47">
        <f t="shared" si="69"/>
        <v>0</v>
      </c>
      <c r="AD371" s="78"/>
      <c r="AE371" s="44">
        <f t="shared" si="70"/>
        <v>0</v>
      </c>
      <c r="AF371" s="45"/>
      <c r="AG371" s="48">
        <f t="shared" si="71"/>
        <v>0</v>
      </c>
    </row>
    <row r="372" spans="2:33" x14ac:dyDescent="0.2">
      <c r="B372" s="31"/>
      <c r="C372" s="46"/>
      <c r="D372" s="45"/>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47">
        <f t="shared" si="69"/>
        <v>0</v>
      </c>
      <c r="AD372" s="78"/>
      <c r="AE372" s="44">
        <f t="shared" si="70"/>
        <v>0</v>
      </c>
      <c r="AF372" s="45"/>
      <c r="AG372" s="48">
        <f t="shared" si="71"/>
        <v>0</v>
      </c>
    </row>
    <row r="373" spans="2:33" x14ac:dyDescent="0.2">
      <c r="B373" s="31"/>
      <c r="C373" s="46"/>
      <c r="D373" s="45"/>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47">
        <f t="shared" si="69"/>
        <v>0</v>
      </c>
      <c r="AD373" s="78"/>
      <c r="AE373" s="44">
        <f t="shared" si="70"/>
        <v>0</v>
      </c>
      <c r="AF373" s="45"/>
      <c r="AG373" s="48">
        <f t="shared" si="71"/>
        <v>0</v>
      </c>
    </row>
    <row r="374" spans="2:33" x14ac:dyDescent="0.2">
      <c r="B374" s="31"/>
      <c r="C374" s="46"/>
      <c r="D374" s="45"/>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47">
        <f t="shared" si="69"/>
        <v>0</v>
      </c>
      <c r="AD374" s="78"/>
      <c r="AE374" s="44">
        <f t="shared" si="70"/>
        <v>0</v>
      </c>
      <c r="AF374" s="45"/>
      <c r="AG374" s="48">
        <f t="shared" si="71"/>
        <v>0</v>
      </c>
    </row>
    <row r="375" spans="2:33" x14ac:dyDescent="0.2">
      <c r="B375" s="31"/>
      <c r="C375" s="46"/>
      <c r="D375" s="45"/>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47">
        <f t="shared" si="69"/>
        <v>0</v>
      </c>
      <c r="AD375" s="78"/>
      <c r="AE375" s="44">
        <f t="shared" si="70"/>
        <v>0</v>
      </c>
      <c r="AF375" s="45"/>
      <c r="AG375" s="48">
        <f t="shared" si="71"/>
        <v>0</v>
      </c>
    </row>
    <row r="376" spans="2:33" x14ac:dyDescent="0.2">
      <c r="B376" s="31"/>
      <c r="C376" s="46"/>
      <c r="D376" s="45"/>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47">
        <f t="shared" si="69"/>
        <v>0</v>
      </c>
      <c r="AD376" s="78"/>
      <c r="AE376" s="44">
        <f t="shared" si="70"/>
        <v>0</v>
      </c>
      <c r="AF376" s="45"/>
      <c r="AG376" s="48">
        <f t="shared" si="71"/>
        <v>0</v>
      </c>
    </row>
    <row r="377" spans="2:33" x14ac:dyDescent="0.2">
      <c r="B377" s="31"/>
      <c r="C377" s="46"/>
      <c r="D377" s="45"/>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47">
        <f t="shared" si="69"/>
        <v>0</v>
      </c>
      <c r="AD377" s="78"/>
      <c r="AE377" s="44">
        <f t="shared" si="70"/>
        <v>0</v>
      </c>
      <c r="AF377" s="45"/>
      <c r="AG377" s="48">
        <f t="shared" si="71"/>
        <v>0</v>
      </c>
    </row>
    <row r="378" spans="2:33" x14ac:dyDescent="0.2">
      <c r="B378" s="31"/>
      <c r="C378" s="46"/>
      <c r="D378" s="45"/>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47">
        <f t="shared" si="69"/>
        <v>0</v>
      </c>
      <c r="AD378" s="78"/>
      <c r="AE378" s="44">
        <f t="shared" si="70"/>
        <v>0</v>
      </c>
      <c r="AF378" s="45"/>
      <c r="AG378" s="48">
        <f t="shared" si="71"/>
        <v>0</v>
      </c>
    </row>
    <row r="379" spans="2:33" x14ac:dyDescent="0.2">
      <c r="B379" s="31"/>
      <c r="C379" s="46"/>
      <c r="D379" s="45"/>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47">
        <f t="shared" si="69"/>
        <v>0</v>
      </c>
      <c r="AD379" s="78"/>
      <c r="AE379" s="44">
        <f t="shared" si="70"/>
        <v>0</v>
      </c>
      <c r="AF379" s="45"/>
      <c r="AG379" s="48">
        <f t="shared" si="71"/>
        <v>0</v>
      </c>
    </row>
    <row r="380" spans="2:33" x14ac:dyDescent="0.2">
      <c r="B380" s="31"/>
      <c r="C380" s="46"/>
      <c r="D380" s="45"/>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47">
        <f t="shared" si="69"/>
        <v>0</v>
      </c>
      <c r="AD380" s="78"/>
      <c r="AE380" s="44">
        <f t="shared" si="70"/>
        <v>0</v>
      </c>
      <c r="AF380" s="45"/>
      <c r="AG380" s="48">
        <f t="shared" si="71"/>
        <v>0</v>
      </c>
    </row>
    <row r="381" spans="2:33" x14ac:dyDescent="0.2">
      <c r="B381" s="31"/>
      <c r="C381" s="46"/>
      <c r="D381" s="45"/>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47">
        <f t="shared" si="69"/>
        <v>0</v>
      </c>
      <c r="AD381" s="78"/>
      <c r="AE381" s="44">
        <f t="shared" si="70"/>
        <v>0</v>
      </c>
      <c r="AF381" s="45"/>
      <c r="AG381" s="48">
        <f t="shared" si="71"/>
        <v>0</v>
      </c>
    </row>
    <row r="382" spans="2:33" ht="13.5" thickBot="1" x14ac:dyDescent="0.25">
      <c r="B382" s="31"/>
      <c r="C382" s="46"/>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7">
        <f t="shared" si="69"/>
        <v>0</v>
      </c>
      <c r="AD382" s="78"/>
      <c r="AE382" s="44">
        <f t="shared" si="70"/>
        <v>0</v>
      </c>
      <c r="AF382" s="45"/>
      <c r="AG382" s="48">
        <f t="shared" si="71"/>
        <v>0</v>
      </c>
    </row>
    <row r="383" spans="2:33" ht="13.5" thickBot="1" x14ac:dyDescent="0.25">
      <c r="B383" s="79"/>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1" t="s">
        <v>148</v>
      </c>
      <c r="AD383" s="80"/>
      <c r="AE383" s="80"/>
      <c r="AF383" s="80"/>
      <c r="AG383" s="83">
        <f>SUM(AG365:AG382)</f>
        <v>0</v>
      </c>
    </row>
    <row r="384" spans="2:33" ht="13.5" thickBot="1" x14ac:dyDescent="0.25">
      <c r="B384" s="86"/>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41" t="s">
        <v>149</v>
      </c>
      <c r="AD384" s="87"/>
      <c r="AE384" s="87"/>
      <c r="AF384" s="87"/>
      <c r="AG384" s="88">
        <f>AG363+AG383</f>
        <v>0</v>
      </c>
    </row>
    <row r="385" spans="2:33" ht="13.5" thickBot="1" x14ac:dyDescent="0.25"/>
    <row r="386" spans="2:33" ht="15.75" x14ac:dyDescent="0.25">
      <c r="B386" s="65" t="str">
        <f>B354</f>
        <v>Venue 6</v>
      </c>
      <c r="C386" s="66" t="s">
        <v>111</v>
      </c>
      <c r="D386" s="66">
        <f>D354+1</f>
        <v>2035</v>
      </c>
      <c r="E386" s="66"/>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7"/>
    </row>
    <row r="387" spans="2:33" ht="38.25" x14ac:dyDescent="0.2">
      <c r="B387" s="68" t="s">
        <v>112</v>
      </c>
      <c r="C387" s="69" t="s">
        <v>113</v>
      </c>
      <c r="D387" s="69" t="s">
        <v>114</v>
      </c>
      <c r="E387" s="379" t="s">
        <v>115</v>
      </c>
      <c r="F387" s="380"/>
      <c r="G387" s="380"/>
      <c r="H387" s="380"/>
      <c r="I387" s="380"/>
      <c r="J387" s="380"/>
      <c r="K387" s="380"/>
      <c r="L387" s="380"/>
      <c r="M387" s="380"/>
      <c r="N387" s="380"/>
      <c r="O387" s="380"/>
      <c r="P387" s="380"/>
      <c r="Q387" s="380"/>
      <c r="R387" s="380"/>
      <c r="S387" s="380"/>
      <c r="T387" s="380"/>
      <c r="U387" s="380"/>
      <c r="V387" s="380"/>
      <c r="W387" s="380"/>
      <c r="X387" s="380"/>
      <c r="Y387" s="380"/>
      <c r="Z387" s="380"/>
      <c r="AA387" s="380"/>
      <c r="AB387" s="381"/>
      <c r="AC387" s="16" t="s">
        <v>116</v>
      </c>
      <c r="AD387" s="16" t="s">
        <v>117</v>
      </c>
      <c r="AE387" s="16" t="s">
        <v>118</v>
      </c>
      <c r="AF387" s="16" t="s">
        <v>119</v>
      </c>
      <c r="AG387" s="15" t="s">
        <v>120</v>
      </c>
    </row>
    <row r="388" spans="2:33" ht="24" x14ac:dyDescent="0.2">
      <c r="B388" s="70" t="s">
        <v>121</v>
      </c>
      <c r="C388" s="71"/>
      <c r="D388" s="71"/>
      <c r="E388" s="72" t="s">
        <v>122</v>
      </c>
      <c r="F388" s="73" t="s">
        <v>123</v>
      </c>
      <c r="G388" s="73" t="s">
        <v>124</v>
      </c>
      <c r="H388" s="73" t="s">
        <v>125</v>
      </c>
      <c r="I388" s="73" t="s">
        <v>126</v>
      </c>
      <c r="J388" s="73" t="s">
        <v>127</v>
      </c>
      <c r="K388" s="73" t="s">
        <v>128</v>
      </c>
      <c r="L388" s="73" t="s">
        <v>129</v>
      </c>
      <c r="M388" s="73" t="s">
        <v>130</v>
      </c>
      <c r="N388" s="73" t="s">
        <v>131</v>
      </c>
      <c r="O388" s="73" t="s">
        <v>132</v>
      </c>
      <c r="P388" s="73" t="s">
        <v>133</v>
      </c>
      <c r="Q388" s="73" t="s">
        <v>134</v>
      </c>
      <c r="R388" s="73" t="s">
        <v>135</v>
      </c>
      <c r="S388" s="73" t="s">
        <v>136</v>
      </c>
      <c r="T388" s="73" t="s">
        <v>137</v>
      </c>
      <c r="U388" s="73" t="s">
        <v>138</v>
      </c>
      <c r="V388" s="73" t="s">
        <v>139</v>
      </c>
      <c r="W388" s="73" t="s">
        <v>140</v>
      </c>
      <c r="X388" s="73" t="s">
        <v>141</v>
      </c>
      <c r="Y388" s="73" t="s">
        <v>142</v>
      </c>
      <c r="Z388" s="74" t="s">
        <v>143</v>
      </c>
      <c r="AA388" s="73" t="s">
        <v>144</v>
      </c>
      <c r="AB388" s="74" t="s">
        <v>145</v>
      </c>
      <c r="AC388" s="71"/>
      <c r="AD388" s="71"/>
      <c r="AE388" s="71"/>
      <c r="AF388" s="75"/>
      <c r="AG388" s="76"/>
    </row>
    <row r="389" spans="2:33" x14ac:dyDescent="0.2">
      <c r="B389" s="31"/>
      <c r="C389" s="46"/>
      <c r="D389" s="45"/>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47">
        <f t="shared" ref="AC389:AC394" si="72">SUM(E389:AB389)</f>
        <v>0</v>
      </c>
      <c r="AD389" s="78"/>
      <c r="AE389" s="44">
        <f t="shared" ref="AE389:AE394" si="73">(AD389*AC389)/40</f>
        <v>0</v>
      </c>
      <c r="AF389" s="45"/>
      <c r="AG389" s="48">
        <f t="shared" ref="AG389:AG394" si="74">AF389*AD389*AC389*C389</f>
        <v>0</v>
      </c>
    </row>
    <row r="390" spans="2:33" x14ac:dyDescent="0.2">
      <c r="B390" s="31"/>
      <c r="C390" s="46"/>
      <c r="D390" s="45"/>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47">
        <f t="shared" si="72"/>
        <v>0</v>
      </c>
      <c r="AD390" s="78"/>
      <c r="AE390" s="44">
        <f t="shared" si="73"/>
        <v>0</v>
      </c>
      <c r="AF390" s="45"/>
      <c r="AG390" s="48">
        <f t="shared" si="74"/>
        <v>0</v>
      </c>
    </row>
    <row r="391" spans="2:33" x14ac:dyDescent="0.2">
      <c r="B391" s="31"/>
      <c r="C391" s="46"/>
      <c r="D391" s="45"/>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47">
        <f t="shared" si="72"/>
        <v>0</v>
      </c>
      <c r="AD391" s="78"/>
      <c r="AE391" s="44">
        <f t="shared" si="73"/>
        <v>0</v>
      </c>
      <c r="AF391" s="45"/>
      <c r="AG391" s="48">
        <f t="shared" si="74"/>
        <v>0</v>
      </c>
    </row>
    <row r="392" spans="2:33" x14ac:dyDescent="0.2">
      <c r="B392" s="31"/>
      <c r="C392" s="46"/>
      <c r="D392" s="45"/>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47">
        <f t="shared" si="72"/>
        <v>0</v>
      </c>
      <c r="AD392" s="78"/>
      <c r="AE392" s="44">
        <f t="shared" si="73"/>
        <v>0</v>
      </c>
      <c r="AF392" s="45"/>
      <c r="AG392" s="48">
        <f t="shared" si="74"/>
        <v>0</v>
      </c>
    </row>
    <row r="393" spans="2:33" x14ac:dyDescent="0.2">
      <c r="B393" s="31"/>
      <c r="C393" s="46"/>
      <c r="D393" s="45"/>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47">
        <f t="shared" si="72"/>
        <v>0</v>
      </c>
      <c r="AD393" s="78"/>
      <c r="AE393" s="44">
        <f t="shared" si="73"/>
        <v>0</v>
      </c>
      <c r="AF393" s="45"/>
      <c r="AG393" s="48">
        <f t="shared" si="74"/>
        <v>0</v>
      </c>
    </row>
    <row r="394" spans="2:33" ht="13.5" thickBot="1" x14ac:dyDescent="0.25">
      <c r="B394" s="31"/>
      <c r="C394" s="46"/>
      <c r="D394" s="45"/>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47">
        <f t="shared" si="72"/>
        <v>0</v>
      </c>
      <c r="AD394" s="78"/>
      <c r="AE394" s="44">
        <f t="shared" si="73"/>
        <v>0</v>
      </c>
      <c r="AF394" s="45"/>
      <c r="AG394" s="48">
        <f t="shared" si="74"/>
        <v>0</v>
      </c>
    </row>
    <row r="395" spans="2:33" ht="13.5" thickBot="1" x14ac:dyDescent="0.25">
      <c r="B395" s="79"/>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1" t="s">
        <v>146</v>
      </c>
      <c r="AD395" s="80"/>
      <c r="AE395" s="80"/>
      <c r="AF395" s="82"/>
      <c r="AG395" s="83">
        <f>SUM(AG389:AG394)</f>
        <v>0</v>
      </c>
    </row>
    <row r="396" spans="2:33" x14ac:dyDescent="0.2">
      <c r="B396" s="52" t="s">
        <v>147</v>
      </c>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84"/>
      <c r="AD396" s="63"/>
      <c r="AE396" s="63"/>
      <c r="AF396" s="64"/>
      <c r="AG396" s="85"/>
    </row>
    <row r="397" spans="2:33" x14ac:dyDescent="0.2">
      <c r="B397" s="31"/>
      <c r="C397" s="46"/>
      <c r="D397" s="45"/>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47">
        <f t="shared" ref="AC397:AC414" si="75">SUM(E397:AB397)</f>
        <v>0</v>
      </c>
      <c r="AD397" s="78"/>
      <c r="AE397" s="44">
        <f t="shared" ref="AE397:AE414" si="76">(AD397*AC397)/40</f>
        <v>0</v>
      </c>
      <c r="AF397" s="45">
        <v>5</v>
      </c>
      <c r="AG397" s="48">
        <f t="shared" ref="AG397:AG414" si="77">AF397*AD397*AC397*C397</f>
        <v>0</v>
      </c>
    </row>
    <row r="398" spans="2:33" x14ac:dyDescent="0.2">
      <c r="B398" s="31"/>
      <c r="C398" s="46"/>
      <c r="D398" s="45"/>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47">
        <f t="shared" si="75"/>
        <v>0</v>
      </c>
      <c r="AD398" s="78"/>
      <c r="AE398" s="44">
        <f t="shared" si="76"/>
        <v>0</v>
      </c>
      <c r="AF398" s="45"/>
      <c r="AG398" s="48">
        <f t="shared" si="77"/>
        <v>0</v>
      </c>
    </row>
    <row r="399" spans="2:33" x14ac:dyDescent="0.2">
      <c r="B399" s="31"/>
      <c r="C399" s="46"/>
      <c r="D399" s="45"/>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47">
        <f t="shared" si="75"/>
        <v>0</v>
      </c>
      <c r="AD399" s="78"/>
      <c r="AE399" s="44">
        <f t="shared" si="76"/>
        <v>0</v>
      </c>
      <c r="AF399" s="45"/>
      <c r="AG399" s="48">
        <f t="shared" si="77"/>
        <v>0</v>
      </c>
    </row>
    <row r="400" spans="2:33" x14ac:dyDescent="0.2">
      <c r="B400" s="31"/>
      <c r="C400" s="46"/>
      <c r="D400" s="45"/>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47">
        <f t="shared" si="75"/>
        <v>0</v>
      </c>
      <c r="AD400" s="78"/>
      <c r="AE400" s="44">
        <f t="shared" si="76"/>
        <v>0</v>
      </c>
      <c r="AF400" s="45"/>
      <c r="AG400" s="48">
        <f t="shared" si="77"/>
        <v>0</v>
      </c>
    </row>
    <row r="401" spans="2:33" x14ac:dyDescent="0.2">
      <c r="B401" s="31"/>
      <c r="C401" s="46"/>
      <c r="D401" s="45"/>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47">
        <f t="shared" si="75"/>
        <v>0</v>
      </c>
      <c r="AD401" s="78"/>
      <c r="AE401" s="44">
        <f t="shared" si="76"/>
        <v>0</v>
      </c>
      <c r="AF401" s="45"/>
      <c r="AG401" s="48">
        <f t="shared" si="77"/>
        <v>0</v>
      </c>
    </row>
    <row r="402" spans="2:33" x14ac:dyDescent="0.2">
      <c r="B402" s="31"/>
      <c r="C402" s="46"/>
      <c r="D402" s="45"/>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47">
        <f t="shared" si="75"/>
        <v>0</v>
      </c>
      <c r="AD402" s="78"/>
      <c r="AE402" s="44">
        <f t="shared" si="76"/>
        <v>0</v>
      </c>
      <c r="AF402" s="45"/>
      <c r="AG402" s="48">
        <f t="shared" si="77"/>
        <v>0</v>
      </c>
    </row>
    <row r="403" spans="2:33" x14ac:dyDescent="0.2">
      <c r="B403" s="31"/>
      <c r="C403" s="46"/>
      <c r="D403" s="45"/>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47">
        <f t="shared" si="75"/>
        <v>0</v>
      </c>
      <c r="AD403" s="78"/>
      <c r="AE403" s="44">
        <f t="shared" si="76"/>
        <v>0</v>
      </c>
      <c r="AF403" s="45"/>
      <c r="AG403" s="48">
        <f t="shared" si="77"/>
        <v>0</v>
      </c>
    </row>
    <row r="404" spans="2:33" x14ac:dyDescent="0.2">
      <c r="B404" s="31"/>
      <c r="C404" s="46"/>
      <c r="D404" s="45"/>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47">
        <f t="shared" si="75"/>
        <v>0</v>
      </c>
      <c r="AD404" s="78"/>
      <c r="AE404" s="44">
        <f t="shared" si="76"/>
        <v>0</v>
      </c>
      <c r="AF404" s="45"/>
      <c r="AG404" s="48">
        <f t="shared" si="77"/>
        <v>0</v>
      </c>
    </row>
    <row r="405" spans="2:33" x14ac:dyDescent="0.2">
      <c r="B405" s="31"/>
      <c r="C405" s="46"/>
      <c r="D405" s="45"/>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47">
        <f t="shared" si="75"/>
        <v>0</v>
      </c>
      <c r="AD405" s="78"/>
      <c r="AE405" s="44">
        <f t="shared" si="76"/>
        <v>0</v>
      </c>
      <c r="AF405" s="45"/>
      <c r="AG405" s="48">
        <f t="shared" si="77"/>
        <v>0</v>
      </c>
    </row>
    <row r="406" spans="2:33" x14ac:dyDescent="0.2">
      <c r="B406" s="31"/>
      <c r="C406" s="46"/>
      <c r="D406" s="45"/>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47">
        <f t="shared" si="75"/>
        <v>0</v>
      </c>
      <c r="AD406" s="78"/>
      <c r="AE406" s="44">
        <f t="shared" si="76"/>
        <v>0</v>
      </c>
      <c r="AF406" s="45"/>
      <c r="AG406" s="48">
        <f t="shared" si="77"/>
        <v>0</v>
      </c>
    </row>
    <row r="407" spans="2:33" x14ac:dyDescent="0.2">
      <c r="B407" s="31"/>
      <c r="C407" s="46"/>
      <c r="D407" s="45"/>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47">
        <f t="shared" si="75"/>
        <v>0</v>
      </c>
      <c r="AD407" s="78"/>
      <c r="AE407" s="44">
        <f t="shared" si="76"/>
        <v>0</v>
      </c>
      <c r="AF407" s="45"/>
      <c r="AG407" s="48">
        <f t="shared" si="77"/>
        <v>0</v>
      </c>
    </row>
    <row r="408" spans="2:33" x14ac:dyDescent="0.2">
      <c r="B408" s="31"/>
      <c r="C408" s="46"/>
      <c r="D408" s="45"/>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47">
        <f t="shared" si="75"/>
        <v>0</v>
      </c>
      <c r="AD408" s="78"/>
      <c r="AE408" s="44">
        <f t="shared" si="76"/>
        <v>0</v>
      </c>
      <c r="AF408" s="45"/>
      <c r="AG408" s="48">
        <f t="shared" si="77"/>
        <v>0</v>
      </c>
    </row>
    <row r="409" spans="2:33" x14ac:dyDescent="0.2">
      <c r="B409" s="31"/>
      <c r="C409" s="46"/>
      <c r="D409" s="45"/>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47">
        <f t="shared" si="75"/>
        <v>0</v>
      </c>
      <c r="AD409" s="78"/>
      <c r="AE409" s="44">
        <f t="shared" si="76"/>
        <v>0</v>
      </c>
      <c r="AF409" s="45"/>
      <c r="AG409" s="48">
        <f t="shared" si="77"/>
        <v>0</v>
      </c>
    </row>
    <row r="410" spans="2:33" x14ac:dyDescent="0.2">
      <c r="B410" s="31"/>
      <c r="C410" s="46"/>
      <c r="D410" s="45"/>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47">
        <f t="shared" si="75"/>
        <v>0</v>
      </c>
      <c r="AD410" s="78"/>
      <c r="AE410" s="44">
        <f t="shared" si="76"/>
        <v>0</v>
      </c>
      <c r="AF410" s="45"/>
      <c r="AG410" s="48">
        <f t="shared" si="77"/>
        <v>0</v>
      </c>
    </row>
    <row r="411" spans="2:33" x14ac:dyDescent="0.2">
      <c r="B411" s="31"/>
      <c r="C411" s="46"/>
      <c r="D411" s="45"/>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47">
        <f t="shared" si="75"/>
        <v>0</v>
      </c>
      <c r="AD411" s="78"/>
      <c r="AE411" s="44">
        <f t="shared" si="76"/>
        <v>0</v>
      </c>
      <c r="AF411" s="45"/>
      <c r="AG411" s="48">
        <f t="shared" si="77"/>
        <v>0</v>
      </c>
    </row>
    <row r="412" spans="2:33" x14ac:dyDescent="0.2">
      <c r="B412" s="31"/>
      <c r="C412" s="46"/>
      <c r="D412" s="45"/>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47">
        <f t="shared" si="75"/>
        <v>0</v>
      </c>
      <c r="AD412" s="78"/>
      <c r="AE412" s="44">
        <f t="shared" si="76"/>
        <v>0</v>
      </c>
      <c r="AF412" s="45"/>
      <c r="AG412" s="48">
        <f t="shared" si="77"/>
        <v>0</v>
      </c>
    </row>
    <row r="413" spans="2:33" x14ac:dyDescent="0.2">
      <c r="B413" s="31"/>
      <c r="C413" s="46"/>
      <c r="D413" s="45"/>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47">
        <f t="shared" si="75"/>
        <v>0</v>
      </c>
      <c r="AD413" s="78"/>
      <c r="AE413" s="44">
        <f t="shared" si="76"/>
        <v>0</v>
      </c>
      <c r="AF413" s="45"/>
      <c r="AG413" s="48">
        <f t="shared" si="77"/>
        <v>0</v>
      </c>
    </row>
    <row r="414" spans="2:33" ht="13.5" thickBot="1" x14ac:dyDescent="0.25">
      <c r="B414" s="31"/>
      <c r="C414" s="46"/>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7">
        <f t="shared" si="75"/>
        <v>0</v>
      </c>
      <c r="AD414" s="78"/>
      <c r="AE414" s="44">
        <f t="shared" si="76"/>
        <v>0</v>
      </c>
      <c r="AF414" s="45"/>
      <c r="AG414" s="48">
        <f t="shared" si="77"/>
        <v>0</v>
      </c>
    </row>
    <row r="415" spans="2:33" ht="13.5" thickBot="1" x14ac:dyDescent="0.25">
      <c r="B415" s="79"/>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1" t="s">
        <v>148</v>
      </c>
      <c r="AD415" s="80"/>
      <c r="AE415" s="80"/>
      <c r="AF415" s="80"/>
      <c r="AG415" s="83">
        <f>SUM(AG397:AG414)</f>
        <v>0</v>
      </c>
    </row>
    <row r="416" spans="2:33" ht="13.5" thickBot="1" x14ac:dyDescent="0.25">
      <c r="B416" s="86"/>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41" t="s">
        <v>149</v>
      </c>
      <c r="AD416" s="87"/>
      <c r="AE416" s="87"/>
      <c r="AF416" s="87"/>
      <c r="AG416" s="88">
        <f>AG395+AG415</f>
        <v>0</v>
      </c>
    </row>
  </sheetData>
  <sheetProtection selectLockedCells="1"/>
  <mergeCells count="13">
    <mergeCell ref="E163:AB163"/>
    <mergeCell ref="E3:AB3"/>
    <mergeCell ref="E35:AB35"/>
    <mergeCell ref="E67:AB67"/>
    <mergeCell ref="E99:AB99"/>
    <mergeCell ref="E131:AB131"/>
    <mergeCell ref="E387:AB387"/>
    <mergeCell ref="E195:AB195"/>
    <mergeCell ref="E227:AB227"/>
    <mergeCell ref="E259:AB259"/>
    <mergeCell ref="E291:AB291"/>
    <mergeCell ref="E323:AB323"/>
    <mergeCell ref="E355:AB355"/>
  </mergeCells>
  <pageMargins left="0.75" right="0.75" top="1" bottom="1" header="0.5" footer="0.5"/>
  <pageSetup paperSize="3" scale="11" orientation="portrait" horizontalDpi="300" verticalDpi="300" r:id="rId1"/>
  <headerFooter alignWithMargins="0">
    <oddHeader>&amp;C
Dining Services RFP</oddHead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G416"/>
  <sheetViews>
    <sheetView topLeftCell="B1" zoomScale="70" zoomScaleNormal="70" zoomScalePageLayoutView="70" workbookViewId="0">
      <selection activeCell="B2" sqref="B2"/>
    </sheetView>
  </sheetViews>
  <sheetFormatPr defaultColWidth="8.85546875" defaultRowHeight="12.75" x14ac:dyDescent="0.2"/>
  <cols>
    <col min="2" max="2" width="40.42578125" customWidth="1"/>
    <col min="3" max="3" width="8.85546875" customWidth="1"/>
    <col min="4" max="4" width="10" customWidth="1"/>
    <col min="5" max="12" width="7.7109375" customWidth="1"/>
    <col min="13" max="13" width="7.28515625" customWidth="1"/>
    <col min="14" max="28" width="7.7109375" customWidth="1"/>
    <col min="29" max="31" width="8.85546875" customWidth="1"/>
    <col min="32" max="32" width="10.42578125" customWidth="1"/>
    <col min="33" max="33" width="14.28515625" customWidth="1"/>
  </cols>
  <sheetData>
    <row r="1" spans="2:33" ht="13.5" thickBot="1" x14ac:dyDescent="0.25"/>
    <row r="2" spans="2:33" ht="15.75" x14ac:dyDescent="0.25">
      <c r="B2" s="65" t="s">
        <v>91</v>
      </c>
      <c r="C2" s="66" t="s">
        <v>111</v>
      </c>
      <c r="D2" s="66">
        <v>2023</v>
      </c>
      <c r="E2" s="66"/>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7"/>
    </row>
    <row r="3" spans="2:33" ht="38.25" x14ac:dyDescent="0.2">
      <c r="B3" s="68" t="s">
        <v>112</v>
      </c>
      <c r="C3" s="69" t="s">
        <v>113</v>
      </c>
      <c r="D3" s="69" t="s">
        <v>114</v>
      </c>
      <c r="E3" s="379" t="s">
        <v>115</v>
      </c>
      <c r="F3" s="380"/>
      <c r="G3" s="380"/>
      <c r="H3" s="380"/>
      <c r="I3" s="380"/>
      <c r="J3" s="380"/>
      <c r="K3" s="380"/>
      <c r="L3" s="380"/>
      <c r="M3" s="380"/>
      <c r="N3" s="380"/>
      <c r="O3" s="380"/>
      <c r="P3" s="380"/>
      <c r="Q3" s="380"/>
      <c r="R3" s="380"/>
      <c r="S3" s="380"/>
      <c r="T3" s="380"/>
      <c r="U3" s="380"/>
      <c r="V3" s="380"/>
      <c r="W3" s="380"/>
      <c r="X3" s="380"/>
      <c r="Y3" s="380"/>
      <c r="Z3" s="380"/>
      <c r="AA3" s="380"/>
      <c r="AB3" s="381"/>
      <c r="AC3" s="69" t="s">
        <v>116</v>
      </c>
      <c r="AD3" s="69" t="s">
        <v>117</v>
      </c>
      <c r="AE3" s="69" t="s">
        <v>118</v>
      </c>
      <c r="AF3" s="69" t="s">
        <v>119</v>
      </c>
      <c r="AG3" s="239" t="s">
        <v>120</v>
      </c>
    </row>
    <row r="4" spans="2:33" ht="24" x14ac:dyDescent="0.2">
      <c r="B4" s="70" t="s">
        <v>121</v>
      </c>
      <c r="C4" s="71"/>
      <c r="D4" s="71"/>
      <c r="E4" s="302" t="s">
        <v>122</v>
      </c>
      <c r="F4" s="302" t="s">
        <v>123</v>
      </c>
      <c r="G4" s="302" t="s">
        <v>124</v>
      </c>
      <c r="H4" s="302" t="s">
        <v>125</v>
      </c>
      <c r="I4" s="302" t="s">
        <v>126</v>
      </c>
      <c r="J4" s="302" t="s">
        <v>127</v>
      </c>
      <c r="K4" s="302" t="s">
        <v>128</v>
      </c>
      <c r="L4" s="302" t="s">
        <v>129</v>
      </c>
      <c r="M4" s="302" t="s">
        <v>130</v>
      </c>
      <c r="N4" s="303" t="s">
        <v>131</v>
      </c>
      <c r="O4" s="302" t="s">
        <v>132</v>
      </c>
      <c r="P4" s="302" t="s">
        <v>133</v>
      </c>
      <c r="Q4" s="302" t="s">
        <v>134</v>
      </c>
      <c r="R4" s="302" t="s">
        <v>135</v>
      </c>
      <c r="S4" s="302" t="s">
        <v>136</v>
      </c>
      <c r="T4" s="302" t="s">
        <v>137</v>
      </c>
      <c r="U4" s="302" t="s">
        <v>138</v>
      </c>
      <c r="V4" s="302" t="s">
        <v>139</v>
      </c>
      <c r="W4" s="302" t="s">
        <v>140</v>
      </c>
      <c r="X4" s="302" t="s">
        <v>141</v>
      </c>
      <c r="Y4" s="302" t="s">
        <v>142</v>
      </c>
      <c r="Z4" s="302" t="s">
        <v>143</v>
      </c>
      <c r="AA4" s="302" t="s">
        <v>144</v>
      </c>
      <c r="AB4" s="302" t="s">
        <v>145</v>
      </c>
      <c r="AC4" s="71"/>
      <c r="AD4" s="71"/>
      <c r="AE4" s="71"/>
      <c r="AF4" s="75"/>
      <c r="AG4" s="76"/>
    </row>
    <row r="5" spans="2:33" x14ac:dyDescent="0.2">
      <c r="B5" s="31"/>
      <c r="C5" s="46"/>
      <c r="D5" s="45"/>
      <c r="E5" s="77"/>
      <c r="F5" s="77"/>
      <c r="G5" s="77"/>
      <c r="H5" s="77"/>
      <c r="I5" s="77"/>
      <c r="J5" s="77"/>
      <c r="K5" s="77"/>
      <c r="L5" s="77"/>
      <c r="M5" s="77"/>
      <c r="N5" s="77"/>
      <c r="O5" s="77"/>
      <c r="P5" s="77"/>
      <c r="Q5" s="77"/>
      <c r="R5" s="77"/>
      <c r="S5" s="77"/>
      <c r="T5" s="77"/>
      <c r="U5" s="77"/>
      <c r="V5" s="77"/>
      <c r="W5" s="77"/>
      <c r="X5" s="77"/>
      <c r="Y5" s="77"/>
      <c r="Z5" s="77"/>
      <c r="AA5" s="77"/>
      <c r="AB5" s="77"/>
      <c r="AC5" s="47">
        <f t="shared" ref="AC5:AC10" si="0">SUM(E5:AB5)</f>
        <v>0</v>
      </c>
      <c r="AD5" s="78"/>
      <c r="AE5" s="44">
        <f t="shared" ref="AE5:AE10" si="1">(AD5*AC5)/40</f>
        <v>0</v>
      </c>
      <c r="AF5" s="45"/>
      <c r="AG5" s="48">
        <f t="shared" ref="AG5:AG10" si="2">AF5*AD5*AC5*C5</f>
        <v>0</v>
      </c>
    </row>
    <row r="6" spans="2:33" x14ac:dyDescent="0.2">
      <c r="B6" s="31"/>
      <c r="C6" s="46"/>
      <c r="D6" s="45"/>
      <c r="E6" s="77"/>
      <c r="F6" s="77"/>
      <c r="G6" s="77"/>
      <c r="H6" s="77"/>
      <c r="I6" s="77"/>
      <c r="J6" s="77"/>
      <c r="K6" s="77"/>
      <c r="L6" s="77"/>
      <c r="M6" s="77"/>
      <c r="N6" s="77"/>
      <c r="O6" s="77"/>
      <c r="P6" s="77"/>
      <c r="Q6" s="77"/>
      <c r="R6" s="77"/>
      <c r="S6" s="77"/>
      <c r="T6" s="77"/>
      <c r="U6" s="77"/>
      <c r="V6" s="77"/>
      <c r="W6" s="77"/>
      <c r="X6" s="77"/>
      <c r="Y6" s="77"/>
      <c r="Z6" s="77"/>
      <c r="AA6" s="77"/>
      <c r="AB6" s="77"/>
      <c r="AC6" s="47">
        <f t="shared" si="0"/>
        <v>0</v>
      </c>
      <c r="AD6" s="78"/>
      <c r="AE6" s="44">
        <f t="shared" si="1"/>
        <v>0</v>
      </c>
      <c r="AF6" s="45"/>
      <c r="AG6" s="48">
        <f t="shared" si="2"/>
        <v>0</v>
      </c>
    </row>
    <row r="7" spans="2:33" x14ac:dyDescent="0.2">
      <c r="B7" s="31"/>
      <c r="C7" s="46"/>
      <c r="D7" s="45"/>
      <c r="E7" s="77"/>
      <c r="F7" s="77"/>
      <c r="G7" s="77"/>
      <c r="H7" s="77"/>
      <c r="I7" s="77"/>
      <c r="J7" s="77"/>
      <c r="K7" s="77"/>
      <c r="L7" s="77"/>
      <c r="M7" s="77"/>
      <c r="N7" s="77"/>
      <c r="O7" s="77"/>
      <c r="P7" s="77"/>
      <c r="Q7" s="77"/>
      <c r="R7" s="77"/>
      <c r="S7" s="77"/>
      <c r="T7" s="77"/>
      <c r="U7" s="77"/>
      <c r="V7" s="77"/>
      <c r="W7" s="77"/>
      <c r="X7" s="77"/>
      <c r="Y7" s="77"/>
      <c r="Z7" s="77"/>
      <c r="AA7" s="77"/>
      <c r="AB7" s="77"/>
      <c r="AC7" s="47">
        <f t="shared" si="0"/>
        <v>0</v>
      </c>
      <c r="AD7" s="78"/>
      <c r="AE7" s="44">
        <f t="shared" si="1"/>
        <v>0</v>
      </c>
      <c r="AF7" s="45"/>
      <c r="AG7" s="48">
        <f t="shared" si="2"/>
        <v>0</v>
      </c>
    </row>
    <row r="8" spans="2:33" x14ac:dyDescent="0.2">
      <c r="B8" s="31"/>
      <c r="C8" s="46"/>
      <c r="D8" s="45"/>
      <c r="E8" s="77"/>
      <c r="F8" s="77"/>
      <c r="G8" s="77"/>
      <c r="H8" s="77"/>
      <c r="I8" s="77"/>
      <c r="J8" s="77"/>
      <c r="K8" s="77"/>
      <c r="L8" s="77"/>
      <c r="M8" s="77"/>
      <c r="N8" s="77"/>
      <c r="O8" s="77"/>
      <c r="P8" s="77"/>
      <c r="Q8" s="77"/>
      <c r="R8" s="77"/>
      <c r="S8" s="77"/>
      <c r="T8" s="77"/>
      <c r="U8" s="77"/>
      <c r="V8" s="77"/>
      <c r="W8" s="77"/>
      <c r="X8" s="77"/>
      <c r="Y8" s="77"/>
      <c r="Z8" s="77"/>
      <c r="AA8" s="77"/>
      <c r="AB8" s="77"/>
      <c r="AC8" s="47">
        <f t="shared" si="0"/>
        <v>0</v>
      </c>
      <c r="AD8" s="78"/>
      <c r="AE8" s="44">
        <f t="shared" si="1"/>
        <v>0</v>
      </c>
      <c r="AF8" s="45"/>
      <c r="AG8" s="48">
        <f t="shared" si="2"/>
        <v>0</v>
      </c>
    </row>
    <row r="9" spans="2:33" x14ac:dyDescent="0.2">
      <c r="B9" s="31"/>
      <c r="C9" s="46"/>
      <c r="D9" s="45"/>
      <c r="E9" s="77"/>
      <c r="F9" s="77"/>
      <c r="G9" s="77"/>
      <c r="H9" s="77"/>
      <c r="I9" s="77"/>
      <c r="J9" s="77"/>
      <c r="K9" s="77"/>
      <c r="L9" s="77"/>
      <c r="M9" s="77"/>
      <c r="N9" s="77"/>
      <c r="O9" s="77"/>
      <c r="P9" s="77"/>
      <c r="Q9" s="77"/>
      <c r="R9" s="77"/>
      <c r="S9" s="77"/>
      <c r="T9" s="77"/>
      <c r="U9" s="77"/>
      <c r="V9" s="77"/>
      <c r="W9" s="77"/>
      <c r="X9" s="77"/>
      <c r="Y9" s="77"/>
      <c r="Z9" s="77"/>
      <c r="AA9" s="77"/>
      <c r="AB9" s="77"/>
      <c r="AC9" s="47">
        <f t="shared" si="0"/>
        <v>0</v>
      </c>
      <c r="AD9" s="78"/>
      <c r="AE9" s="44">
        <f t="shared" si="1"/>
        <v>0</v>
      </c>
      <c r="AF9" s="45"/>
      <c r="AG9" s="48">
        <f t="shared" si="2"/>
        <v>0</v>
      </c>
    </row>
    <row r="10" spans="2:33" ht="13.5" thickBot="1" x14ac:dyDescent="0.25">
      <c r="B10" s="31"/>
      <c r="C10" s="46"/>
      <c r="D10" s="45"/>
      <c r="E10" s="77"/>
      <c r="F10" s="77"/>
      <c r="G10" s="77"/>
      <c r="H10" s="77"/>
      <c r="I10" s="77"/>
      <c r="J10" s="77"/>
      <c r="K10" s="77"/>
      <c r="L10" s="77"/>
      <c r="M10" s="77"/>
      <c r="N10" s="77"/>
      <c r="O10" s="77"/>
      <c r="P10" s="77"/>
      <c r="Q10" s="77"/>
      <c r="R10" s="77"/>
      <c r="S10" s="77"/>
      <c r="T10" s="77"/>
      <c r="U10" s="77"/>
      <c r="V10" s="77"/>
      <c r="W10" s="77"/>
      <c r="X10" s="77"/>
      <c r="Y10" s="77"/>
      <c r="Z10" s="77"/>
      <c r="AA10" s="77"/>
      <c r="AB10" s="77"/>
      <c r="AC10" s="47">
        <f t="shared" si="0"/>
        <v>0</v>
      </c>
      <c r="AD10" s="78"/>
      <c r="AE10" s="44">
        <f t="shared" si="1"/>
        <v>0</v>
      </c>
      <c r="AF10" s="45"/>
      <c r="AG10" s="48">
        <f t="shared" si="2"/>
        <v>0</v>
      </c>
    </row>
    <row r="11" spans="2:33" ht="13.5" thickBot="1" x14ac:dyDescent="0.25">
      <c r="B11" s="79"/>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1" t="s">
        <v>146</v>
      </c>
      <c r="AD11" s="80"/>
      <c r="AE11" s="80">
        <f>SUM(AE5:AE10)</f>
        <v>0</v>
      </c>
      <c r="AF11" s="82"/>
      <c r="AG11" s="83">
        <f>SUM(AG5:AG10)</f>
        <v>0</v>
      </c>
    </row>
    <row r="12" spans="2:33" x14ac:dyDescent="0.2">
      <c r="B12" s="52" t="s">
        <v>147</v>
      </c>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84"/>
      <c r="AD12" s="63"/>
      <c r="AE12" s="63"/>
      <c r="AF12" s="64"/>
      <c r="AG12" s="85"/>
    </row>
    <row r="13" spans="2:33" x14ac:dyDescent="0.2">
      <c r="B13" s="31"/>
      <c r="C13" s="46"/>
      <c r="D13" s="45"/>
      <c r="E13" s="77"/>
      <c r="F13" s="77"/>
      <c r="G13" s="77"/>
      <c r="H13" s="77"/>
      <c r="I13" s="77"/>
      <c r="J13" s="77"/>
      <c r="K13" s="77"/>
      <c r="L13" s="77"/>
      <c r="M13" s="77"/>
      <c r="N13" s="77"/>
      <c r="O13" s="77"/>
      <c r="P13" s="77"/>
      <c r="Q13" s="77"/>
      <c r="R13" s="77"/>
      <c r="S13" s="77"/>
      <c r="T13" s="77"/>
      <c r="U13" s="77"/>
      <c r="V13" s="77"/>
      <c r="W13" s="77"/>
      <c r="X13" s="77"/>
      <c r="Y13" s="77"/>
      <c r="Z13" s="77"/>
      <c r="AA13" s="77"/>
      <c r="AB13" s="77"/>
      <c r="AC13" s="47">
        <f t="shared" ref="AC13:AC30" si="3">SUM(E13:AB13)</f>
        <v>0</v>
      </c>
      <c r="AD13" s="78"/>
      <c r="AE13" s="44">
        <f t="shared" ref="AE13:AE30" si="4">(AD13*AC13)/40</f>
        <v>0</v>
      </c>
      <c r="AF13" s="45"/>
      <c r="AG13" s="48">
        <f t="shared" ref="AG13:AG30" si="5">AF13*AD13*AC13*C13</f>
        <v>0</v>
      </c>
    </row>
    <row r="14" spans="2:33" x14ac:dyDescent="0.2">
      <c r="B14" s="31"/>
      <c r="C14" s="46"/>
      <c r="D14" s="45"/>
      <c r="E14" s="77"/>
      <c r="F14" s="77"/>
      <c r="G14" s="77"/>
      <c r="H14" s="77"/>
      <c r="I14" s="77"/>
      <c r="J14" s="77"/>
      <c r="K14" s="77"/>
      <c r="L14" s="77"/>
      <c r="M14" s="77"/>
      <c r="N14" s="77"/>
      <c r="O14" s="77"/>
      <c r="P14" s="77"/>
      <c r="Q14" s="77"/>
      <c r="R14" s="77"/>
      <c r="S14" s="77"/>
      <c r="T14" s="77"/>
      <c r="U14" s="77"/>
      <c r="V14" s="77"/>
      <c r="W14" s="77"/>
      <c r="X14" s="77"/>
      <c r="Y14" s="77"/>
      <c r="Z14" s="77"/>
      <c r="AA14" s="77"/>
      <c r="AB14" s="77"/>
      <c r="AC14" s="47">
        <f t="shared" si="3"/>
        <v>0</v>
      </c>
      <c r="AD14" s="78"/>
      <c r="AE14" s="44">
        <f t="shared" si="4"/>
        <v>0</v>
      </c>
      <c r="AF14" s="45"/>
      <c r="AG14" s="48">
        <f t="shared" si="5"/>
        <v>0</v>
      </c>
    </row>
    <row r="15" spans="2:33" x14ac:dyDescent="0.2">
      <c r="B15" s="31"/>
      <c r="C15" s="46"/>
      <c r="D15" s="45"/>
      <c r="E15" s="77"/>
      <c r="F15" s="77"/>
      <c r="G15" s="77"/>
      <c r="H15" s="77"/>
      <c r="I15" s="77"/>
      <c r="J15" s="77"/>
      <c r="K15" s="77"/>
      <c r="L15" s="77"/>
      <c r="M15" s="77"/>
      <c r="N15" s="77"/>
      <c r="O15" s="77"/>
      <c r="P15" s="77"/>
      <c r="Q15" s="77"/>
      <c r="R15" s="77"/>
      <c r="S15" s="77"/>
      <c r="T15" s="77"/>
      <c r="U15" s="77"/>
      <c r="V15" s="77"/>
      <c r="W15" s="77"/>
      <c r="X15" s="77"/>
      <c r="Y15" s="77"/>
      <c r="Z15" s="77"/>
      <c r="AA15" s="77"/>
      <c r="AB15" s="77"/>
      <c r="AC15" s="47">
        <f t="shared" si="3"/>
        <v>0</v>
      </c>
      <c r="AD15" s="78"/>
      <c r="AE15" s="44">
        <f t="shared" si="4"/>
        <v>0</v>
      </c>
      <c r="AF15" s="45"/>
      <c r="AG15" s="48">
        <f t="shared" si="5"/>
        <v>0</v>
      </c>
    </row>
    <row r="16" spans="2:33" x14ac:dyDescent="0.2">
      <c r="B16" s="31"/>
      <c r="C16" s="46"/>
      <c r="D16" s="45"/>
      <c r="E16" s="77"/>
      <c r="F16" s="77"/>
      <c r="G16" s="77"/>
      <c r="H16" s="77"/>
      <c r="I16" s="77"/>
      <c r="J16" s="77"/>
      <c r="K16" s="77"/>
      <c r="L16" s="77"/>
      <c r="M16" s="77"/>
      <c r="N16" s="77"/>
      <c r="O16" s="77"/>
      <c r="P16" s="77"/>
      <c r="Q16" s="77"/>
      <c r="R16" s="77"/>
      <c r="S16" s="77"/>
      <c r="T16" s="77"/>
      <c r="U16" s="77"/>
      <c r="V16" s="77"/>
      <c r="W16" s="77"/>
      <c r="X16" s="77"/>
      <c r="Y16" s="77"/>
      <c r="Z16" s="77"/>
      <c r="AA16" s="77"/>
      <c r="AB16" s="77"/>
      <c r="AC16" s="47">
        <f t="shared" si="3"/>
        <v>0</v>
      </c>
      <c r="AD16" s="78"/>
      <c r="AE16" s="44">
        <f t="shared" si="4"/>
        <v>0</v>
      </c>
      <c r="AF16" s="45"/>
      <c r="AG16" s="48">
        <f t="shared" si="5"/>
        <v>0</v>
      </c>
    </row>
    <row r="17" spans="1:33" x14ac:dyDescent="0.2">
      <c r="A17" s="229"/>
      <c r="B17" s="31"/>
      <c r="C17" s="46"/>
      <c r="D17" s="45"/>
      <c r="E17" s="77"/>
      <c r="F17" s="77"/>
      <c r="G17" s="77"/>
      <c r="H17" s="77"/>
      <c r="I17" s="77"/>
      <c r="J17" s="77"/>
      <c r="K17" s="77"/>
      <c r="L17" s="77"/>
      <c r="M17" s="77"/>
      <c r="N17" s="77"/>
      <c r="O17" s="77"/>
      <c r="P17" s="77"/>
      <c r="Q17" s="77"/>
      <c r="R17" s="77"/>
      <c r="S17" s="77"/>
      <c r="T17" s="77"/>
      <c r="U17" s="77"/>
      <c r="V17" s="77"/>
      <c r="W17" s="77"/>
      <c r="X17" s="77"/>
      <c r="Y17" s="77"/>
      <c r="Z17" s="77"/>
      <c r="AA17" s="77"/>
      <c r="AB17" s="77"/>
      <c r="AC17" s="47">
        <f t="shared" si="3"/>
        <v>0</v>
      </c>
      <c r="AD17" s="78"/>
      <c r="AE17" s="44">
        <f t="shared" si="4"/>
        <v>0</v>
      </c>
      <c r="AF17" s="45"/>
      <c r="AG17" s="48">
        <f t="shared" si="5"/>
        <v>0</v>
      </c>
    </row>
    <row r="18" spans="1:33" x14ac:dyDescent="0.2">
      <c r="B18" s="31"/>
      <c r="C18" s="46"/>
      <c r="D18" s="45"/>
      <c r="E18" s="77"/>
      <c r="F18" s="77"/>
      <c r="G18" s="77"/>
      <c r="H18" s="77"/>
      <c r="I18" s="77"/>
      <c r="J18" s="77"/>
      <c r="K18" s="77"/>
      <c r="L18" s="77"/>
      <c r="M18" s="77"/>
      <c r="N18" s="77"/>
      <c r="O18" s="77"/>
      <c r="P18" s="77"/>
      <c r="Q18" s="77"/>
      <c r="R18" s="77"/>
      <c r="S18" s="77"/>
      <c r="T18" s="77"/>
      <c r="U18" s="77"/>
      <c r="V18" s="77"/>
      <c r="W18" s="77"/>
      <c r="X18" s="77"/>
      <c r="Y18" s="77"/>
      <c r="Z18" s="77"/>
      <c r="AA18" s="77"/>
      <c r="AB18" s="77"/>
      <c r="AC18" s="47">
        <f t="shared" si="3"/>
        <v>0</v>
      </c>
      <c r="AD18" s="78"/>
      <c r="AE18" s="44">
        <f t="shared" si="4"/>
        <v>0</v>
      </c>
      <c r="AF18" s="45"/>
      <c r="AG18" s="48">
        <f t="shared" si="5"/>
        <v>0</v>
      </c>
    </row>
    <row r="19" spans="1:33" x14ac:dyDescent="0.2">
      <c r="B19" s="31"/>
      <c r="C19" s="46"/>
      <c r="D19" s="45"/>
      <c r="E19" s="77"/>
      <c r="F19" s="77"/>
      <c r="G19" s="77"/>
      <c r="H19" s="77"/>
      <c r="I19" s="77"/>
      <c r="J19" s="77"/>
      <c r="K19" s="77"/>
      <c r="L19" s="77"/>
      <c r="M19" s="77"/>
      <c r="N19" s="77"/>
      <c r="O19" s="77"/>
      <c r="P19" s="77"/>
      <c r="Q19" s="77"/>
      <c r="R19" s="77"/>
      <c r="S19" s="77"/>
      <c r="T19" s="77"/>
      <c r="U19" s="77"/>
      <c r="V19" s="77"/>
      <c r="W19" s="77"/>
      <c r="X19" s="77"/>
      <c r="Y19" s="77"/>
      <c r="Z19" s="77"/>
      <c r="AA19" s="77"/>
      <c r="AB19" s="77"/>
      <c r="AC19" s="47">
        <f t="shared" si="3"/>
        <v>0</v>
      </c>
      <c r="AD19" s="78"/>
      <c r="AE19" s="44">
        <f t="shared" si="4"/>
        <v>0</v>
      </c>
      <c r="AF19" s="45"/>
      <c r="AG19" s="48">
        <f t="shared" si="5"/>
        <v>0</v>
      </c>
    </row>
    <row r="20" spans="1:33" x14ac:dyDescent="0.2">
      <c r="B20" s="31"/>
      <c r="C20" s="46"/>
      <c r="D20" s="45"/>
      <c r="E20" s="77"/>
      <c r="F20" s="77"/>
      <c r="G20" s="77"/>
      <c r="H20" s="77"/>
      <c r="I20" s="77"/>
      <c r="J20" s="77"/>
      <c r="K20" s="77"/>
      <c r="L20" s="77"/>
      <c r="M20" s="77"/>
      <c r="N20" s="77"/>
      <c r="O20" s="77"/>
      <c r="P20" s="77"/>
      <c r="Q20" s="77"/>
      <c r="R20" s="77"/>
      <c r="S20" s="77"/>
      <c r="T20" s="77"/>
      <c r="U20" s="77"/>
      <c r="V20" s="77"/>
      <c r="W20" s="77"/>
      <c r="X20" s="77"/>
      <c r="Y20" s="77"/>
      <c r="Z20" s="77"/>
      <c r="AA20" s="77"/>
      <c r="AB20" s="77"/>
      <c r="AC20" s="47">
        <f t="shared" si="3"/>
        <v>0</v>
      </c>
      <c r="AD20" s="78"/>
      <c r="AE20" s="44">
        <f t="shared" si="4"/>
        <v>0</v>
      </c>
      <c r="AF20" s="45"/>
      <c r="AG20" s="48">
        <f t="shared" si="5"/>
        <v>0</v>
      </c>
    </row>
    <row r="21" spans="1:33" x14ac:dyDescent="0.2">
      <c r="B21" s="31"/>
      <c r="C21" s="46"/>
      <c r="D21" s="45"/>
      <c r="E21" s="77"/>
      <c r="F21" s="77"/>
      <c r="G21" s="77"/>
      <c r="H21" s="77"/>
      <c r="I21" s="77"/>
      <c r="J21" s="77"/>
      <c r="K21" s="77"/>
      <c r="L21" s="77"/>
      <c r="M21" s="77"/>
      <c r="N21" s="77"/>
      <c r="O21" s="77"/>
      <c r="P21" s="77"/>
      <c r="Q21" s="77"/>
      <c r="R21" s="77"/>
      <c r="S21" s="77"/>
      <c r="T21" s="77"/>
      <c r="U21" s="77"/>
      <c r="V21" s="77"/>
      <c r="W21" s="77"/>
      <c r="X21" s="77"/>
      <c r="Y21" s="77"/>
      <c r="Z21" s="77"/>
      <c r="AA21" s="77"/>
      <c r="AB21" s="77"/>
      <c r="AC21" s="47">
        <f t="shared" si="3"/>
        <v>0</v>
      </c>
      <c r="AD21" s="78"/>
      <c r="AE21" s="44">
        <f t="shared" si="4"/>
        <v>0</v>
      </c>
      <c r="AF21" s="45"/>
      <c r="AG21" s="48">
        <f t="shared" si="5"/>
        <v>0</v>
      </c>
    </row>
    <row r="22" spans="1:33" x14ac:dyDescent="0.2">
      <c r="B22" s="31"/>
      <c r="C22" s="46"/>
      <c r="D22" s="45"/>
      <c r="E22" s="77"/>
      <c r="F22" s="77"/>
      <c r="G22" s="77"/>
      <c r="H22" s="77"/>
      <c r="I22" s="77"/>
      <c r="J22" s="77"/>
      <c r="K22" s="77"/>
      <c r="L22" s="77"/>
      <c r="M22" s="77"/>
      <c r="N22" s="77"/>
      <c r="O22" s="77"/>
      <c r="P22" s="77"/>
      <c r="Q22" s="77"/>
      <c r="R22" s="77"/>
      <c r="S22" s="77"/>
      <c r="T22" s="77"/>
      <c r="U22" s="77"/>
      <c r="V22" s="77"/>
      <c r="W22" s="77"/>
      <c r="X22" s="77"/>
      <c r="Y22" s="77"/>
      <c r="Z22" s="77"/>
      <c r="AA22" s="77"/>
      <c r="AB22" s="77"/>
      <c r="AC22" s="47">
        <f t="shared" si="3"/>
        <v>0</v>
      </c>
      <c r="AD22" s="78"/>
      <c r="AE22" s="44">
        <f t="shared" si="4"/>
        <v>0</v>
      </c>
      <c r="AF22" s="45"/>
      <c r="AG22" s="48">
        <f t="shared" si="5"/>
        <v>0</v>
      </c>
    </row>
    <row r="23" spans="1:33" x14ac:dyDescent="0.2">
      <c r="B23" s="31"/>
      <c r="C23" s="46"/>
      <c r="D23" s="45"/>
      <c r="E23" s="77"/>
      <c r="F23" s="77"/>
      <c r="G23" s="77"/>
      <c r="H23" s="77"/>
      <c r="I23" s="77"/>
      <c r="J23" s="77"/>
      <c r="K23" s="77"/>
      <c r="L23" s="77"/>
      <c r="M23" s="77"/>
      <c r="N23" s="77"/>
      <c r="O23" s="77"/>
      <c r="P23" s="77"/>
      <c r="Q23" s="77"/>
      <c r="R23" s="77"/>
      <c r="S23" s="77"/>
      <c r="T23" s="77"/>
      <c r="U23" s="77"/>
      <c r="V23" s="77"/>
      <c r="W23" s="77"/>
      <c r="X23" s="77"/>
      <c r="Y23" s="77"/>
      <c r="Z23" s="77"/>
      <c r="AA23" s="77"/>
      <c r="AB23" s="77"/>
      <c r="AC23" s="47">
        <f t="shared" si="3"/>
        <v>0</v>
      </c>
      <c r="AD23" s="78"/>
      <c r="AE23" s="44">
        <f t="shared" si="4"/>
        <v>0</v>
      </c>
      <c r="AF23" s="45"/>
      <c r="AG23" s="48">
        <f t="shared" si="5"/>
        <v>0</v>
      </c>
    </row>
    <row r="24" spans="1:33" x14ac:dyDescent="0.2">
      <c r="B24" s="31"/>
      <c r="C24" s="46"/>
      <c r="D24" s="45"/>
      <c r="E24" s="77"/>
      <c r="F24" s="77"/>
      <c r="G24" s="77"/>
      <c r="H24" s="77"/>
      <c r="I24" s="77"/>
      <c r="J24" s="77"/>
      <c r="K24" s="77"/>
      <c r="L24" s="77"/>
      <c r="M24" s="77"/>
      <c r="N24" s="77"/>
      <c r="O24" s="77"/>
      <c r="P24" s="77"/>
      <c r="Q24" s="77"/>
      <c r="R24" s="77"/>
      <c r="S24" s="77"/>
      <c r="T24" s="77"/>
      <c r="U24" s="77"/>
      <c r="V24" s="77"/>
      <c r="W24" s="77"/>
      <c r="X24" s="77"/>
      <c r="Y24" s="77"/>
      <c r="Z24" s="77"/>
      <c r="AA24" s="77"/>
      <c r="AB24" s="77"/>
      <c r="AC24" s="47">
        <f t="shared" si="3"/>
        <v>0</v>
      </c>
      <c r="AD24" s="78"/>
      <c r="AE24" s="44">
        <f t="shared" si="4"/>
        <v>0</v>
      </c>
      <c r="AF24" s="45"/>
      <c r="AG24" s="48">
        <f t="shared" si="5"/>
        <v>0</v>
      </c>
    </row>
    <row r="25" spans="1:33" x14ac:dyDescent="0.2">
      <c r="B25" s="31"/>
      <c r="C25" s="46"/>
      <c r="D25" s="45"/>
      <c r="E25" s="77"/>
      <c r="F25" s="77"/>
      <c r="G25" s="77"/>
      <c r="H25" s="77"/>
      <c r="I25" s="77"/>
      <c r="J25" s="77"/>
      <c r="K25" s="77"/>
      <c r="L25" s="77"/>
      <c r="M25" s="77"/>
      <c r="N25" s="77"/>
      <c r="O25" s="77"/>
      <c r="P25" s="77"/>
      <c r="Q25" s="77"/>
      <c r="R25" s="77"/>
      <c r="S25" s="77"/>
      <c r="T25" s="77"/>
      <c r="U25" s="77"/>
      <c r="V25" s="77"/>
      <c r="W25" s="77"/>
      <c r="X25" s="77"/>
      <c r="Y25" s="77"/>
      <c r="Z25" s="77"/>
      <c r="AA25" s="77"/>
      <c r="AB25" s="77"/>
      <c r="AC25" s="47">
        <f t="shared" si="3"/>
        <v>0</v>
      </c>
      <c r="AD25" s="78"/>
      <c r="AE25" s="44">
        <f t="shared" si="4"/>
        <v>0</v>
      </c>
      <c r="AF25" s="45"/>
      <c r="AG25" s="48">
        <f t="shared" si="5"/>
        <v>0</v>
      </c>
    </row>
    <row r="26" spans="1:33" x14ac:dyDescent="0.2">
      <c r="B26" s="31"/>
      <c r="C26" s="46"/>
      <c r="D26" s="45"/>
      <c r="E26" s="77"/>
      <c r="F26" s="77"/>
      <c r="G26" s="77"/>
      <c r="H26" s="77"/>
      <c r="I26" s="77"/>
      <c r="J26" s="77"/>
      <c r="K26" s="77"/>
      <c r="L26" s="77"/>
      <c r="M26" s="77"/>
      <c r="N26" s="77"/>
      <c r="O26" s="77"/>
      <c r="P26" s="77"/>
      <c r="Q26" s="77"/>
      <c r="R26" s="77"/>
      <c r="S26" s="77"/>
      <c r="T26" s="77"/>
      <c r="U26" s="77"/>
      <c r="V26" s="77"/>
      <c r="W26" s="77"/>
      <c r="X26" s="77"/>
      <c r="Y26" s="77"/>
      <c r="Z26" s="77"/>
      <c r="AA26" s="77"/>
      <c r="AB26" s="77"/>
      <c r="AC26" s="47">
        <f t="shared" si="3"/>
        <v>0</v>
      </c>
      <c r="AD26" s="78"/>
      <c r="AE26" s="44">
        <f t="shared" si="4"/>
        <v>0</v>
      </c>
      <c r="AF26" s="45"/>
      <c r="AG26" s="48">
        <f t="shared" si="5"/>
        <v>0</v>
      </c>
    </row>
    <row r="27" spans="1:33" x14ac:dyDescent="0.2">
      <c r="B27" s="31"/>
      <c r="C27" s="46"/>
      <c r="D27" s="45"/>
      <c r="E27" s="77"/>
      <c r="F27" s="77"/>
      <c r="G27" s="77"/>
      <c r="H27" s="77"/>
      <c r="I27" s="77"/>
      <c r="J27" s="77"/>
      <c r="K27" s="77"/>
      <c r="L27" s="77"/>
      <c r="M27" s="77"/>
      <c r="N27" s="77"/>
      <c r="O27" s="77"/>
      <c r="P27" s="77"/>
      <c r="Q27" s="77"/>
      <c r="R27" s="77"/>
      <c r="S27" s="77"/>
      <c r="T27" s="77"/>
      <c r="U27" s="77"/>
      <c r="V27" s="77"/>
      <c r="W27" s="77"/>
      <c r="X27" s="77"/>
      <c r="Y27" s="77"/>
      <c r="Z27" s="77"/>
      <c r="AA27" s="77"/>
      <c r="AB27" s="77"/>
      <c r="AC27" s="47">
        <f t="shared" si="3"/>
        <v>0</v>
      </c>
      <c r="AD27" s="78"/>
      <c r="AE27" s="44">
        <f t="shared" si="4"/>
        <v>0</v>
      </c>
      <c r="AF27" s="45"/>
      <c r="AG27" s="48">
        <f t="shared" si="5"/>
        <v>0</v>
      </c>
    </row>
    <row r="28" spans="1:33" x14ac:dyDescent="0.2">
      <c r="B28" s="31"/>
      <c r="C28" s="46"/>
      <c r="D28" s="45"/>
      <c r="E28" s="77"/>
      <c r="F28" s="77"/>
      <c r="G28" s="77"/>
      <c r="H28" s="77"/>
      <c r="I28" s="77"/>
      <c r="J28" s="77"/>
      <c r="K28" s="77"/>
      <c r="L28" s="77"/>
      <c r="M28" s="77"/>
      <c r="N28" s="77"/>
      <c r="O28" s="77"/>
      <c r="P28" s="77"/>
      <c r="Q28" s="77"/>
      <c r="R28" s="77"/>
      <c r="S28" s="77"/>
      <c r="T28" s="77"/>
      <c r="U28" s="77"/>
      <c r="V28" s="77"/>
      <c r="W28" s="77"/>
      <c r="X28" s="77"/>
      <c r="Y28" s="77"/>
      <c r="Z28" s="77"/>
      <c r="AA28" s="77"/>
      <c r="AB28" s="77"/>
      <c r="AC28" s="47">
        <f t="shared" si="3"/>
        <v>0</v>
      </c>
      <c r="AD28" s="78"/>
      <c r="AE28" s="44">
        <f t="shared" si="4"/>
        <v>0</v>
      </c>
      <c r="AF28" s="45"/>
      <c r="AG28" s="48">
        <f t="shared" si="5"/>
        <v>0</v>
      </c>
    </row>
    <row r="29" spans="1:33" x14ac:dyDescent="0.2">
      <c r="B29" s="31"/>
      <c r="C29" s="46"/>
      <c r="D29" s="45"/>
      <c r="E29" s="77"/>
      <c r="F29" s="77"/>
      <c r="G29" s="77"/>
      <c r="H29" s="77"/>
      <c r="I29" s="77"/>
      <c r="J29" s="77"/>
      <c r="K29" s="77"/>
      <c r="L29" s="77"/>
      <c r="M29" s="77"/>
      <c r="N29" s="77"/>
      <c r="O29" s="77"/>
      <c r="P29" s="77"/>
      <c r="Q29" s="77"/>
      <c r="R29" s="77"/>
      <c r="S29" s="77"/>
      <c r="T29" s="77"/>
      <c r="U29" s="77"/>
      <c r="V29" s="77"/>
      <c r="W29" s="77"/>
      <c r="X29" s="77"/>
      <c r="Y29" s="77"/>
      <c r="Z29" s="77"/>
      <c r="AA29" s="77"/>
      <c r="AB29" s="77"/>
      <c r="AC29" s="47">
        <f t="shared" si="3"/>
        <v>0</v>
      </c>
      <c r="AD29" s="78"/>
      <c r="AE29" s="44">
        <f t="shared" si="4"/>
        <v>0</v>
      </c>
      <c r="AF29" s="45"/>
      <c r="AG29" s="48">
        <f t="shared" si="5"/>
        <v>0</v>
      </c>
    </row>
    <row r="30" spans="1:33" ht="13.5" thickBot="1" x14ac:dyDescent="0.25">
      <c r="B30" s="31"/>
      <c r="C30" s="46"/>
      <c r="D30" s="45"/>
      <c r="E30" s="77"/>
      <c r="F30" s="77"/>
      <c r="G30" s="77"/>
      <c r="H30" s="77"/>
      <c r="I30" s="77"/>
      <c r="J30" s="77"/>
      <c r="K30" s="77"/>
      <c r="L30" s="77"/>
      <c r="M30" s="77"/>
      <c r="N30" s="77"/>
      <c r="O30" s="77"/>
      <c r="P30" s="77"/>
      <c r="Q30" s="77"/>
      <c r="R30" s="77"/>
      <c r="S30" s="77"/>
      <c r="T30" s="77"/>
      <c r="U30" s="77"/>
      <c r="V30" s="77"/>
      <c r="W30" s="77"/>
      <c r="X30" s="77"/>
      <c r="Y30" s="77"/>
      <c r="Z30" s="77"/>
      <c r="AA30" s="77"/>
      <c r="AB30" s="77"/>
      <c r="AC30" s="47">
        <f t="shared" si="3"/>
        <v>0</v>
      </c>
      <c r="AD30" s="78"/>
      <c r="AE30" s="44">
        <f t="shared" si="4"/>
        <v>0</v>
      </c>
      <c r="AF30" s="45"/>
      <c r="AG30" s="48">
        <f t="shared" si="5"/>
        <v>0</v>
      </c>
    </row>
    <row r="31" spans="1:33" ht="13.5" thickBot="1" x14ac:dyDescent="0.25">
      <c r="B31" s="79"/>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1" t="s">
        <v>148</v>
      </c>
      <c r="AD31" s="80"/>
      <c r="AE31" s="80">
        <f>SUM(AE13:AE30)</f>
        <v>0</v>
      </c>
      <c r="AF31" s="80"/>
      <c r="AG31" s="83">
        <f>SUM(AG13:AG30)</f>
        <v>0</v>
      </c>
    </row>
    <row r="32" spans="1:33" ht="13.5" thickBot="1" x14ac:dyDescent="0.25">
      <c r="B32" s="86"/>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41" t="s">
        <v>149</v>
      </c>
      <c r="AD32" s="87"/>
      <c r="AE32" s="87"/>
      <c r="AF32" s="87"/>
      <c r="AG32" s="88">
        <f>AG11+AG31</f>
        <v>0</v>
      </c>
    </row>
    <row r="33" spans="2:33" ht="13.5" thickBot="1"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2:33" ht="15.75" x14ac:dyDescent="0.25">
      <c r="B34" s="65" t="str">
        <f>B2</f>
        <v>Venue 7</v>
      </c>
      <c r="C34" s="66" t="s">
        <v>111</v>
      </c>
      <c r="D34" s="66">
        <f>D2+1</f>
        <v>2024</v>
      </c>
      <c r="E34" s="66"/>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7"/>
    </row>
    <row r="35" spans="2:33" ht="38.25" x14ac:dyDescent="0.2">
      <c r="B35" s="68" t="s">
        <v>112</v>
      </c>
      <c r="C35" s="69" t="s">
        <v>113</v>
      </c>
      <c r="D35" s="69" t="s">
        <v>114</v>
      </c>
      <c r="E35" s="379" t="s">
        <v>115</v>
      </c>
      <c r="F35" s="380"/>
      <c r="G35" s="380"/>
      <c r="H35" s="380"/>
      <c r="I35" s="380"/>
      <c r="J35" s="380"/>
      <c r="K35" s="380"/>
      <c r="L35" s="380"/>
      <c r="M35" s="380"/>
      <c r="N35" s="380"/>
      <c r="O35" s="380"/>
      <c r="P35" s="380"/>
      <c r="Q35" s="380"/>
      <c r="R35" s="380"/>
      <c r="S35" s="380"/>
      <c r="T35" s="380"/>
      <c r="U35" s="380"/>
      <c r="V35" s="380"/>
      <c r="W35" s="380"/>
      <c r="X35" s="380"/>
      <c r="Y35" s="380"/>
      <c r="Z35" s="380"/>
      <c r="AA35" s="380"/>
      <c r="AB35" s="381"/>
      <c r="AC35" s="69" t="s">
        <v>116</v>
      </c>
      <c r="AD35" s="69" t="s">
        <v>117</v>
      </c>
      <c r="AE35" s="69" t="s">
        <v>118</v>
      </c>
      <c r="AF35" s="69" t="s">
        <v>119</v>
      </c>
      <c r="AG35" s="239" t="s">
        <v>120</v>
      </c>
    </row>
    <row r="36" spans="2:33" ht="24" x14ac:dyDescent="0.2">
      <c r="B36" s="70" t="s">
        <v>121</v>
      </c>
      <c r="C36" s="71"/>
      <c r="D36" s="71"/>
      <c r="E36" s="302" t="s">
        <v>122</v>
      </c>
      <c r="F36" s="302" t="s">
        <v>123</v>
      </c>
      <c r="G36" s="302" t="s">
        <v>124</v>
      </c>
      <c r="H36" s="302" t="s">
        <v>125</v>
      </c>
      <c r="I36" s="302" t="s">
        <v>126</v>
      </c>
      <c r="J36" s="302" t="s">
        <v>127</v>
      </c>
      <c r="K36" s="302" t="s">
        <v>128</v>
      </c>
      <c r="L36" s="302" t="s">
        <v>129</v>
      </c>
      <c r="M36" s="302" t="s">
        <v>130</v>
      </c>
      <c r="N36" s="302" t="s">
        <v>131</v>
      </c>
      <c r="O36" s="302" t="s">
        <v>132</v>
      </c>
      <c r="P36" s="302" t="s">
        <v>133</v>
      </c>
      <c r="Q36" s="302" t="s">
        <v>134</v>
      </c>
      <c r="R36" s="302" t="s">
        <v>135</v>
      </c>
      <c r="S36" s="302" t="s">
        <v>136</v>
      </c>
      <c r="T36" s="302" t="s">
        <v>137</v>
      </c>
      <c r="U36" s="302" t="s">
        <v>138</v>
      </c>
      <c r="V36" s="302" t="s">
        <v>139</v>
      </c>
      <c r="W36" s="302" t="s">
        <v>140</v>
      </c>
      <c r="X36" s="302" t="s">
        <v>141</v>
      </c>
      <c r="Y36" s="302" t="s">
        <v>142</v>
      </c>
      <c r="Z36" s="302" t="s">
        <v>143</v>
      </c>
      <c r="AA36" s="302" t="s">
        <v>144</v>
      </c>
      <c r="AB36" s="302" t="s">
        <v>145</v>
      </c>
      <c r="AC36" s="71"/>
      <c r="AD36" s="71"/>
      <c r="AE36" s="71"/>
      <c r="AF36" s="75"/>
      <c r="AG36" s="76"/>
    </row>
    <row r="37" spans="2:33" x14ac:dyDescent="0.2">
      <c r="B37" s="31"/>
      <c r="C37" s="46"/>
      <c r="D37" s="45"/>
      <c r="E37" s="77"/>
      <c r="F37" s="77"/>
      <c r="G37" s="77"/>
      <c r="H37" s="77"/>
      <c r="I37" s="77"/>
      <c r="J37" s="77"/>
      <c r="K37" s="77"/>
      <c r="L37" s="77"/>
      <c r="M37" s="77"/>
      <c r="N37" s="77"/>
      <c r="O37" s="77"/>
      <c r="P37" s="77"/>
      <c r="Q37" s="77"/>
      <c r="R37" s="77"/>
      <c r="S37" s="77"/>
      <c r="T37" s="77"/>
      <c r="U37" s="77"/>
      <c r="V37" s="77"/>
      <c r="W37" s="77"/>
      <c r="X37" s="77"/>
      <c r="Y37" s="77"/>
      <c r="Z37" s="77"/>
      <c r="AA37" s="77"/>
      <c r="AB37" s="77"/>
      <c r="AC37" s="47">
        <f t="shared" ref="AC37:AC42" si="6">SUM(E37:AB37)</f>
        <v>0</v>
      </c>
      <c r="AD37" s="78"/>
      <c r="AE37" s="44">
        <f t="shared" ref="AE37:AE42" si="7">(AD37*AC37)/40</f>
        <v>0</v>
      </c>
      <c r="AF37" s="45"/>
      <c r="AG37" s="48">
        <f t="shared" ref="AG37:AG42" si="8">AF37*AD37*AC37*C37</f>
        <v>0</v>
      </c>
    </row>
    <row r="38" spans="2:33" x14ac:dyDescent="0.2">
      <c r="B38" s="31"/>
      <c r="C38" s="46"/>
      <c r="D38" s="45"/>
      <c r="E38" s="77"/>
      <c r="F38" s="77"/>
      <c r="G38" s="77"/>
      <c r="H38" s="77"/>
      <c r="I38" s="77"/>
      <c r="J38" s="77"/>
      <c r="K38" s="77"/>
      <c r="L38" s="77"/>
      <c r="M38" s="77"/>
      <c r="N38" s="77"/>
      <c r="O38" s="77"/>
      <c r="P38" s="77"/>
      <c r="Q38" s="77"/>
      <c r="R38" s="77"/>
      <c r="S38" s="77"/>
      <c r="T38" s="77"/>
      <c r="U38" s="77"/>
      <c r="V38" s="77"/>
      <c r="W38" s="77"/>
      <c r="X38" s="77"/>
      <c r="Y38" s="77"/>
      <c r="Z38" s="77"/>
      <c r="AA38" s="77"/>
      <c r="AB38" s="77"/>
      <c r="AC38" s="47">
        <f t="shared" si="6"/>
        <v>0</v>
      </c>
      <c r="AD38" s="78"/>
      <c r="AE38" s="44">
        <f t="shared" si="7"/>
        <v>0</v>
      </c>
      <c r="AF38" s="45"/>
      <c r="AG38" s="48">
        <f t="shared" si="8"/>
        <v>0</v>
      </c>
    </row>
    <row r="39" spans="2:33" x14ac:dyDescent="0.2">
      <c r="B39" s="31"/>
      <c r="C39" s="46"/>
      <c r="D39" s="45"/>
      <c r="E39" s="77"/>
      <c r="F39" s="77"/>
      <c r="G39" s="77"/>
      <c r="H39" s="77"/>
      <c r="I39" s="77"/>
      <c r="J39" s="77"/>
      <c r="K39" s="77"/>
      <c r="L39" s="77"/>
      <c r="M39" s="77"/>
      <c r="N39" s="77"/>
      <c r="O39" s="77"/>
      <c r="P39" s="77"/>
      <c r="Q39" s="77"/>
      <c r="R39" s="77"/>
      <c r="S39" s="77"/>
      <c r="T39" s="77"/>
      <c r="U39" s="77"/>
      <c r="V39" s="77"/>
      <c r="W39" s="77"/>
      <c r="X39" s="77"/>
      <c r="Y39" s="77"/>
      <c r="Z39" s="77"/>
      <c r="AA39" s="77"/>
      <c r="AB39" s="77"/>
      <c r="AC39" s="47">
        <f t="shared" si="6"/>
        <v>0</v>
      </c>
      <c r="AD39" s="78"/>
      <c r="AE39" s="44">
        <f t="shared" si="7"/>
        <v>0</v>
      </c>
      <c r="AF39" s="45"/>
      <c r="AG39" s="48">
        <f t="shared" si="8"/>
        <v>0</v>
      </c>
    </row>
    <row r="40" spans="2:33" x14ac:dyDescent="0.2">
      <c r="B40" s="31"/>
      <c r="C40" s="46"/>
      <c r="D40" s="45"/>
      <c r="E40" s="77"/>
      <c r="F40" s="77"/>
      <c r="G40" s="77"/>
      <c r="H40" s="77"/>
      <c r="I40" s="77"/>
      <c r="J40" s="77"/>
      <c r="K40" s="77"/>
      <c r="L40" s="77"/>
      <c r="M40" s="77"/>
      <c r="N40" s="77"/>
      <c r="O40" s="77"/>
      <c r="P40" s="77"/>
      <c r="Q40" s="77"/>
      <c r="R40" s="77"/>
      <c r="S40" s="77"/>
      <c r="T40" s="77"/>
      <c r="U40" s="77"/>
      <c r="V40" s="77"/>
      <c r="W40" s="77"/>
      <c r="X40" s="77"/>
      <c r="Y40" s="77"/>
      <c r="Z40" s="77"/>
      <c r="AA40" s="77"/>
      <c r="AB40" s="77"/>
      <c r="AC40" s="47">
        <f t="shared" si="6"/>
        <v>0</v>
      </c>
      <c r="AD40" s="78"/>
      <c r="AE40" s="44">
        <f t="shared" si="7"/>
        <v>0</v>
      </c>
      <c r="AF40" s="45"/>
      <c r="AG40" s="48">
        <f t="shared" si="8"/>
        <v>0</v>
      </c>
    </row>
    <row r="41" spans="2:33" x14ac:dyDescent="0.2">
      <c r="B41" s="31"/>
      <c r="C41" s="46"/>
      <c r="D41" s="45"/>
      <c r="E41" s="77"/>
      <c r="F41" s="77"/>
      <c r="G41" s="77"/>
      <c r="H41" s="77"/>
      <c r="I41" s="77"/>
      <c r="J41" s="77"/>
      <c r="K41" s="77"/>
      <c r="L41" s="77"/>
      <c r="M41" s="77"/>
      <c r="N41" s="77"/>
      <c r="O41" s="77"/>
      <c r="P41" s="77"/>
      <c r="Q41" s="77"/>
      <c r="R41" s="77"/>
      <c r="S41" s="77"/>
      <c r="T41" s="77"/>
      <c r="U41" s="77"/>
      <c r="V41" s="77"/>
      <c r="W41" s="77"/>
      <c r="X41" s="77"/>
      <c r="Y41" s="77"/>
      <c r="Z41" s="77"/>
      <c r="AA41" s="77"/>
      <c r="AB41" s="77"/>
      <c r="AC41" s="47">
        <f t="shared" si="6"/>
        <v>0</v>
      </c>
      <c r="AD41" s="78"/>
      <c r="AE41" s="44">
        <f t="shared" si="7"/>
        <v>0</v>
      </c>
      <c r="AF41" s="45"/>
      <c r="AG41" s="48">
        <f t="shared" si="8"/>
        <v>0</v>
      </c>
    </row>
    <row r="42" spans="2:33" ht="13.5" thickBot="1" x14ac:dyDescent="0.25">
      <c r="B42" s="31"/>
      <c r="C42" s="46"/>
      <c r="D42" s="45"/>
      <c r="E42" s="77"/>
      <c r="F42" s="77"/>
      <c r="G42" s="77"/>
      <c r="H42" s="77"/>
      <c r="I42" s="77"/>
      <c r="J42" s="77"/>
      <c r="K42" s="77"/>
      <c r="L42" s="77"/>
      <c r="M42" s="77"/>
      <c r="N42" s="77"/>
      <c r="O42" s="77"/>
      <c r="P42" s="77"/>
      <c r="Q42" s="77"/>
      <c r="R42" s="77"/>
      <c r="S42" s="77"/>
      <c r="T42" s="77"/>
      <c r="U42" s="77"/>
      <c r="V42" s="77"/>
      <c r="W42" s="77"/>
      <c r="X42" s="77"/>
      <c r="Y42" s="77"/>
      <c r="Z42" s="77"/>
      <c r="AA42" s="77"/>
      <c r="AB42" s="77"/>
      <c r="AC42" s="47">
        <f t="shared" si="6"/>
        <v>0</v>
      </c>
      <c r="AD42" s="78"/>
      <c r="AE42" s="44">
        <f t="shared" si="7"/>
        <v>0</v>
      </c>
      <c r="AF42" s="45"/>
      <c r="AG42" s="48">
        <f t="shared" si="8"/>
        <v>0</v>
      </c>
    </row>
    <row r="43" spans="2:33" ht="13.5" thickBot="1" x14ac:dyDescent="0.25">
      <c r="B43" s="79"/>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1" t="s">
        <v>146</v>
      </c>
      <c r="AD43" s="80"/>
      <c r="AE43" s="80">
        <f>SUM(AE37:AE42)</f>
        <v>0</v>
      </c>
      <c r="AF43" s="82"/>
      <c r="AG43" s="83">
        <f>SUM(AG37:AG42)</f>
        <v>0</v>
      </c>
    </row>
    <row r="44" spans="2:33" x14ac:dyDescent="0.2">
      <c r="B44" s="52" t="s">
        <v>147</v>
      </c>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84"/>
      <c r="AD44" s="63"/>
      <c r="AE44" s="63"/>
      <c r="AF44" s="64"/>
      <c r="AG44" s="85"/>
    </row>
    <row r="45" spans="2:33" x14ac:dyDescent="0.2">
      <c r="B45" s="31"/>
      <c r="C45" s="46"/>
      <c r="D45" s="45"/>
      <c r="E45" s="77"/>
      <c r="F45" s="77"/>
      <c r="G45" s="77"/>
      <c r="H45" s="77"/>
      <c r="I45" s="77"/>
      <c r="J45" s="77"/>
      <c r="K45" s="77"/>
      <c r="L45" s="77"/>
      <c r="M45" s="77"/>
      <c r="N45" s="77"/>
      <c r="O45" s="77"/>
      <c r="P45" s="77"/>
      <c r="Q45" s="77"/>
      <c r="R45" s="77"/>
      <c r="S45" s="77"/>
      <c r="T45" s="77"/>
      <c r="U45" s="77"/>
      <c r="V45" s="77"/>
      <c r="W45" s="77"/>
      <c r="X45" s="77"/>
      <c r="Y45" s="77"/>
      <c r="Z45" s="77"/>
      <c r="AA45" s="77"/>
      <c r="AB45" s="77"/>
      <c r="AC45" s="47">
        <f t="shared" ref="AC45:AC62" si="9">SUM(E45:AB45)</f>
        <v>0</v>
      </c>
      <c r="AD45" s="78"/>
      <c r="AE45" s="44">
        <f t="shared" ref="AE45:AE62" si="10">(AD45*AC45)/40</f>
        <v>0</v>
      </c>
      <c r="AF45" s="45"/>
      <c r="AG45" s="48">
        <f t="shared" ref="AG45:AG62" si="11">AF45*AD45*AC45*C45</f>
        <v>0</v>
      </c>
    </row>
    <row r="46" spans="2:33" x14ac:dyDescent="0.2">
      <c r="B46" s="31"/>
      <c r="C46" s="46"/>
      <c r="D46" s="45"/>
      <c r="E46" s="77"/>
      <c r="F46" s="77"/>
      <c r="G46" s="77"/>
      <c r="H46" s="77"/>
      <c r="I46" s="77"/>
      <c r="J46" s="77"/>
      <c r="K46" s="77"/>
      <c r="L46" s="77"/>
      <c r="M46" s="77"/>
      <c r="N46" s="77"/>
      <c r="O46" s="77"/>
      <c r="P46" s="77"/>
      <c r="Q46" s="77"/>
      <c r="R46" s="77"/>
      <c r="S46" s="77"/>
      <c r="T46" s="77"/>
      <c r="U46" s="77"/>
      <c r="V46" s="77"/>
      <c r="W46" s="77"/>
      <c r="X46" s="77"/>
      <c r="Y46" s="77"/>
      <c r="Z46" s="77"/>
      <c r="AA46" s="77"/>
      <c r="AB46" s="77"/>
      <c r="AC46" s="47">
        <f t="shared" si="9"/>
        <v>0</v>
      </c>
      <c r="AD46" s="78"/>
      <c r="AE46" s="44">
        <f t="shared" si="10"/>
        <v>0</v>
      </c>
      <c r="AF46" s="45"/>
      <c r="AG46" s="48">
        <f t="shared" si="11"/>
        <v>0</v>
      </c>
    </row>
    <row r="47" spans="2:33" x14ac:dyDescent="0.2">
      <c r="B47" s="31"/>
      <c r="C47" s="46"/>
      <c r="D47" s="45"/>
      <c r="E47" s="77"/>
      <c r="F47" s="77"/>
      <c r="G47" s="77"/>
      <c r="H47" s="77"/>
      <c r="I47" s="77"/>
      <c r="J47" s="77"/>
      <c r="K47" s="77"/>
      <c r="L47" s="77"/>
      <c r="M47" s="77"/>
      <c r="N47" s="77"/>
      <c r="O47" s="77"/>
      <c r="P47" s="77"/>
      <c r="Q47" s="77"/>
      <c r="R47" s="77"/>
      <c r="S47" s="77"/>
      <c r="T47" s="77"/>
      <c r="U47" s="77"/>
      <c r="V47" s="77"/>
      <c r="W47" s="77"/>
      <c r="X47" s="77"/>
      <c r="Y47" s="77"/>
      <c r="Z47" s="77"/>
      <c r="AA47" s="77"/>
      <c r="AB47" s="77"/>
      <c r="AC47" s="47">
        <f t="shared" si="9"/>
        <v>0</v>
      </c>
      <c r="AD47" s="78"/>
      <c r="AE47" s="44">
        <f t="shared" si="10"/>
        <v>0</v>
      </c>
      <c r="AF47" s="45"/>
      <c r="AG47" s="48">
        <f t="shared" si="11"/>
        <v>0</v>
      </c>
    </row>
    <row r="48" spans="2:33" x14ac:dyDescent="0.2">
      <c r="B48" s="31"/>
      <c r="C48" s="46"/>
      <c r="D48" s="45"/>
      <c r="E48" s="77"/>
      <c r="F48" s="77"/>
      <c r="G48" s="77"/>
      <c r="H48" s="77"/>
      <c r="I48" s="77"/>
      <c r="J48" s="77"/>
      <c r="K48" s="77"/>
      <c r="L48" s="77"/>
      <c r="M48" s="77"/>
      <c r="N48" s="77"/>
      <c r="O48" s="77"/>
      <c r="P48" s="77"/>
      <c r="Q48" s="77"/>
      <c r="R48" s="77"/>
      <c r="S48" s="77"/>
      <c r="T48" s="77"/>
      <c r="U48" s="77"/>
      <c r="V48" s="77"/>
      <c r="W48" s="77"/>
      <c r="X48" s="77"/>
      <c r="Y48" s="77"/>
      <c r="Z48" s="77"/>
      <c r="AA48" s="77"/>
      <c r="AB48" s="77"/>
      <c r="AC48" s="47">
        <f t="shared" si="9"/>
        <v>0</v>
      </c>
      <c r="AD48" s="78"/>
      <c r="AE48" s="44">
        <f t="shared" si="10"/>
        <v>0</v>
      </c>
      <c r="AF48" s="45"/>
      <c r="AG48" s="48">
        <f t="shared" si="11"/>
        <v>0</v>
      </c>
    </row>
    <row r="49" spans="2:33" x14ac:dyDescent="0.2">
      <c r="B49" s="31"/>
      <c r="C49" s="46"/>
      <c r="D49" s="45"/>
      <c r="E49" s="77"/>
      <c r="F49" s="77"/>
      <c r="G49" s="77"/>
      <c r="H49" s="77"/>
      <c r="I49" s="77"/>
      <c r="J49" s="77"/>
      <c r="K49" s="77"/>
      <c r="L49" s="77"/>
      <c r="M49" s="77"/>
      <c r="N49" s="77"/>
      <c r="O49" s="77"/>
      <c r="P49" s="77"/>
      <c r="Q49" s="77"/>
      <c r="R49" s="77"/>
      <c r="S49" s="77"/>
      <c r="T49" s="77"/>
      <c r="U49" s="77"/>
      <c r="V49" s="77"/>
      <c r="W49" s="77"/>
      <c r="X49" s="77"/>
      <c r="Y49" s="77"/>
      <c r="Z49" s="77"/>
      <c r="AA49" s="77"/>
      <c r="AB49" s="77"/>
      <c r="AC49" s="47">
        <f t="shared" si="9"/>
        <v>0</v>
      </c>
      <c r="AD49" s="78"/>
      <c r="AE49" s="44">
        <f t="shared" si="10"/>
        <v>0</v>
      </c>
      <c r="AF49" s="45"/>
      <c r="AG49" s="48">
        <f t="shared" si="11"/>
        <v>0</v>
      </c>
    </row>
    <row r="50" spans="2:33" x14ac:dyDescent="0.2">
      <c r="B50" s="31"/>
      <c r="C50" s="46"/>
      <c r="D50" s="45"/>
      <c r="E50" s="77"/>
      <c r="F50" s="77"/>
      <c r="G50" s="77"/>
      <c r="H50" s="77"/>
      <c r="I50" s="77"/>
      <c r="J50" s="77"/>
      <c r="K50" s="77"/>
      <c r="L50" s="77"/>
      <c r="M50" s="77"/>
      <c r="N50" s="77"/>
      <c r="O50" s="77"/>
      <c r="P50" s="77"/>
      <c r="Q50" s="77"/>
      <c r="R50" s="77"/>
      <c r="S50" s="77"/>
      <c r="T50" s="77"/>
      <c r="U50" s="77"/>
      <c r="V50" s="77"/>
      <c r="W50" s="77"/>
      <c r="X50" s="77"/>
      <c r="Y50" s="77"/>
      <c r="Z50" s="77"/>
      <c r="AA50" s="77"/>
      <c r="AB50" s="77"/>
      <c r="AC50" s="47">
        <f t="shared" si="9"/>
        <v>0</v>
      </c>
      <c r="AD50" s="78"/>
      <c r="AE50" s="44">
        <f t="shared" si="10"/>
        <v>0</v>
      </c>
      <c r="AF50" s="45"/>
      <c r="AG50" s="48">
        <f t="shared" si="11"/>
        <v>0</v>
      </c>
    </row>
    <row r="51" spans="2:33" x14ac:dyDescent="0.2">
      <c r="B51" s="31"/>
      <c r="C51" s="46"/>
      <c r="D51" s="45"/>
      <c r="E51" s="77"/>
      <c r="F51" s="77"/>
      <c r="G51" s="77"/>
      <c r="H51" s="77"/>
      <c r="I51" s="77"/>
      <c r="J51" s="77"/>
      <c r="K51" s="77"/>
      <c r="L51" s="77"/>
      <c r="M51" s="77"/>
      <c r="N51" s="77"/>
      <c r="O51" s="77"/>
      <c r="P51" s="77"/>
      <c r="Q51" s="77"/>
      <c r="R51" s="77"/>
      <c r="S51" s="77"/>
      <c r="T51" s="77"/>
      <c r="U51" s="77"/>
      <c r="V51" s="77"/>
      <c r="W51" s="77"/>
      <c r="X51" s="77"/>
      <c r="Y51" s="77"/>
      <c r="Z51" s="77"/>
      <c r="AA51" s="77"/>
      <c r="AB51" s="77"/>
      <c r="AC51" s="47">
        <f t="shared" si="9"/>
        <v>0</v>
      </c>
      <c r="AD51" s="78"/>
      <c r="AE51" s="44">
        <f t="shared" si="10"/>
        <v>0</v>
      </c>
      <c r="AF51" s="45"/>
      <c r="AG51" s="48">
        <f t="shared" si="11"/>
        <v>0</v>
      </c>
    </row>
    <row r="52" spans="2:33" x14ac:dyDescent="0.2">
      <c r="B52" s="31"/>
      <c r="C52" s="46"/>
      <c r="D52" s="45"/>
      <c r="E52" s="77"/>
      <c r="F52" s="77"/>
      <c r="G52" s="77"/>
      <c r="H52" s="77"/>
      <c r="I52" s="77"/>
      <c r="J52" s="77"/>
      <c r="K52" s="77"/>
      <c r="L52" s="77"/>
      <c r="M52" s="77"/>
      <c r="N52" s="77"/>
      <c r="O52" s="77"/>
      <c r="P52" s="77"/>
      <c r="Q52" s="77"/>
      <c r="R52" s="77"/>
      <c r="S52" s="77"/>
      <c r="T52" s="77"/>
      <c r="U52" s="77"/>
      <c r="V52" s="77"/>
      <c r="W52" s="77"/>
      <c r="X52" s="77"/>
      <c r="Y52" s="77"/>
      <c r="Z52" s="77"/>
      <c r="AA52" s="77"/>
      <c r="AB52" s="77"/>
      <c r="AC52" s="47">
        <f t="shared" si="9"/>
        <v>0</v>
      </c>
      <c r="AD52" s="78"/>
      <c r="AE52" s="44">
        <f t="shared" si="10"/>
        <v>0</v>
      </c>
      <c r="AF52" s="45"/>
      <c r="AG52" s="48">
        <f t="shared" si="11"/>
        <v>0</v>
      </c>
    </row>
    <row r="53" spans="2:33" x14ac:dyDescent="0.2">
      <c r="B53" s="31"/>
      <c r="C53" s="46"/>
      <c r="D53" s="45"/>
      <c r="E53" s="77"/>
      <c r="F53" s="77"/>
      <c r="G53" s="77"/>
      <c r="H53" s="77"/>
      <c r="I53" s="77"/>
      <c r="J53" s="77"/>
      <c r="K53" s="77"/>
      <c r="L53" s="77"/>
      <c r="M53" s="77"/>
      <c r="N53" s="77"/>
      <c r="O53" s="77"/>
      <c r="P53" s="77"/>
      <c r="Q53" s="77"/>
      <c r="R53" s="77"/>
      <c r="S53" s="77"/>
      <c r="T53" s="77"/>
      <c r="U53" s="77"/>
      <c r="V53" s="77"/>
      <c r="W53" s="77"/>
      <c r="X53" s="77"/>
      <c r="Y53" s="77"/>
      <c r="Z53" s="77"/>
      <c r="AA53" s="77"/>
      <c r="AB53" s="77"/>
      <c r="AC53" s="47">
        <f t="shared" si="9"/>
        <v>0</v>
      </c>
      <c r="AD53" s="78"/>
      <c r="AE53" s="44">
        <f t="shared" si="10"/>
        <v>0</v>
      </c>
      <c r="AF53" s="45"/>
      <c r="AG53" s="48">
        <f t="shared" si="11"/>
        <v>0</v>
      </c>
    </row>
    <row r="54" spans="2:33" x14ac:dyDescent="0.2">
      <c r="B54" s="31"/>
      <c r="C54" s="46"/>
      <c r="D54" s="45"/>
      <c r="E54" s="77"/>
      <c r="F54" s="77"/>
      <c r="G54" s="77"/>
      <c r="H54" s="77"/>
      <c r="I54" s="77"/>
      <c r="J54" s="77"/>
      <c r="K54" s="77"/>
      <c r="L54" s="77"/>
      <c r="M54" s="77"/>
      <c r="N54" s="77"/>
      <c r="O54" s="77"/>
      <c r="P54" s="77"/>
      <c r="Q54" s="77"/>
      <c r="R54" s="77"/>
      <c r="S54" s="77"/>
      <c r="T54" s="77"/>
      <c r="U54" s="77"/>
      <c r="V54" s="77"/>
      <c r="W54" s="77"/>
      <c r="X54" s="77"/>
      <c r="Y54" s="77"/>
      <c r="Z54" s="77"/>
      <c r="AA54" s="77"/>
      <c r="AB54" s="77"/>
      <c r="AC54" s="47">
        <f t="shared" si="9"/>
        <v>0</v>
      </c>
      <c r="AD54" s="78"/>
      <c r="AE54" s="44">
        <f t="shared" si="10"/>
        <v>0</v>
      </c>
      <c r="AF54" s="45"/>
      <c r="AG54" s="48">
        <f t="shared" si="11"/>
        <v>0</v>
      </c>
    </row>
    <row r="55" spans="2:33" x14ac:dyDescent="0.2">
      <c r="B55" s="31"/>
      <c r="C55" s="46"/>
      <c r="D55" s="45"/>
      <c r="E55" s="77"/>
      <c r="F55" s="77"/>
      <c r="G55" s="77"/>
      <c r="H55" s="77"/>
      <c r="I55" s="77"/>
      <c r="J55" s="77"/>
      <c r="K55" s="77"/>
      <c r="L55" s="77"/>
      <c r="M55" s="77"/>
      <c r="N55" s="77"/>
      <c r="O55" s="77"/>
      <c r="P55" s="77"/>
      <c r="Q55" s="77"/>
      <c r="R55" s="77"/>
      <c r="S55" s="77"/>
      <c r="T55" s="77"/>
      <c r="U55" s="77"/>
      <c r="V55" s="77"/>
      <c r="W55" s="77"/>
      <c r="X55" s="77"/>
      <c r="Y55" s="77"/>
      <c r="Z55" s="77"/>
      <c r="AA55" s="77"/>
      <c r="AB55" s="77"/>
      <c r="AC55" s="47">
        <f t="shared" si="9"/>
        <v>0</v>
      </c>
      <c r="AD55" s="78"/>
      <c r="AE55" s="44">
        <f t="shared" si="10"/>
        <v>0</v>
      </c>
      <c r="AF55" s="45"/>
      <c r="AG55" s="48">
        <f t="shared" si="11"/>
        <v>0</v>
      </c>
    </row>
    <row r="56" spans="2:33" x14ac:dyDescent="0.2">
      <c r="B56" s="31"/>
      <c r="C56" s="46"/>
      <c r="D56" s="45"/>
      <c r="E56" s="77"/>
      <c r="F56" s="77"/>
      <c r="G56" s="77"/>
      <c r="H56" s="77"/>
      <c r="I56" s="77"/>
      <c r="J56" s="77"/>
      <c r="K56" s="77"/>
      <c r="L56" s="77"/>
      <c r="M56" s="77"/>
      <c r="N56" s="77"/>
      <c r="O56" s="77"/>
      <c r="P56" s="77"/>
      <c r="Q56" s="77"/>
      <c r="R56" s="77"/>
      <c r="S56" s="77"/>
      <c r="T56" s="77"/>
      <c r="U56" s="77"/>
      <c r="V56" s="77"/>
      <c r="W56" s="77"/>
      <c r="X56" s="77"/>
      <c r="Y56" s="77"/>
      <c r="Z56" s="77"/>
      <c r="AA56" s="77"/>
      <c r="AB56" s="77"/>
      <c r="AC56" s="47">
        <f t="shared" si="9"/>
        <v>0</v>
      </c>
      <c r="AD56" s="78"/>
      <c r="AE56" s="44">
        <f t="shared" si="10"/>
        <v>0</v>
      </c>
      <c r="AF56" s="45"/>
      <c r="AG56" s="48">
        <f t="shared" si="11"/>
        <v>0</v>
      </c>
    </row>
    <row r="57" spans="2:33" x14ac:dyDescent="0.2">
      <c r="B57" s="31"/>
      <c r="C57" s="46"/>
      <c r="D57" s="45"/>
      <c r="E57" s="77"/>
      <c r="F57" s="77"/>
      <c r="G57" s="77"/>
      <c r="H57" s="77"/>
      <c r="I57" s="77"/>
      <c r="J57" s="77"/>
      <c r="K57" s="77"/>
      <c r="L57" s="77"/>
      <c r="M57" s="77"/>
      <c r="N57" s="77"/>
      <c r="O57" s="77"/>
      <c r="P57" s="77"/>
      <c r="Q57" s="77"/>
      <c r="R57" s="77"/>
      <c r="S57" s="77"/>
      <c r="T57" s="77"/>
      <c r="U57" s="77"/>
      <c r="V57" s="77"/>
      <c r="W57" s="77"/>
      <c r="X57" s="77"/>
      <c r="Y57" s="77"/>
      <c r="Z57" s="77"/>
      <c r="AA57" s="77"/>
      <c r="AB57" s="77"/>
      <c r="AC57" s="47">
        <f t="shared" si="9"/>
        <v>0</v>
      </c>
      <c r="AD57" s="78"/>
      <c r="AE57" s="44">
        <f t="shared" si="10"/>
        <v>0</v>
      </c>
      <c r="AF57" s="45"/>
      <c r="AG57" s="48">
        <f t="shared" si="11"/>
        <v>0</v>
      </c>
    </row>
    <row r="58" spans="2:33" x14ac:dyDescent="0.2">
      <c r="B58" s="31"/>
      <c r="C58" s="46"/>
      <c r="D58" s="45"/>
      <c r="E58" s="77"/>
      <c r="F58" s="77"/>
      <c r="G58" s="77"/>
      <c r="H58" s="77"/>
      <c r="I58" s="77"/>
      <c r="J58" s="77"/>
      <c r="K58" s="77"/>
      <c r="L58" s="77"/>
      <c r="M58" s="77"/>
      <c r="N58" s="77"/>
      <c r="O58" s="77"/>
      <c r="P58" s="77"/>
      <c r="Q58" s="77"/>
      <c r="R58" s="77"/>
      <c r="S58" s="77"/>
      <c r="T58" s="77"/>
      <c r="U58" s="77"/>
      <c r="V58" s="77"/>
      <c r="W58" s="77"/>
      <c r="X58" s="77"/>
      <c r="Y58" s="77"/>
      <c r="Z58" s="77"/>
      <c r="AA58" s="77"/>
      <c r="AB58" s="77"/>
      <c r="AC58" s="47">
        <f t="shared" si="9"/>
        <v>0</v>
      </c>
      <c r="AD58" s="78"/>
      <c r="AE58" s="44">
        <f t="shared" si="10"/>
        <v>0</v>
      </c>
      <c r="AF58" s="45"/>
      <c r="AG58" s="48">
        <f t="shared" si="11"/>
        <v>0</v>
      </c>
    </row>
    <row r="59" spans="2:33" x14ac:dyDescent="0.2">
      <c r="B59" s="31"/>
      <c r="C59" s="46"/>
      <c r="D59" s="45"/>
      <c r="E59" s="77"/>
      <c r="F59" s="77"/>
      <c r="G59" s="77"/>
      <c r="H59" s="77"/>
      <c r="I59" s="77"/>
      <c r="J59" s="77"/>
      <c r="K59" s="77"/>
      <c r="L59" s="77"/>
      <c r="M59" s="77"/>
      <c r="N59" s="77"/>
      <c r="O59" s="77"/>
      <c r="P59" s="77"/>
      <c r="Q59" s="77"/>
      <c r="R59" s="77"/>
      <c r="S59" s="77"/>
      <c r="T59" s="77"/>
      <c r="U59" s="77"/>
      <c r="V59" s="77"/>
      <c r="W59" s="77"/>
      <c r="X59" s="77"/>
      <c r="Y59" s="77"/>
      <c r="Z59" s="77"/>
      <c r="AA59" s="77"/>
      <c r="AB59" s="77"/>
      <c r="AC59" s="47">
        <f t="shared" si="9"/>
        <v>0</v>
      </c>
      <c r="AD59" s="78"/>
      <c r="AE59" s="44">
        <f t="shared" si="10"/>
        <v>0</v>
      </c>
      <c r="AF59" s="45"/>
      <c r="AG59" s="48">
        <f t="shared" si="11"/>
        <v>0</v>
      </c>
    </row>
    <row r="60" spans="2:33" x14ac:dyDescent="0.2">
      <c r="B60" s="31"/>
      <c r="C60" s="46"/>
      <c r="D60" s="45"/>
      <c r="E60" s="77"/>
      <c r="F60" s="77"/>
      <c r="G60" s="77"/>
      <c r="H60" s="77"/>
      <c r="I60" s="77"/>
      <c r="J60" s="77"/>
      <c r="K60" s="77"/>
      <c r="L60" s="77"/>
      <c r="M60" s="77"/>
      <c r="N60" s="77"/>
      <c r="O60" s="77"/>
      <c r="P60" s="77"/>
      <c r="Q60" s="77"/>
      <c r="R60" s="77"/>
      <c r="S60" s="77"/>
      <c r="T60" s="77"/>
      <c r="U60" s="77"/>
      <c r="V60" s="77"/>
      <c r="W60" s="77"/>
      <c r="X60" s="77"/>
      <c r="Y60" s="77"/>
      <c r="Z60" s="77"/>
      <c r="AA60" s="77"/>
      <c r="AB60" s="77"/>
      <c r="AC60" s="47">
        <f t="shared" si="9"/>
        <v>0</v>
      </c>
      <c r="AD60" s="78"/>
      <c r="AE60" s="44">
        <f t="shared" si="10"/>
        <v>0</v>
      </c>
      <c r="AF60" s="45"/>
      <c r="AG60" s="48">
        <f t="shared" si="11"/>
        <v>0</v>
      </c>
    </row>
    <row r="61" spans="2:33" x14ac:dyDescent="0.2">
      <c r="B61" s="31"/>
      <c r="C61" s="46"/>
      <c r="D61" s="45"/>
      <c r="E61" s="77"/>
      <c r="F61" s="77"/>
      <c r="G61" s="77"/>
      <c r="H61" s="77"/>
      <c r="I61" s="77"/>
      <c r="J61" s="77"/>
      <c r="K61" s="77"/>
      <c r="L61" s="77"/>
      <c r="M61" s="77"/>
      <c r="N61" s="77"/>
      <c r="O61" s="77"/>
      <c r="P61" s="77"/>
      <c r="Q61" s="77"/>
      <c r="R61" s="77"/>
      <c r="S61" s="77"/>
      <c r="T61" s="77"/>
      <c r="U61" s="77"/>
      <c r="V61" s="77"/>
      <c r="W61" s="77"/>
      <c r="X61" s="77"/>
      <c r="Y61" s="77"/>
      <c r="Z61" s="77"/>
      <c r="AA61" s="77"/>
      <c r="AB61" s="77"/>
      <c r="AC61" s="47">
        <f t="shared" si="9"/>
        <v>0</v>
      </c>
      <c r="AD61" s="78"/>
      <c r="AE61" s="44">
        <f t="shared" si="10"/>
        <v>0</v>
      </c>
      <c r="AF61" s="45"/>
      <c r="AG61" s="48">
        <f t="shared" si="11"/>
        <v>0</v>
      </c>
    </row>
    <row r="62" spans="2:33" ht="13.5" thickBot="1" x14ac:dyDescent="0.25">
      <c r="B62" s="31"/>
      <c r="C62" s="46"/>
      <c r="D62" s="45"/>
      <c r="E62" s="77"/>
      <c r="F62" s="77"/>
      <c r="G62" s="77"/>
      <c r="H62" s="77"/>
      <c r="I62" s="77"/>
      <c r="J62" s="77"/>
      <c r="K62" s="77"/>
      <c r="L62" s="77"/>
      <c r="M62" s="77"/>
      <c r="N62" s="77"/>
      <c r="O62" s="77"/>
      <c r="P62" s="77"/>
      <c r="Q62" s="77"/>
      <c r="R62" s="77"/>
      <c r="S62" s="77"/>
      <c r="T62" s="77"/>
      <c r="U62" s="77"/>
      <c r="V62" s="77"/>
      <c r="W62" s="77"/>
      <c r="X62" s="77"/>
      <c r="Y62" s="77"/>
      <c r="Z62" s="77"/>
      <c r="AA62" s="77"/>
      <c r="AB62" s="77"/>
      <c r="AC62" s="47">
        <f t="shared" si="9"/>
        <v>0</v>
      </c>
      <c r="AD62" s="78"/>
      <c r="AE62" s="44">
        <f t="shared" si="10"/>
        <v>0</v>
      </c>
      <c r="AF62" s="45"/>
      <c r="AG62" s="48">
        <f t="shared" si="11"/>
        <v>0</v>
      </c>
    </row>
    <row r="63" spans="2:33" ht="13.5" thickBot="1" x14ac:dyDescent="0.25">
      <c r="B63" s="79"/>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1" t="s">
        <v>148</v>
      </c>
      <c r="AD63" s="80"/>
      <c r="AE63" s="80">
        <f>SUM(AE45:AE62)</f>
        <v>0</v>
      </c>
      <c r="AF63" s="80"/>
      <c r="AG63" s="83">
        <f>SUM(AG45:AG62)</f>
        <v>0</v>
      </c>
    </row>
    <row r="64" spans="2:33" ht="13.5" thickBot="1" x14ac:dyDescent="0.25">
      <c r="B64" s="86"/>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41" t="s">
        <v>149</v>
      </c>
      <c r="AD64" s="87"/>
      <c r="AE64" s="87"/>
      <c r="AF64" s="87"/>
      <c r="AG64" s="88">
        <f>AG43+AG63</f>
        <v>0</v>
      </c>
    </row>
    <row r="65" spans="2:33" ht="13.5" thickBot="1"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2:33" ht="15.75" x14ac:dyDescent="0.25">
      <c r="B66" s="65" t="str">
        <f>B34</f>
        <v>Venue 7</v>
      </c>
      <c r="C66" s="66" t="s">
        <v>111</v>
      </c>
      <c r="D66" s="66">
        <f>D34+1</f>
        <v>2025</v>
      </c>
      <c r="E66" s="66"/>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7"/>
    </row>
    <row r="67" spans="2:33" ht="38.25" x14ac:dyDescent="0.2">
      <c r="B67" s="68" t="s">
        <v>112</v>
      </c>
      <c r="C67" s="69" t="s">
        <v>113</v>
      </c>
      <c r="D67" s="69" t="s">
        <v>114</v>
      </c>
      <c r="E67" s="379" t="s">
        <v>115</v>
      </c>
      <c r="F67" s="380"/>
      <c r="G67" s="380"/>
      <c r="H67" s="380"/>
      <c r="I67" s="380"/>
      <c r="J67" s="380"/>
      <c r="K67" s="380"/>
      <c r="L67" s="380"/>
      <c r="M67" s="380"/>
      <c r="N67" s="380"/>
      <c r="O67" s="380"/>
      <c r="P67" s="380"/>
      <c r="Q67" s="380"/>
      <c r="R67" s="380"/>
      <c r="S67" s="380"/>
      <c r="T67" s="380"/>
      <c r="U67" s="380"/>
      <c r="V67" s="380"/>
      <c r="W67" s="380"/>
      <c r="X67" s="380"/>
      <c r="Y67" s="380"/>
      <c r="Z67" s="380"/>
      <c r="AA67" s="380"/>
      <c r="AB67" s="381"/>
      <c r="AC67" s="69" t="s">
        <v>116</v>
      </c>
      <c r="AD67" s="69" t="s">
        <v>117</v>
      </c>
      <c r="AE67" s="69" t="s">
        <v>118</v>
      </c>
      <c r="AF67" s="69" t="s">
        <v>119</v>
      </c>
      <c r="AG67" s="239" t="s">
        <v>120</v>
      </c>
    </row>
    <row r="68" spans="2:33" ht="24" x14ac:dyDescent="0.2">
      <c r="B68" s="70" t="s">
        <v>121</v>
      </c>
      <c r="C68" s="71"/>
      <c r="D68" s="71"/>
      <c r="E68" s="302" t="s">
        <v>122</v>
      </c>
      <c r="F68" s="302" t="s">
        <v>123</v>
      </c>
      <c r="G68" s="302" t="s">
        <v>124</v>
      </c>
      <c r="H68" s="302" t="s">
        <v>125</v>
      </c>
      <c r="I68" s="302" t="s">
        <v>126</v>
      </c>
      <c r="J68" s="302" t="s">
        <v>127</v>
      </c>
      <c r="K68" s="302" t="s">
        <v>128</v>
      </c>
      <c r="L68" s="302" t="s">
        <v>129</v>
      </c>
      <c r="M68" s="302" t="s">
        <v>130</v>
      </c>
      <c r="N68" s="302" t="s">
        <v>131</v>
      </c>
      <c r="O68" s="302" t="s">
        <v>132</v>
      </c>
      <c r="P68" s="302" t="s">
        <v>133</v>
      </c>
      <c r="Q68" s="302" t="s">
        <v>134</v>
      </c>
      <c r="R68" s="302" t="s">
        <v>135</v>
      </c>
      <c r="S68" s="302" t="s">
        <v>136</v>
      </c>
      <c r="T68" s="302" t="s">
        <v>137</v>
      </c>
      <c r="U68" s="302" t="s">
        <v>138</v>
      </c>
      <c r="V68" s="302" t="s">
        <v>139</v>
      </c>
      <c r="W68" s="302" t="s">
        <v>140</v>
      </c>
      <c r="X68" s="302" t="s">
        <v>141</v>
      </c>
      <c r="Y68" s="302" t="s">
        <v>142</v>
      </c>
      <c r="Z68" s="302" t="s">
        <v>143</v>
      </c>
      <c r="AA68" s="302" t="s">
        <v>144</v>
      </c>
      <c r="AB68" s="302" t="s">
        <v>145</v>
      </c>
      <c r="AC68" s="71"/>
      <c r="AD68" s="71"/>
      <c r="AE68" s="71"/>
      <c r="AF68" s="75"/>
      <c r="AG68" s="76"/>
    </row>
    <row r="69" spans="2:33" x14ac:dyDescent="0.2">
      <c r="B69" s="31"/>
      <c r="C69" s="46"/>
      <c r="D69" s="45"/>
      <c r="E69" s="77"/>
      <c r="F69" s="77"/>
      <c r="G69" s="77"/>
      <c r="H69" s="77"/>
      <c r="I69" s="77"/>
      <c r="J69" s="77"/>
      <c r="K69" s="77"/>
      <c r="L69" s="77"/>
      <c r="M69" s="77"/>
      <c r="N69" s="77"/>
      <c r="O69" s="77"/>
      <c r="P69" s="77"/>
      <c r="Q69" s="77"/>
      <c r="R69" s="77"/>
      <c r="S69" s="77"/>
      <c r="T69" s="77"/>
      <c r="U69" s="77"/>
      <c r="V69" s="77"/>
      <c r="W69" s="77"/>
      <c r="X69" s="77"/>
      <c r="Y69" s="77"/>
      <c r="Z69" s="77"/>
      <c r="AA69" s="77"/>
      <c r="AB69" s="77"/>
      <c r="AC69" s="47">
        <f t="shared" ref="AC69:AC74" si="12">SUM(E69:AB69)</f>
        <v>0</v>
      </c>
      <c r="AD69" s="78"/>
      <c r="AE69" s="44">
        <f t="shared" ref="AE69:AE74" si="13">(AD69*AC69)/40</f>
        <v>0</v>
      </c>
      <c r="AF69" s="45"/>
      <c r="AG69" s="48">
        <f t="shared" ref="AG69:AG74" si="14">AF69*AD69*AC69*C69</f>
        <v>0</v>
      </c>
    </row>
    <row r="70" spans="2:33" x14ac:dyDescent="0.2">
      <c r="B70" s="31"/>
      <c r="C70" s="46"/>
      <c r="D70" s="45"/>
      <c r="E70" s="77"/>
      <c r="F70" s="77"/>
      <c r="G70" s="77"/>
      <c r="H70" s="77"/>
      <c r="I70" s="77"/>
      <c r="J70" s="77"/>
      <c r="K70" s="77"/>
      <c r="L70" s="77"/>
      <c r="M70" s="77"/>
      <c r="N70" s="77"/>
      <c r="O70" s="77"/>
      <c r="P70" s="77"/>
      <c r="Q70" s="77"/>
      <c r="R70" s="77"/>
      <c r="S70" s="77"/>
      <c r="T70" s="77"/>
      <c r="U70" s="77"/>
      <c r="V70" s="77"/>
      <c r="W70" s="77"/>
      <c r="X70" s="77"/>
      <c r="Y70" s="77"/>
      <c r="Z70" s="77"/>
      <c r="AA70" s="77"/>
      <c r="AB70" s="77"/>
      <c r="AC70" s="47">
        <f t="shared" si="12"/>
        <v>0</v>
      </c>
      <c r="AD70" s="78"/>
      <c r="AE70" s="44">
        <f t="shared" si="13"/>
        <v>0</v>
      </c>
      <c r="AF70" s="45"/>
      <c r="AG70" s="48">
        <f t="shared" si="14"/>
        <v>0</v>
      </c>
    </row>
    <row r="71" spans="2:33" x14ac:dyDescent="0.2">
      <c r="B71" s="31"/>
      <c r="C71" s="46"/>
      <c r="D71" s="45"/>
      <c r="E71" s="77"/>
      <c r="F71" s="77"/>
      <c r="G71" s="77"/>
      <c r="H71" s="77"/>
      <c r="I71" s="77"/>
      <c r="J71" s="77"/>
      <c r="K71" s="77"/>
      <c r="L71" s="77"/>
      <c r="M71" s="77"/>
      <c r="N71" s="77"/>
      <c r="O71" s="77"/>
      <c r="P71" s="77"/>
      <c r="Q71" s="77"/>
      <c r="R71" s="77"/>
      <c r="S71" s="77"/>
      <c r="T71" s="77"/>
      <c r="U71" s="77"/>
      <c r="V71" s="77"/>
      <c r="W71" s="77"/>
      <c r="X71" s="77"/>
      <c r="Y71" s="77"/>
      <c r="Z71" s="77"/>
      <c r="AA71" s="77"/>
      <c r="AB71" s="77"/>
      <c r="AC71" s="47">
        <f t="shared" si="12"/>
        <v>0</v>
      </c>
      <c r="AD71" s="78"/>
      <c r="AE71" s="44">
        <f t="shared" si="13"/>
        <v>0</v>
      </c>
      <c r="AF71" s="45"/>
      <c r="AG71" s="48">
        <f t="shared" si="14"/>
        <v>0</v>
      </c>
    </row>
    <row r="72" spans="2:33" x14ac:dyDescent="0.2">
      <c r="B72" s="31"/>
      <c r="C72" s="46"/>
      <c r="D72" s="45"/>
      <c r="E72" s="77"/>
      <c r="F72" s="77"/>
      <c r="G72" s="77"/>
      <c r="H72" s="77"/>
      <c r="I72" s="77"/>
      <c r="J72" s="77"/>
      <c r="K72" s="77"/>
      <c r="L72" s="77"/>
      <c r="M72" s="77"/>
      <c r="N72" s="77"/>
      <c r="O72" s="77"/>
      <c r="P72" s="77"/>
      <c r="Q72" s="77"/>
      <c r="R72" s="77"/>
      <c r="S72" s="77"/>
      <c r="T72" s="77"/>
      <c r="U72" s="77"/>
      <c r="V72" s="77"/>
      <c r="W72" s="77"/>
      <c r="X72" s="77"/>
      <c r="Y72" s="77"/>
      <c r="Z72" s="77"/>
      <c r="AA72" s="77"/>
      <c r="AB72" s="77"/>
      <c r="AC72" s="47">
        <f t="shared" si="12"/>
        <v>0</v>
      </c>
      <c r="AD72" s="78"/>
      <c r="AE72" s="44">
        <f t="shared" si="13"/>
        <v>0</v>
      </c>
      <c r="AF72" s="45"/>
      <c r="AG72" s="48">
        <f t="shared" si="14"/>
        <v>0</v>
      </c>
    </row>
    <row r="73" spans="2:33" x14ac:dyDescent="0.2">
      <c r="B73" s="31"/>
      <c r="C73" s="46"/>
      <c r="D73" s="45"/>
      <c r="E73" s="77"/>
      <c r="F73" s="77"/>
      <c r="G73" s="77"/>
      <c r="H73" s="77"/>
      <c r="I73" s="77"/>
      <c r="J73" s="77"/>
      <c r="K73" s="77"/>
      <c r="L73" s="77"/>
      <c r="M73" s="77"/>
      <c r="N73" s="77"/>
      <c r="O73" s="77"/>
      <c r="P73" s="77"/>
      <c r="Q73" s="77"/>
      <c r="R73" s="77"/>
      <c r="S73" s="77"/>
      <c r="T73" s="77"/>
      <c r="U73" s="77"/>
      <c r="V73" s="77"/>
      <c r="W73" s="77"/>
      <c r="X73" s="77"/>
      <c r="Y73" s="77"/>
      <c r="Z73" s="77"/>
      <c r="AA73" s="77"/>
      <c r="AB73" s="77"/>
      <c r="AC73" s="47">
        <f t="shared" si="12"/>
        <v>0</v>
      </c>
      <c r="AD73" s="78"/>
      <c r="AE73" s="44">
        <f t="shared" si="13"/>
        <v>0</v>
      </c>
      <c r="AF73" s="45"/>
      <c r="AG73" s="48">
        <f t="shared" si="14"/>
        <v>0</v>
      </c>
    </row>
    <row r="74" spans="2:33" ht="13.5" thickBot="1" x14ac:dyDescent="0.25">
      <c r="B74" s="31"/>
      <c r="C74" s="46"/>
      <c r="D74" s="45"/>
      <c r="E74" s="77"/>
      <c r="F74" s="77"/>
      <c r="G74" s="77"/>
      <c r="H74" s="77"/>
      <c r="I74" s="77"/>
      <c r="J74" s="77"/>
      <c r="K74" s="77"/>
      <c r="L74" s="77"/>
      <c r="M74" s="77"/>
      <c r="N74" s="77"/>
      <c r="O74" s="77"/>
      <c r="P74" s="77"/>
      <c r="Q74" s="77"/>
      <c r="R74" s="77"/>
      <c r="S74" s="77"/>
      <c r="T74" s="77"/>
      <c r="U74" s="77"/>
      <c r="V74" s="77"/>
      <c r="W74" s="77"/>
      <c r="X74" s="77"/>
      <c r="Y74" s="77"/>
      <c r="Z74" s="77"/>
      <c r="AA74" s="77"/>
      <c r="AB74" s="77"/>
      <c r="AC74" s="47">
        <f t="shared" si="12"/>
        <v>0</v>
      </c>
      <c r="AD74" s="78"/>
      <c r="AE74" s="44">
        <f t="shared" si="13"/>
        <v>0</v>
      </c>
      <c r="AF74" s="45"/>
      <c r="AG74" s="48">
        <f t="shared" si="14"/>
        <v>0</v>
      </c>
    </row>
    <row r="75" spans="2:33" ht="13.5" thickBot="1" x14ac:dyDescent="0.25">
      <c r="B75" s="79"/>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1" t="s">
        <v>146</v>
      </c>
      <c r="AD75" s="80"/>
      <c r="AE75" s="80">
        <f>SUM(AE69:AE74)</f>
        <v>0</v>
      </c>
      <c r="AF75" s="82"/>
      <c r="AG75" s="83">
        <f>SUM(AG69:AG74)</f>
        <v>0</v>
      </c>
    </row>
    <row r="76" spans="2:33" x14ac:dyDescent="0.2">
      <c r="B76" s="52" t="s">
        <v>147</v>
      </c>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84"/>
      <c r="AD76" s="63"/>
      <c r="AE76" s="63"/>
      <c r="AF76" s="64"/>
      <c r="AG76" s="85"/>
    </row>
    <row r="77" spans="2:33" x14ac:dyDescent="0.2">
      <c r="B77" s="31"/>
      <c r="C77" s="46"/>
      <c r="D77" s="45"/>
      <c r="E77" s="77"/>
      <c r="F77" s="77"/>
      <c r="G77" s="77"/>
      <c r="H77" s="77"/>
      <c r="I77" s="77"/>
      <c r="J77" s="77"/>
      <c r="K77" s="77"/>
      <c r="L77" s="77"/>
      <c r="M77" s="77"/>
      <c r="N77" s="77"/>
      <c r="O77" s="77"/>
      <c r="P77" s="77"/>
      <c r="Q77" s="77"/>
      <c r="R77" s="77"/>
      <c r="S77" s="77"/>
      <c r="T77" s="77"/>
      <c r="U77" s="77"/>
      <c r="V77" s="77"/>
      <c r="W77" s="77"/>
      <c r="X77" s="77"/>
      <c r="Y77" s="77"/>
      <c r="Z77" s="77"/>
      <c r="AA77" s="77"/>
      <c r="AB77" s="77"/>
      <c r="AC77" s="47">
        <f t="shared" ref="AC77:AC94" si="15">SUM(E77:AB77)</f>
        <v>0</v>
      </c>
      <c r="AD77" s="78"/>
      <c r="AE77" s="44">
        <f t="shared" ref="AE77:AE94" si="16">(AD77*AC77)/40</f>
        <v>0</v>
      </c>
      <c r="AF77" s="45"/>
      <c r="AG77" s="48">
        <f t="shared" ref="AG77:AG94" si="17">AF77*AD77*AC77*C77</f>
        <v>0</v>
      </c>
    </row>
    <row r="78" spans="2:33" x14ac:dyDescent="0.2">
      <c r="B78" s="31"/>
      <c r="C78" s="46"/>
      <c r="D78" s="45"/>
      <c r="E78" s="77"/>
      <c r="F78" s="77"/>
      <c r="G78" s="77"/>
      <c r="H78" s="77"/>
      <c r="I78" s="77"/>
      <c r="J78" s="77"/>
      <c r="K78" s="77"/>
      <c r="L78" s="77"/>
      <c r="M78" s="77"/>
      <c r="N78" s="77"/>
      <c r="O78" s="77"/>
      <c r="P78" s="77"/>
      <c r="Q78" s="77"/>
      <c r="R78" s="77"/>
      <c r="S78" s="77"/>
      <c r="T78" s="77"/>
      <c r="U78" s="77"/>
      <c r="V78" s="77"/>
      <c r="W78" s="77"/>
      <c r="X78" s="77"/>
      <c r="Y78" s="77"/>
      <c r="Z78" s="77"/>
      <c r="AA78" s="77"/>
      <c r="AB78" s="77"/>
      <c r="AC78" s="47">
        <f t="shared" si="15"/>
        <v>0</v>
      </c>
      <c r="AD78" s="78"/>
      <c r="AE78" s="44">
        <f t="shared" si="16"/>
        <v>0</v>
      </c>
      <c r="AF78" s="45"/>
      <c r="AG78" s="48">
        <f t="shared" si="17"/>
        <v>0</v>
      </c>
    </row>
    <row r="79" spans="2:33" x14ac:dyDescent="0.2">
      <c r="B79" s="31"/>
      <c r="C79" s="46"/>
      <c r="D79" s="45"/>
      <c r="E79" s="77"/>
      <c r="F79" s="77"/>
      <c r="G79" s="77"/>
      <c r="H79" s="77"/>
      <c r="I79" s="77"/>
      <c r="J79" s="77"/>
      <c r="K79" s="77"/>
      <c r="L79" s="77"/>
      <c r="M79" s="77"/>
      <c r="N79" s="77"/>
      <c r="O79" s="77"/>
      <c r="P79" s="77"/>
      <c r="Q79" s="77"/>
      <c r="R79" s="77"/>
      <c r="S79" s="77"/>
      <c r="T79" s="77"/>
      <c r="U79" s="77"/>
      <c r="V79" s="77"/>
      <c r="W79" s="77"/>
      <c r="X79" s="77"/>
      <c r="Y79" s="77"/>
      <c r="Z79" s="77"/>
      <c r="AA79" s="77"/>
      <c r="AB79" s="77"/>
      <c r="AC79" s="47">
        <f t="shared" si="15"/>
        <v>0</v>
      </c>
      <c r="AD79" s="78"/>
      <c r="AE79" s="44">
        <f t="shared" si="16"/>
        <v>0</v>
      </c>
      <c r="AF79" s="45"/>
      <c r="AG79" s="48">
        <f t="shared" si="17"/>
        <v>0</v>
      </c>
    </row>
    <row r="80" spans="2:33" x14ac:dyDescent="0.2">
      <c r="B80" s="31"/>
      <c r="C80" s="46"/>
      <c r="D80" s="45"/>
      <c r="E80" s="77"/>
      <c r="F80" s="77"/>
      <c r="G80" s="77"/>
      <c r="H80" s="77"/>
      <c r="I80" s="77"/>
      <c r="J80" s="77"/>
      <c r="K80" s="77"/>
      <c r="L80" s="77"/>
      <c r="M80" s="77"/>
      <c r="N80" s="77"/>
      <c r="O80" s="77"/>
      <c r="P80" s="77"/>
      <c r="Q80" s="77"/>
      <c r="R80" s="77"/>
      <c r="S80" s="77"/>
      <c r="T80" s="77"/>
      <c r="U80" s="77"/>
      <c r="V80" s="77"/>
      <c r="W80" s="77"/>
      <c r="X80" s="77"/>
      <c r="Y80" s="77"/>
      <c r="Z80" s="77"/>
      <c r="AA80" s="77"/>
      <c r="AB80" s="77"/>
      <c r="AC80" s="47">
        <f t="shared" si="15"/>
        <v>0</v>
      </c>
      <c r="AD80" s="78"/>
      <c r="AE80" s="44">
        <f t="shared" si="16"/>
        <v>0</v>
      </c>
      <c r="AF80" s="45"/>
      <c r="AG80" s="48">
        <f t="shared" si="17"/>
        <v>0</v>
      </c>
    </row>
    <row r="81" spans="2:33" x14ac:dyDescent="0.2">
      <c r="B81" s="31"/>
      <c r="C81" s="46"/>
      <c r="D81" s="45"/>
      <c r="E81" s="77"/>
      <c r="F81" s="77"/>
      <c r="G81" s="77"/>
      <c r="H81" s="77"/>
      <c r="I81" s="77"/>
      <c r="J81" s="77"/>
      <c r="K81" s="77"/>
      <c r="L81" s="77"/>
      <c r="M81" s="77"/>
      <c r="N81" s="77"/>
      <c r="O81" s="77"/>
      <c r="P81" s="77"/>
      <c r="Q81" s="77"/>
      <c r="R81" s="77"/>
      <c r="S81" s="77"/>
      <c r="T81" s="77"/>
      <c r="U81" s="77"/>
      <c r="V81" s="77"/>
      <c r="W81" s="77"/>
      <c r="X81" s="77"/>
      <c r="Y81" s="77"/>
      <c r="Z81" s="77"/>
      <c r="AA81" s="77"/>
      <c r="AB81" s="77"/>
      <c r="AC81" s="47">
        <f t="shared" si="15"/>
        <v>0</v>
      </c>
      <c r="AD81" s="78"/>
      <c r="AE81" s="44">
        <f t="shared" si="16"/>
        <v>0</v>
      </c>
      <c r="AF81" s="45"/>
      <c r="AG81" s="48">
        <f t="shared" si="17"/>
        <v>0</v>
      </c>
    </row>
    <row r="82" spans="2:33" x14ac:dyDescent="0.2">
      <c r="B82" s="31"/>
      <c r="C82" s="46"/>
      <c r="D82" s="45"/>
      <c r="E82" s="77"/>
      <c r="F82" s="77"/>
      <c r="G82" s="77"/>
      <c r="H82" s="77"/>
      <c r="I82" s="77"/>
      <c r="J82" s="77"/>
      <c r="K82" s="77"/>
      <c r="L82" s="77"/>
      <c r="M82" s="77"/>
      <c r="N82" s="77"/>
      <c r="O82" s="77"/>
      <c r="P82" s="77"/>
      <c r="Q82" s="77"/>
      <c r="R82" s="77"/>
      <c r="S82" s="77"/>
      <c r="T82" s="77"/>
      <c r="U82" s="77"/>
      <c r="V82" s="77"/>
      <c r="W82" s="77"/>
      <c r="X82" s="77"/>
      <c r="Y82" s="77"/>
      <c r="Z82" s="77"/>
      <c r="AA82" s="77"/>
      <c r="AB82" s="77"/>
      <c r="AC82" s="47">
        <f t="shared" si="15"/>
        <v>0</v>
      </c>
      <c r="AD82" s="78"/>
      <c r="AE82" s="44">
        <f t="shared" si="16"/>
        <v>0</v>
      </c>
      <c r="AF82" s="45"/>
      <c r="AG82" s="48">
        <f t="shared" si="17"/>
        <v>0</v>
      </c>
    </row>
    <row r="83" spans="2:33" x14ac:dyDescent="0.2">
      <c r="B83" s="31"/>
      <c r="C83" s="46"/>
      <c r="D83" s="45"/>
      <c r="E83" s="77"/>
      <c r="F83" s="77"/>
      <c r="G83" s="77"/>
      <c r="H83" s="77"/>
      <c r="I83" s="77"/>
      <c r="J83" s="77"/>
      <c r="K83" s="77"/>
      <c r="L83" s="77"/>
      <c r="M83" s="77"/>
      <c r="N83" s="77"/>
      <c r="O83" s="77"/>
      <c r="P83" s="77"/>
      <c r="Q83" s="77"/>
      <c r="R83" s="77"/>
      <c r="S83" s="77"/>
      <c r="T83" s="77"/>
      <c r="U83" s="77"/>
      <c r="V83" s="77"/>
      <c r="W83" s="77"/>
      <c r="X83" s="77"/>
      <c r="Y83" s="77"/>
      <c r="Z83" s="77"/>
      <c r="AA83" s="77"/>
      <c r="AB83" s="77"/>
      <c r="AC83" s="47">
        <f t="shared" si="15"/>
        <v>0</v>
      </c>
      <c r="AD83" s="78"/>
      <c r="AE83" s="44">
        <f t="shared" si="16"/>
        <v>0</v>
      </c>
      <c r="AF83" s="45"/>
      <c r="AG83" s="48">
        <f t="shared" si="17"/>
        <v>0</v>
      </c>
    </row>
    <row r="84" spans="2:33" x14ac:dyDescent="0.2">
      <c r="B84" s="31"/>
      <c r="C84" s="46"/>
      <c r="D84" s="45"/>
      <c r="E84" s="77"/>
      <c r="F84" s="77"/>
      <c r="G84" s="77"/>
      <c r="H84" s="77"/>
      <c r="I84" s="77"/>
      <c r="J84" s="77"/>
      <c r="K84" s="77"/>
      <c r="L84" s="77"/>
      <c r="M84" s="77"/>
      <c r="N84" s="77"/>
      <c r="O84" s="77"/>
      <c r="P84" s="77"/>
      <c r="Q84" s="77"/>
      <c r="R84" s="77"/>
      <c r="S84" s="77"/>
      <c r="T84" s="77"/>
      <c r="U84" s="77"/>
      <c r="V84" s="77"/>
      <c r="W84" s="77"/>
      <c r="X84" s="77"/>
      <c r="Y84" s="77"/>
      <c r="Z84" s="77"/>
      <c r="AA84" s="77"/>
      <c r="AB84" s="77"/>
      <c r="AC84" s="47">
        <f t="shared" si="15"/>
        <v>0</v>
      </c>
      <c r="AD84" s="78"/>
      <c r="AE84" s="44">
        <f t="shared" si="16"/>
        <v>0</v>
      </c>
      <c r="AF84" s="45"/>
      <c r="AG84" s="48">
        <f t="shared" si="17"/>
        <v>0</v>
      </c>
    </row>
    <row r="85" spans="2:33" x14ac:dyDescent="0.2">
      <c r="B85" s="31"/>
      <c r="C85" s="46"/>
      <c r="D85" s="45"/>
      <c r="E85" s="77"/>
      <c r="F85" s="77"/>
      <c r="G85" s="77"/>
      <c r="H85" s="77"/>
      <c r="I85" s="77"/>
      <c r="J85" s="77"/>
      <c r="K85" s="77"/>
      <c r="L85" s="77"/>
      <c r="M85" s="77"/>
      <c r="N85" s="77"/>
      <c r="O85" s="77"/>
      <c r="P85" s="77"/>
      <c r="Q85" s="77"/>
      <c r="R85" s="77"/>
      <c r="S85" s="77"/>
      <c r="T85" s="77"/>
      <c r="U85" s="77"/>
      <c r="V85" s="77"/>
      <c r="W85" s="77"/>
      <c r="X85" s="77"/>
      <c r="Y85" s="77"/>
      <c r="Z85" s="77"/>
      <c r="AA85" s="77"/>
      <c r="AB85" s="77"/>
      <c r="AC85" s="47">
        <f t="shared" si="15"/>
        <v>0</v>
      </c>
      <c r="AD85" s="78"/>
      <c r="AE85" s="44">
        <f t="shared" si="16"/>
        <v>0</v>
      </c>
      <c r="AF85" s="45"/>
      <c r="AG85" s="48">
        <f t="shared" si="17"/>
        <v>0</v>
      </c>
    </row>
    <row r="86" spans="2:33" x14ac:dyDescent="0.2">
      <c r="B86" s="31"/>
      <c r="C86" s="46"/>
      <c r="D86" s="45"/>
      <c r="E86" s="77"/>
      <c r="F86" s="77"/>
      <c r="G86" s="77"/>
      <c r="H86" s="77"/>
      <c r="I86" s="77"/>
      <c r="J86" s="77"/>
      <c r="K86" s="77"/>
      <c r="L86" s="77"/>
      <c r="M86" s="77"/>
      <c r="N86" s="77"/>
      <c r="O86" s="77"/>
      <c r="P86" s="77"/>
      <c r="Q86" s="77"/>
      <c r="R86" s="77"/>
      <c r="S86" s="77"/>
      <c r="T86" s="77"/>
      <c r="U86" s="77"/>
      <c r="V86" s="77"/>
      <c r="W86" s="77"/>
      <c r="X86" s="77"/>
      <c r="Y86" s="77"/>
      <c r="Z86" s="77"/>
      <c r="AA86" s="77"/>
      <c r="AB86" s="77"/>
      <c r="AC86" s="47">
        <f t="shared" si="15"/>
        <v>0</v>
      </c>
      <c r="AD86" s="78"/>
      <c r="AE86" s="44">
        <f t="shared" si="16"/>
        <v>0</v>
      </c>
      <c r="AF86" s="45"/>
      <c r="AG86" s="48">
        <f t="shared" si="17"/>
        <v>0</v>
      </c>
    </row>
    <row r="87" spans="2:33" x14ac:dyDescent="0.2">
      <c r="B87" s="31"/>
      <c r="C87" s="46"/>
      <c r="D87" s="45"/>
      <c r="E87" s="77"/>
      <c r="F87" s="77"/>
      <c r="G87" s="77"/>
      <c r="H87" s="77"/>
      <c r="I87" s="77"/>
      <c r="J87" s="77"/>
      <c r="K87" s="77"/>
      <c r="L87" s="77"/>
      <c r="M87" s="77"/>
      <c r="N87" s="77"/>
      <c r="O87" s="77"/>
      <c r="P87" s="77"/>
      <c r="Q87" s="77"/>
      <c r="R87" s="77"/>
      <c r="S87" s="77"/>
      <c r="T87" s="77"/>
      <c r="U87" s="77"/>
      <c r="V87" s="77"/>
      <c r="W87" s="77"/>
      <c r="X87" s="77"/>
      <c r="Y87" s="77"/>
      <c r="Z87" s="77"/>
      <c r="AA87" s="77"/>
      <c r="AB87" s="77"/>
      <c r="AC87" s="47">
        <f t="shared" si="15"/>
        <v>0</v>
      </c>
      <c r="AD87" s="78"/>
      <c r="AE87" s="44">
        <f t="shared" si="16"/>
        <v>0</v>
      </c>
      <c r="AF87" s="45"/>
      <c r="AG87" s="48">
        <f t="shared" si="17"/>
        <v>0</v>
      </c>
    </row>
    <row r="88" spans="2:33" x14ac:dyDescent="0.2">
      <c r="B88" s="31"/>
      <c r="C88" s="46"/>
      <c r="D88" s="45"/>
      <c r="E88" s="77"/>
      <c r="F88" s="77"/>
      <c r="G88" s="77"/>
      <c r="H88" s="77"/>
      <c r="I88" s="77"/>
      <c r="J88" s="77"/>
      <c r="K88" s="77"/>
      <c r="L88" s="77"/>
      <c r="M88" s="77"/>
      <c r="N88" s="77"/>
      <c r="O88" s="77"/>
      <c r="P88" s="77"/>
      <c r="Q88" s="77"/>
      <c r="R88" s="77"/>
      <c r="S88" s="77"/>
      <c r="T88" s="77"/>
      <c r="U88" s="77"/>
      <c r="V88" s="77"/>
      <c r="W88" s="77"/>
      <c r="X88" s="77"/>
      <c r="Y88" s="77"/>
      <c r="Z88" s="77"/>
      <c r="AA88" s="77"/>
      <c r="AB88" s="77"/>
      <c r="AC88" s="47">
        <f t="shared" si="15"/>
        <v>0</v>
      </c>
      <c r="AD88" s="78"/>
      <c r="AE88" s="44">
        <f t="shared" si="16"/>
        <v>0</v>
      </c>
      <c r="AF88" s="45"/>
      <c r="AG88" s="48">
        <f t="shared" si="17"/>
        <v>0</v>
      </c>
    </row>
    <row r="89" spans="2:33" x14ac:dyDescent="0.2">
      <c r="B89" s="31"/>
      <c r="C89" s="46"/>
      <c r="D89" s="45"/>
      <c r="E89" s="77"/>
      <c r="F89" s="77"/>
      <c r="G89" s="77"/>
      <c r="H89" s="77"/>
      <c r="I89" s="77"/>
      <c r="J89" s="77"/>
      <c r="K89" s="77"/>
      <c r="L89" s="77"/>
      <c r="M89" s="77"/>
      <c r="N89" s="77"/>
      <c r="O89" s="77"/>
      <c r="P89" s="77"/>
      <c r="Q89" s="77"/>
      <c r="R89" s="77"/>
      <c r="S89" s="77"/>
      <c r="T89" s="77"/>
      <c r="U89" s="77"/>
      <c r="V89" s="77"/>
      <c r="W89" s="77"/>
      <c r="X89" s="77"/>
      <c r="Y89" s="77"/>
      <c r="Z89" s="77"/>
      <c r="AA89" s="77"/>
      <c r="AB89" s="77"/>
      <c r="AC89" s="47">
        <f t="shared" si="15"/>
        <v>0</v>
      </c>
      <c r="AD89" s="78"/>
      <c r="AE89" s="44">
        <f t="shared" si="16"/>
        <v>0</v>
      </c>
      <c r="AF89" s="45"/>
      <c r="AG89" s="48">
        <f t="shared" si="17"/>
        <v>0</v>
      </c>
    </row>
    <row r="90" spans="2:33" x14ac:dyDescent="0.2">
      <c r="B90" s="31"/>
      <c r="C90" s="46"/>
      <c r="D90" s="45"/>
      <c r="E90" s="77"/>
      <c r="F90" s="77"/>
      <c r="G90" s="77"/>
      <c r="H90" s="77"/>
      <c r="I90" s="77"/>
      <c r="J90" s="77"/>
      <c r="K90" s="77"/>
      <c r="L90" s="77"/>
      <c r="M90" s="77"/>
      <c r="N90" s="77"/>
      <c r="O90" s="77"/>
      <c r="P90" s="77"/>
      <c r="Q90" s="77"/>
      <c r="R90" s="77"/>
      <c r="S90" s="77"/>
      <c r="T90" s="77"/>
      <c r="U90" s="77"/>
      <c r="V90" s="77"/>
      <c r="W90" s="77"/>
      <c r="X90" s="77"/>
      <c r="Y90" s="77"/>
      <c r="Z90" s="77"/>
      <c r="AA90" s="77"/>
      <c r="AB90" s="77"/>
      <c r="AC90" s="47">
        <f t="shared" si="15"/>
        <v>0</v>
      </c>
      <c r="AD90" s="78"/>
      <c r="AE90" s="44">
        <f t="shared" si="16"/>
        <v>0</v>
      </c>
      <c r="AF90" s="45"/>
      <c r="AG90" s="48">
        <f t="shared" si="17"/>
        <v>0</v>
      </c>
    </row>
    <row r="91" spans="2:33" x14ac:dyDescent="0.2">
      <c r="B91" s="31"/>
      <c r="C91" s="46"/>
      <c r="D91" s="45"/>
      <c r="E91" s="77"/>
      <c r="F91" s="77"/>
      <c r="G91" s="77"/>
      <c r="H91" s="77"/>
      <c r="I91" s="77"/>
      <c r="J91" s="77"/>
      <c r="K91" s="77"/>
      <c r="L91" s="77"/>
      <c r="M91" s="77"/>
      <c r="N91" s="77"/>
      <c r="O91" s="77"/>
      <c r="P91" s="77"/>
      <c r="Q91" s="77"/>
      <c r="R91" s="77"/>
      <c r="S91" s="77"/>
      <c r="T91" s="77"/>
      <c r="U91" s="77"/>
      <c r="V91" s="77"/>
      <c r="W91" s="77"/>
      <c r="X91" s="77"/>
      <c r="Y91" s="77"/>
      <c r="Z91" s="77"/>
      <c r="AA91" s="77"/>
      <c r="AB91" s="77"/>
      <c r="AC91" s="47">
        <f t="shared" si="15"/>
        <v>0</v>
      </c>
      <c r="AD91" s="78"/>
      <c r="AE91" s="44">
        <f t="shared" si="16"/>
        <v>0</v>
      </c>
      <c r="AF91" s="45"/>
      <c r="AG91" s="48">
        <f t="shared" si="17"/>
        <v>0</v>
      </c>
    </row>
    <row r="92" spans="2:33" x14ac:dyDescent="0.2">
      <c r="B92" s="31"/>
      <c r="C92" s="46"/>
      <c r="D92" s="45"/>
      <c r="E92" s="77"/>
      <c r="F92" s="77"/>
      <c r="G92" s="77"/>
      <c r="H92" s="77"/>
      <c r="I92" s="77"/>
      <c r="J92" s="77"/>
      <c r="K92" s="77"/>
      <c r="L92" s="77"/>
      <c r="M92" s="77"/>
      <c r="N92" s="77"/>
      <c r="O92" s="77"/>
      <c r="P92" s="77"/>
      <c r="Q92" s="77"/>
      <c r="R92" s="77"/>
      <c r="S92" s="77"/>
      <c r="T92" s="77"/>
      <c r="U92" s="77"/>
      <c r="V92" s="77"/>
      <c r="W92" s="77"/>
      <c r="X92" s="77"/>
      <c r="Y92" s="77"/>
      <c r="Z92" s="77"/>
      <c r="AA92" s="77"/>
      <c r="AB92" s="77"/>
      <c r="AC92" s="47">
        <f t="shared" si="15"/>
        <v>0</v>
      </c>
      <c r="AD92" s="78"/>
      <c r="AE92" s="44">
        <f t="shared" si="16"/>
        <v>0</v>
      </c>
      <c r="AF92" s="45"/>
      <c r="AG92" s="48">
        <f t="shared" si="17"/>
        <v>0</v>
      </c>
    </row>
    <row r="93" spans="2:33" x14ac:dyDescent="0.2">
      <c r="B93" s="31"/>
      <c r="C93" s="46"/>
      <c r="D93" s="45"/>
      <c r="E93" s="77"/>
      <c r="F93" s="77"/>
      <c r="G93" s="77"/>
      <c r="H93" s="77"/>
      <c r="I93" s="77"/>
      <c r="J93" s="77"/>
      <c r="K93" s="77"/>
      <c r="L93" s="77"/>
      <c r="M93" s="77"/>
      <c r="N93" s="77"/>
      <c r="O93" s="77"/>
      <c r="P93" s="77"/>
      <c r="Q93" s="77"/>
      <c r="R93" s="77"/>
      <c r="S93" s="77"/>
      <c r="T93" s="77"/>
      <c r="U93" s="77"/>
      <c r="V93" s="77"/>
      <c r="W93" s="77"/>
      <c r="X93" s="77"/>
      <c r="Y93" s="77"/>
      <c r="Z93" s="77"/>
      <c r="AA93" s="77"/>
      <c r="AB93" s="77"/>
      <c r="AC93" s="47">
        <f t="shared" si="15"/>
        <v>0</v>
      </c>
      <c r="AD93" s="78"/>
      <c r="AE93" s="44">
        <f t="shared" si="16"/>
        <v>0</v>
      </c>
      <c r="AF93" s="45"/>
      <c r="AG93" s="48">
        <f t="shared" si="17"/>
        <v>0</v>
      </c>
    </row>
    <row r="94" spans="2:33" ht="13.5" thickBot="1" x14ac:dyDescent="0.25">
      <c r="B94" s="31"/>
      <c r="C94" s="46"/>
      <c r="D94" s="45"/>
      <c r="E94" s="77"/>
      <c r="F94" s="77"/>
      <c r="G94" s="77"/>
      <c r="H94" s="77"/>
      <c r="I94" s="77"/>
      <c r="J94" s="77"/>
      <c r="K94" s="77"/>
      <c r="L94" s="77"/>
      <c r="M94" s="77"/>
      <c r="N94" s="77"/>
      <c r="O94" s="77"/>
      <c r="P94" s="77"/>
      <c r="Q94" s="77"/>
      <c r="R94" s="77"/>
      <c r="S94" s="77"/>
      <c r="T94" s="77"/>
      <c r="U94" s="77"/>
      <c r="V94" s="77"/>
      <c r="W94" s="77"/>
      <c r="X94" s="77"/>
      <c r="Y94" s="77"/>
      <c r="Z94" s="77"/>
      <c r="AA94" s="77"/>
      <c r="AB94" s="77"/>
      <c r="AC94" s="47">
        <f t="shared" si="15"/>
        <v>0</v>
      </c>
      <c r="AD94" s="78"/>
      <c r="AE94" s="44">
        <f t="shared" si="16"/>
        <v>0</v>
      </c>
      <c r="AF94" s="45"/>
      <c r="AG94" s="48">
        <f t="shared" si="17"/>
        <v>0</v>
      </c>
    </row>
    <row r="95" spans="2:33" ht="13.5" thickBot="1" x14ac:dyDescent="0.25">
      <c r="B95" s="79"/>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1" t="s">
        <v>148</v>
      </c>
      <c r="AD95" s="80"/>
      <c r="AE95" s="80">
        <f>SUM(AE77:AE94)</f>
        <v>0</v>
      </c>
      <c r="AF95" s="80"/>
      <c r="AG95" s="83">
        <f>SUM(AG77:AG94)</f>
        <v>0</v>
      </c>
    </row>
    <row r="96" spans="2:33" ht="13.5" thickBot="1" x14ac:dyDescent="0.25">
      <c r="B96" s="86"/>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41" t="s">
        <v>149</v>
      </c>
      <c r="AD96" s="87"/>
      <c r="AE96" s="87"/>
      <c r="AF96" s="87"/>
      <c r="AG96" s="88">
        <f>AG75+AG95</f>
        <v>0</v>
      </c>
    </row>
    <row r="97" spans="2:33" ht="13.5" thickBot="1"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2:33" ht="15.75" x14ac:dyDescent="0.25">
      <c r="B98" s="65" t="str">
        <f>B66</f>
        <v>Venue 7</v>
      </c>
      <c r="C98" s="66" t="s">
        <v>111</v>
      </c>
      <c r="D98" s="66">
        <f>D66+1</f>
        <v>2026</v>
      </c>
      <c r="E98" s="66"/>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7"/>
    </row>
    <row r="99" spans="2:33" ht="38.25" x14ac:dyDescent="0.2">
      <c r="B99" s="68" t="s">
        <v>112</v>
      </c>
      <c r="C99" s="69" t="s">
        <v>113</v>
      </c>
      <c r="D99" s="69" t="s">
        <v>114</v>
      </c>
      <c r="E99" s="379" t="s">
        <v>115</v>
      </c>
      <c r="F99" s="380"/>
      <c r="G99" s="380"/>
      <c r="H99" s="380"/>
      <c r="I99" s="380"/>
      <c r="J99" s="380"/>
      <c r="K99" s="380"/>
      <c r="L99" s="380"/>
      <c r="M99" s="380"/>
      <c r="N99" s="380"/>
      <c r="O99" s="380"/>
      <c r="P99" s="380"/>
      <c r="Q99" s="380"/>
      <c r="R99" s="380"/>
      <c r="S99" s="380"/>
      <c r="T99" s="380"/>
      <c r="U99" s="380"/>
      <c r="V99" s="380"/>
      <c r="W99" s="380"/>
      <c r="X99" s="380"/>
      <c r="Y99" s="380"/>
      <c r="Z99" s="380"/>
      <c r="AA99" s="380"/>
      <c r="AB99" s="381"/>
      <c r="AC99" s="69" t="s">
        <v>116</v>
      </c>
      <c r="AD99" s="69" t="s">
        <v>117</v>
      </c>
      <c r="AE99" s="69" t="s">
        <v>118</v>
      </c>
      <c r="AF99" s="69" t="s">
        <v>119</v>
      </c>
      <c r="AG99" s="239" t="s">
        <v>120</v>
      </c>
    </row>
    <row r="100" spans="2:33" ht="24" x14ac:dyDescent="0.2">
      <c r="B100" s="70" t="s">
        <v>121</v>
      </c>
      <c r="C100" s="71"/>
      <c r="D100" s="71"/>
      <c r="E100" s="302" t="s">
        <v>122</v>
      </c>
      <c r="F100" s="302" t="s">
        <v>123</v>
      </c>
      <c r="G100" s="302" t="s">
        <v>124</v>
      </c>
      <c r="H100" s="302" t="s">
        <v>125</v>
      </c>
      <c r="I100" s="302" t="s">
        <v>126</v>
      </c>
      <c r="J100" s="302" t="s">
        <v>127</v>
      </c>
      <c r="K100" s="302" t="s">
        <v>128</v>
      </c>
      <c r="L100" s="302" t="s">
        <v>129</v>
      </c>
      <c r="M100" s="302" t="s">
        <v>130</v>
      </c>
      <c r="N100" s="302" t="s">
        <v>131</v>
      </c>
      <c r="O100" s="302" t="s">
        <v>132</v>
      </c>
      <c r="P100" s="302" t="s">
        <v>133</v>
      </c>
      <c r="Q100" s="302" t="s">
        <v>134</v>
      </c>
      <c r="R100" s="302" t="s">
        <v>135</v>
      </c>
      <c r="S100" s="302" t="s">
        <v>136</v>
      </c>
      <c r="T100" s="302" t="s">
        <v>137</v>
      </c>
      <c r="U100" s="302" t="s">
        <v>138</v>
      </c>
      <c r="V100" s="302" t="s">
        <v>139</v>
      </c>
      <c r="W100" s="302" t="s">
        <v>140</v>
      </c>
      <c r="X100" s="302" t="s">
        <v>141</v>
      </c>
      <c r="Y100" s="302" t="s">
        <v>142</v>
      </c>
      <c r="Z100" s="302" t="s">
        <v>143</v>
      </c>
      <c r="AA100" s="302" t="s">
        <v>144</v>
      </c>
      <c r="AB100" s="302" t="s">
        <v>145</v>
      </c>
      <c r="AC100" s="71"/>
      <c r="AD100" s="71"/>
      <c r="AE100" s="71"/>
      <c r="AF100" s="75"/>
      <c r="AG100" s="76"/>
    </row>
    <row r="101" spans="2:33" x14ac:dyDescent="0.2">
      <c r="B101" s="31"/>
      <c r="C101" s="46"/>
      <c r="D101" s="45"/>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47">
        <f t="shared" ref="AC101:AC106" si="18">SUM(E101:AB101)</f>
        <v>0</v>
      </c>
      <c r="AD101" s="78"/>
      <c r="AE101" s="44">
        <f t="shared" ref="AE101:AE106" si="19">(AD101*AC101)/40</f>
        <v>0</v>
      </c>
      <c r="AF101" s="45"/>
      <c r="AG101" s="48">
        <f t="shared" ref="AG101:AG106" si="20">AF101*AD101*AC101*C101</f>
        <v>0</v>
      </c>
    </row>
    <row r="102" spans="2:33" x14ac:dyDescent="0.2">
      <c r="B102" s="31"/>
      <c r="C102" s="46"/>
      <c r="D102" s="45"/>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47">
        <f t="shared" si="18"/>
        <v>0</v>
      </c>
      <c r="AD102" s="78"/>
      <c r="AE102" s="44">
        <f t="shared" si="19"/>
        <v>0</v>
      </c>
      <c r="AF102" s="45"/>
      <c r="AG102" s="48">
        <f t="shared" si="20"/>
        <v>0</v>
      </c>
    </row>
    <row r="103" spans="2:33" x14ac:dyDescent="0.2">
      <c r="B103" s="31"/>
      <c r="C103" s="46"/>
      <c r="D103" s="45"/>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47">
        <f t="shared" si="18"/>
        <v>0</v>
      </c>
      <c r="AD103" s="78"/>
      <c r="AE103" s="44">
        <f t="shared" si="19"/>
        <v>0</v>
      </c>
      <c r="AF103" s="45"/>
      <c r="AG103" s="48">
        <f t="shared" si="20"/>
        <v>0</v>
      </c>
    </row>
    <row r="104" spans="2:33" x14ac:dyDescent="0.2">
      <c r="B104" s="31"/>
      <c r="C104" s="46"/>
      <c r="D104" s="45"/>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47">
        <f t="shared" si="18"/>
        <v>0</v>
      </c>
      <c r="AD104" s="78"/>
      <c r="AE104" s="44">
        <f t="shared" si="19"/>
        <v>0</v>
      </c>
      <c r="AF104" s="45"/>
      <c r="AG104" s="48">
        <f t="shared" si="20"/>
        <v>0</v>
      </c>
    </row>
    <row r="105" spans="2:33" x14ac:dyDescent="0.2">
      <c r="B105" s="31"/>
      <c r="C105" s="46"/>
      <c r="D105" s="45"/>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47">
        <f t="shared" si="18"/>
        <v>0</v>
      </c>
      <c r="AD105" s="78"/>
      <c r="AE105" s="44">
        <f t="shared" si="19"/>
        <v>0</v>
      </c>
      <c r="AF105" s="45"/>
      <c r="AG105" s="48">
        <f t="shared" si="20"/>
        <v>0</v>
      </c>
    </row>
    <row r="106" spans="2:33" ht="13.5" thickBot="1" x14ac:dyDescent="0.25">
      <c r="B106" s="31"/>
      <c r="C106" s="46"/>
      <c r="D106" s="45"/>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47">
        <f t="shared" si="18"/>
        <v>0</v>
      </c>
      <c r="AD106" s="78"/>
      <c r="AE106" s="44">
        <f t="shared" si="19"/>
        <v>0</v>
      </c>
      <c r="AF106" s="45"/>
      <c r="AG106" s="48">
        <f t="shared" si="20"/>
        <v>0</v>
      </c>
    </row>
    <row r="107" spans="2:33" ht="13.5" thickBot="1" x14ac:dyDescent="0.25">
      <c r="B107" s="79"/>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1" t="s">
        <v>146</v>
      </c>
      <c r="AD107" s="80"/>
      <c r="AE107" s="80">
        <f>SUM(AE101:AE106)</f>
        <v>0</v>
      </c>
      <c r="AF107" s="82"/>
      <c r="AG107" s="83">
        <f>SUM(AG101:AG106)</f>
        <v>0</v>
      </c>
    </row>
    <row r="108" spans="2:33" x14ac:dyDescent="0.2">
      <c r="B108" s="52" t="s">
        <v>147</v>
      </c>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84"/>
      <c r="AD108" s="63"/>
      <c r="AE108" s="63"/>
      <c r="AF108" s="64"/>
      <c r="AG108" s="85"/>
    </row>
    <row r="109" spans="2:33" x14ac:dyDescent="0.2">
      <c r="B109" s="31"/>
      <c r="C109" s="46"/>
      <c r="D109" s="45"/>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47">
        <f t="shared" ref="AC109:AC126" si="21">SUM(E109:AB109)</f>
        <v>0</v>
      </c>
      <c r="AD109" s="78"/>
      <c r="AE109" s="44">
        <f t="shared" ref="AE109:AE126" si="22">(AD109*AC109)/40</f>
        <v>0</v>
      </c>
      <c r="AF109" s="45"/>
      <c r="AG109" s="48">
        <f t="shared" ref="AG109:AG126" si="23">AF109*AD109*AC109*C109</f>
        <v>0</v>
      </c>
    </row>
    <row r="110" spans="2:33" x14ac:dyDescent="0.2">
      <c r="B110" s="31"/>
      <c r="C110" s="46"/>
      <c r="D110" s="45"/>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47">
        <f t="shared" si="21"/>
        <v>0</v>
      </c>
      <c r="AD110" s="78"/>
      <c r="AE110" s="44">
        <f t="shared" si="22"/>
        <v>0</v>
      </c>
      <c r="AF110" s="45"/>
      <c r="AG110" s="48">
        <f t="shared" si="23"/>
        <v>0</v>
      </c>
    </row>
    <row r="111" spans="2:33" x14ac:dyDescent="0.2">
      <c r="B111" s="31"/>
      <c r="C111" s="46"/>
      <c r="D111" s="45"/>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47">
        <f t="shared" si="21"/>
        <v>0</v>
      </c>
      <c r="AD111" s="78"/>
      <c r="AE111" s="44">
        <f t="shared" si="22"/>
        <v>0</v>
      </c>
      <c r="AF111" s="45"/>
      <c r="AG111" s="48">
        <f t="shared" si="23"/>
        <v>0</v>
      </c>
    </row>
    <row r="112" spans="2:33" x14ac:dyDescent="0.2">
      <c r="B112" s="31"/>
      <c r="C112" s="46"/>
      <c r="D112" s="45"/>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47">
        <f t="shared" si="21"/>
        <v>0</v>
      </c>
      <c r="AD112" s="78"/>
      <c r="AE112" s="44">
        <f t="shared" si="22"/>
        <v>0</v>
      </c>
      <c r="AF112" s="45"/>
      <c r="AG112" s="48">
        <f t="shared" si="23"/>
        <v>0</v>
      </c>
    </row>
    <row r="113" spans="2:33" x14ac:dyDescent="0.2">
      <c r="B113" s="31"/>
      <c r="C113" s="46"/>
      <c r="D113" s="45"/>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47">
        <f t="shared" si="21"/>
        <v>0</v>
      </c>
      <c r="AD113" s="78"/>
      <c r="AE113" s="44">
        <f t="shared" si="22"/>
        <v>0</v>
      </c>
      <c r="AF113" s="45"/>
      <c r="AG113" s="48">
        <f t="shared" si="23"/>
        <v>0</v>
      </c>
    </row>
    <row r="114" spans="2:33" x14ac:dyDescent="0.2">
      <c r="B114" s="31"/>
      <c r="C114" s="46"/>
      <c r="D114" s="45"/>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47">
        <f t="shared" si="21"/>
        <v>0</v>
      </c>
      <c r="AD114" s="78"/>
      <c r="AE114" s="44">
        <f t="shared" si="22"/>
        <v>0</v>
      </c>
      <c r="AF114" s="45"/>
      <c r="AG114" s="48">
        <f t="shared" si="23"/>
        <v>0</v>
      </c>
    </row>
    <row r="115" spans="2:33" x14ac:dyDescent="0.2">
      <c r="B115" s="31"/>
      <c r="C115" s="46"/>
      <c r="D115" s="45"/>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47">
        <f t="shared" si="21"/>
        <v>0</v>
      </c>
      <c r="AD115" s="78"/>
      <c r="AE115" s="44">
        <f t="shared" si="22"/>
        <v>0</v>
      </c>
      <c r="AF115" s="45"/>
      <c r="AG115" s="48">
        <f t="shared" si="23"/>
        <v>0</v>
      </c>
    </row>
    <row r="116" spans="2:33" x14ac:dyDescent="0.2">
      <c r="B116" s="31"/>
      <c r="C116" s="46"/>
      <c r="D116" s="45"/>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47">
        <f t="shared" si="21"/>
        <v>0</v>
      </c>
      <c r="AD116" s="78"/>
      <c r="AE116" s="44">
        <f t="shared" si="22"/>
        <v>0</v>
      </c>
      <c r="AF116" s="45"/>
      <c r="AG116" s="48">
        <f t="shared" si="23"/>
        <v>0</v>
      </c>
    </row>
    <row r="117" spans="2:33" x14ac:dyDescent="0.2">
      <c r="B117" s="31"/>
      <c r="C117" s="46"/>
      <c r="D117" s="45"/>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47">
        <f t="shared" si="21"/>
        <v>0</v>
      </c>
      <c r="AD117" s="78"/>
      <c r="AE117" s="44">
        <f t="shared" si="22"/>
        <v>0</v>
      </c>
      <c r="AF117" s="45"/>
      <c r="AG117" s="48">
        <f t="shared" si="23"/>
        <v>0</v>
      </c>
    </row>
    <row r="118" spans="2:33" x14ac:dyDescent="0.2">
      <c r="B118" s="31"/>
      <c r="C118" s="46"/>
      <c r="D118" s="45"/>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47">
        <f t="shared" si="21"/>
        <v>0</v>
      </c>
      <c r="AD118" s="78"/>
      <c r="AE118" s="44">
        <f t="shared" si="22"/>
        <v>0</v>
      </c>
      <c r="AF118" s="45"/>
      <c r="AG118" s="48">
        <f t="shared" si="23"/>
        <v>0</v>
      </c>
    </row>
    <row r="119" spans="2:33" x14ac:dyDescent="0.2">
      <c r="B119" s="31"/>
      <c r="C119" s="46"/>
      <c r="D119" s="45"/>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47">
        <f t="shared" si="21"/>
        <v>0</v>
      </c>
      <c r="AD119" s="78"/>
      <c r="AE119" s="44">
        <f t="shared" si="22"/>
        <v>0</v>
      </c>
      <c r="AF119" s="45"/>
      <c r="AG119" s="48">
        <f t="shared" si="23"/>
        <v>0</v>
      </c>
    </row>
    <row r="120" spans="2:33" x14ac:dyDescent="0.2">
      <c r="B120" s="31"/>
      <c r="C120" s="46"/>
      <c r="D120" s="45"/>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47">
        <f t="shared" si="21"/>
        <v>0</v>
      </c>
      <c r="AD120" s="78"/>
      <c r="AE120" s="44">
        <f t="shared" si="22"/>
        <v>0</v>
      </c>
      <c r="AF120" s="45"/>
      <c r="AG120" s="48">
        <f t="shared" si="23"/>
        <v>0</v>
      </c>
    </row>
    <row r="121" spans="2:33" x14ac:dyDescent="0.2">
      <c r="B121" s="31"/>
      <c r="C121" s="46"/>
      <c r="D121" s="45"/>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47">
        <f t="shared" si="21"/>
        <v>0</v>
      </c>
      <c r="AD121" s="78"/>
      <c r="AE121" s="44">
        <f t="shared" si="22"/>
        <v>0</v>
      </c>
      <c r="AF121" s="45"/>
      <c r="AG121" s="48">
        <f t="shared" si="23"/>
        <v>0</v>
      </c>
    </row>
    <row r="122" spans="2:33" x14ac:dyDescent="0.2">
      <c r="B122" s="31"/>
      <c r="C122" s="46"/>
      <c r="D122" s="45"/>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47">
        <f t="shared" si="21"/>
        <v>0</v>
      </c>
      <c r="AD122" s="78"/>
      <c r="AE122" s="44">
        <f t="shared" si="22"/>
        <v>0</v>
      </c>
      <c r="AF122" s="45"/>
      <c r="AG122" s="48">
        <f t="shared" si="23"/>
        <v>0</v>
      </c>
    </row>
    <row r="123" spans="2:33" x14ac:dyDescent="0.2">
      <c r="B123" s="31"/>
      <c r="C123" s="46"/>
      <c r="D123" s="45"/>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47">
        <f t="shared" si="21"/>
        <v>0</v>
      </c>
      <c r="AD123" s="78"/>
      <c r="AE123" s="44">
        <f t="shared" si="22"/>
        <v>0</v>
      </c>
      <c r="AF123" s="45"/>
      <c r="AG123" s="48">
        <f t="shared" si="23"/>
        <v>0</v>
      </c>
    </row>
    <row r="124" spans="2:33" x14ac:dyDescent="0.2">
      <c r="B124" s="31"/>
      <c r="C124" s="46"/>
      <c r="D124" s="45"/>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47">
        <f t="shared" si="21"/>
        <v>0</v>
      </c>
      <c r="AD124" s="78"/>
      <c r="AE124" s="44">
        <f t="shared" si="22"/>
        <v>0</v>
      </c>
      <c r="AF124" s="45"/>
      <c r="AG124" s="48">
        <f t="shared" si="23"/>
        <v>0</v>
      </c>
    </row>
    <row r="125" spans="2:33" x14ac:dyDescent="0.2">
      <c r="B125" s="31"/>
      <c r="C125" s="46"/>
      <c r="D125" s="45"/>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47">
        <f t="shared" si="21"/>
        <v>0</v>
      </c>
      <c r="AD125" s="78"/>
      <c r="AE125" s="44">
        <f t="shared" si="22"/>
        <v>0</v>
      </c>
      <c r="AF125" s="45"/>
      <c r="AG125" s="48">
        <f t="shared" si="23"/>
        <v>0</v>
      </c>
    </row>
    <row r="126" spans="2:33" ht="13.5" thickBot="1" x14ac:dyDescent="0.25">
      <c r="B126" s="31"/>
      <c r="C126" s="46"/>
      <c r="D126" s="45"/>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47">
        <f t="shared" si="21"/>
        <v>0</v>
      </c>
      <c r="AD126" s="78"/>
      <c r="AE126" s="44">
        <f t="shared" si="22"/>
        <v>0</v>
      </c>
      <c r="AF126" s="45"/>
      <c r="AG126" s="48">
        <f t="shared" si="23"/>
        <v>0</v>
      </c>
    </row>
    <row r="127" spans="2:33" ht="13.5" thickBot="1" x14ac:dyDescent="0.25">
      <c r="B127" s="7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1" t="s">
        <v>148</v>
      </c>
      <c r="AD127" s="80"/>
      <c r="AE127" s="80">
        <f>SUM(AE109:AE126)</f>
        <v>0</v>
      </c>
      <c r="AF127" s="80"/>
      <c r="AG127" s="83">
        <f>SUM(AG109:AG126)</f>
        <v>0</v>
      </c>
    </row>
    <row r="128" spans="2:33" ht="13.5" thickBot="1" x14ac:dyDescent="0.25">
      <c r="B128" s="86"/>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41" t="s">
        <v>149</v>
      </c>
      <c r="AD128" s="87"/>
      <c r="AE128" s="87"/>
      <c r="AF128" s="87"/>
      <c r="AG128" s="88">
        <f>AG107+AG127</f>
        <v>0</v>
      </c>
    </row>
    <row r="129" spans="2:33" ht="13.5" thickBot="1"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2:33" ht="15.75" x14ac:dyDescent="0.25">
      <c r="B130" s="65" t="str">
        <f>B98</f>
        <v>Venue 7</v>
      </c>
      <c r="C130" s="66" t="s">
        <v>111</v>
      </c>
      <c r="D130" s="66">
        <f>D98+1</f>
        <v>2027</v>
      </c>
      <c r="E130" s="66"/>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7"/>
    </row>
    <row r="131" spans="2:33" ht="38.25" x14ac:dyDescent="0.2">
      <c r="B131" s="68" t="s">
        <v>112</v>
      </c>
      <c r="C131" s="69" t="s">
        <v>113</v>
      </c>
      <c r="D131" s="69" t="s">
        <v>114</v>
      </c>
      <c r="E131" s="379" t="s">
        <v>115</v>
      </c>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1"/>
      <c r="AC131" s="69" t="s">
        <v>116</v>
      </c>
      <c r="AD131" s="69" t="s">
        <v>117</v>
      </c>
      <c r="AE131" s="69" t="s">
        <v>118</v>
      </c>
      <c r="AF131" s="69" t="s">
        <v>119</v>
      </c>
      <c r="AG131" s="239" t="s">
        <v>120</v>
      </c>
    </row>
    <row r="132" spans="2:33" ht="24" x14ac:dyDescent="0.2">
      <c r="B132" s="70" t="s">
        <v>121</v>
      </c>
      <c r="C132" s="71"/>
      <c r="D132" s="71"/>
      <c r="E132" s="302" t="s">
        <v>122</v>
      </c>
      <c r="F132" s="302" t="s">
        <v>123</v>
      </c>
      <c r="G132" s="302" t="s">
        <v>124</v>
      </c>
      <c r="H132" s="302" t="s">
        <v>125</v>
      </c>
      <c r="I132" s="302" t="s">
        <v>126</v>
      </c>
      <c r="J132" s="302" t="s">
        <v>127</v>
      </c>
      <c r="K132" s="302" t="s">
        <v>128</v>
      </c>
      <c r="L132" s="302" t="s">
        <v>129</v>
      </c>
      <c r="M132" s="302" t="s">
        <v>130</v>
      </c>
      <c r="N132" s="302" t="s">
        <v>131</v>
      </c>
      <c r="O132" s="302" t="s">
        <v>132</v>
      </c>
      <c r="P132" s="302" t="s">
        <v>133</v>
      </c>
      <c r="Q132" s="302" t="s">
        <v>134</v>
      </c>
      <c r="R132" s="302" t="s">
        <v>135</v>
      </c>
      <c r="S132" s="302" t="s">
        <v>136</v>
      </c>
      <c r="T132" s="302" t="s">
        <v>137</v>
      </c>
      <c r="U132" s="302" t="s">
        <v>138</v>
      </c>
      <c r="V132" s="302" t="s">
        <v>139</v>
      </c>
      <c r="W132" s="302" t="s">
        <v>140</v>
      </c>
      <c r="X132" s="302" t="s">
        <v>141</v>
      </c>
      <c r="Y132" s="302" t="s">
        <v>142</v>
      </c>
      <c r="Z132" s="302" t="s">
        <v>143</v>
      </c>
      <c r="AA132" s="302" t="s">
        <v>144</v>
      </c>
      <c r="AB132" s="302" t="s">
        <v>145</v>
      </c>
      <c r="AC132" s="71"/>
      <c r="AD132" s="71"/>
      <c r="AE132" s="71"/>
      <c r="AF132" s="75"/>
      <c r="AG132" s="76"/>
    </row>
    <row r="133" spans="2:33" x14ac:dyDescent="0.2">
      <c r="B133" s="31"/>
      <c r="C133" s="46"/>
      <c r="D133" s="45"/>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47">
        <f t="shared" ref="AC133:AC138" si="24">SUM(E133:AB133)</f>
        <v>0</v>
      </c>
      <c r="AD133" s="78"/>
      <c r="AE133" s="44">
        <f t="shared" ref="AE133:AE138" si="25">(AD133*AC133)/40</f>
        <v>0</v>
      </c>
      <c r="AF133" s="45"/>
      <c r="AG133" s="48">
        <f t="shared" ref="AG133:AG138" si="26">AF133*AD133*AC133*C133</f>
        <v>0</v>
      </c>
    </row>
    <row r="134" spans="2:33" x14ac:dyDescent="0.2">
      <c r="B134" s="31"/>
      <c r="C134" s="46"/>
      <c r="D134" s="45"/>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47">
        <f t="shared" si="24"/>
        <v>0</v>
      </c>
      <c r="AD134" s="78"/>
      <c r="AE134" s="44">
        <f t="shared" si="25"/>
        <v>0</v>
      </c>
      <c r="AF134" s="45"/>
      <c r="AG134" s="48">
        <f t="shared" si="26"/>
        <v>0</v>
      </c>
    </row>
    <row r="135" spans="2:33" x14ac:dyDescent="0.2">
      <c r="B135" s="31"/>
      <c r="C135" s="46"/>
      <c r="D135" s="45"/>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47">
        <f t="shared" si="24"/>
        <v>0</v>
      </c>
      <c r="AD135" s="78"/>
      <c r="AE135" s="44">
        <f t="shared" si="25"/>
        <v>0</v>
      </c>
      <c r="AF135" s="45"/>
      <c r="AG135" s="48">
        <f t="shared" si="26"/>
        <v>0</v>
      </c>
    </row>
    <row r="136" spans="2:33" x14ac:dyDescent="0.2">
      <c r="B136" s="31"/>
      <c r="C136" s="46"/>
      <c r="D136" s="45"/>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47">
        <f t="shared" si="24"/>
        <v>0</v>
      </c>
      <c r="AD136" s="78"/>
      <c r="AE136" s="44">
        <f t="shared" si="25"/>
        <v>0</v>
      </c>
      <c r="AF136" s="45"/>
      <c r="AG136" s="48">
        <f t="shared" si="26"/>
        <v>0</v>
      </c>
    </row>
    <row r="137" spans="2:33" x14ac:dyDescent="0.2">
      <c r="B137" s="31"/>
      <c r="C137" s="46"/>
      <c r="D137" s="45"/>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47">
        <f t="shared" si="24"/>
        <v>0</v>
      </c>
      <c r="AD137" s="78"/>
      <c r="AE137" s="44">
        <f t="shared" si="25"/>
        <v>0</v>
      </c>
      <c r="AF137" s="45"/>
      <c r="AG137" s="48">
        <f t="shared" si="26"/>
        <v>0</v>
      </c>
    </row>
    <row r="138" spans="2:33" ht="13.5" thickBot="1" x14ac:dyDescent="0.25">
      <c r="B138" s="31"/>
      <c r="C138" s="46"/>
      <c r="D138" s="45"/>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47">
        <f t="shared" si="24"/>
        <v>0</v>
      </c>
      <c r="AD138" s="78"/>
      <c r="AE138" s="44">
        <f t="shared" si="25"/>
        <v>0</v>
      </c>
      <c r="AF138" s="45"/>
      <c r="AG138" s="48">
        <f t="shared" si="26"/>
        <v>0</v>
      </c>
    </row>
    <row r="139" spans="2:33" ht="13.5" thickBot="1" x14ac:dyDescent="0.25">
      <c r="B139" s="7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1" t="s">
        <v>146</v>
      </c>
      <c r="AD139" s="80"/>
      <c r="AE139" s="80">
        <f>SUM(AE133:AE138)</f>
        <v>0</v>
      </c>
      <c r="AF139" s="82"/>
      <c r="AG139" s="83">
        <f>SUM(AG133:AG138)</f>
        <v>0</v>
      </c>
    </row>
    <row r="140" spans="2:33" x14ac:dyDescent="0.2">
      <c r="B140" s="52" t="s">
        <v>147</v>
      </c>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84"/>
      <c r="AD140" s="63"/>
      <c r="AE140" s="63"/>
      <c r="AF140" s="64"/>
      <c r="AG140" s="85"/>
    </row>
    <row r="141" spans="2:33" x14ac:dyDescent="0.2">
      <c r="B141" s="31"/>
      <c r="C141" s="46"/>
      <c r="D141" s="45"/>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47">
        <f t="shared" ref="AC141:AC158" si="27">SUM(E141:AB141)</f>
        <v>0</v>
      </c>
      <c r="AD141" s="78"/>
      <c r="AE141" s="44">
        <f t="shared" ref="AE141:AE158" si="28">(AD141*AC141)/40</f>
        <v>0</v>
      </c>
      <c r="AF141" s="45"/>
      <c r="AG141" s="48">
        <f t="shared" ref="AG141:AG158" si="29">AF141*AD141*AC141*C141</f>
        <v>0</v>
      </c>
    </row>
    <row r="142" spans="2:33" x14ac:dyDescent="0.2">
      <c r="B142" s="31"/>
      <c r="C142" s="46"/>
      <c r="D142" s="45"/>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47">
        <f t="shared" si="27"/>
        <v>0</v>
      </c>
      <c r="AD142" s="78"/>
      <c r="AE142" s="44">
        <f t="shared" si="28"/>
        <v>0</v>
      </c>
      <c r="AF142" s="45"/>
      <c r="AG142" s="48">
        <f t="shared" si="29"/>
        <v>0</v>
      </c>
    </row>
    <row r="143" spans="2:33" x14ac:dyDescent="0.2">
      <c r="B143" s="31"/>
      <c r="C143" s="46"/>
      <c r="D143" s="45"/>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47">
        <f t="shared" si="27"/>
        <v>0</v>
      </c>
      <c r="AD143" s="78"/>
      <c r="AE143" s="44">
        <f t="shared" si="28"/>
        <v>0</v>
      </c>
      <c r="AF143" s="45"/>
      <c r="AG143" s="48">
        <f t="shared" si="29"/>
        <v>0</v>
      </c>
    </row>
    <row r="144" spans="2:33" x14ac:dyDescent="0.2">
      <c r="B144" s="31"/>
      <c r="C144" s="46"/>
      <c r="D144" s="45"/>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47">
        <f t="shared" si="27"/>
        <v>0</v>
      </c>
      <c r="AD144" s="78"/>
      <c r="AE144" s="44">
        <f t="shared" si="28"/>
        <v>0</v>
      </c>
      <c r="AF144" s="45"/>
      <c r="AG144" s="48">
        <f t="shared" si="29"/>
        <v>0</v>
      </c>
    </row>
    <row r="145" spans="2:33" x14ac:dyDescent="0.2">
      <c r="B145" s="31"/>
      <c r="C145" s="46"/>
      <c r="D145" s="45"/>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47">
        <f t="shared" si="27"/>
        <v>0</v>
      </c>
      <c r="AD145" s="78"/>
      <c r="AE145" s="44">
        <f t="shared" si="28"/>
        <v>0</v>
      </c>
      <c r="AF145" s="45"/>
      <c r="AG145" s="48">
        <f t="shared" si="29"/>
        <v>0</v>
      </c>
    </row>
    <row r="146" spans="2:33" x14ac:dyDescent="0.2">
      <c r="B146" s="31"/>
      <c r="C146" s="46"/>
      <c r="D146" s="45"/>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47">
        <f t="shared" si="27"/>
        <v>0</v>
      </c>
      <c r="AD146" s="78"/>
      <c r="AE146" s="44">
        <f t="shared" si="28"/>
        <v>0</v>
      </c>
      <c r="AF146" s="45"/>
      <c r="AG146" s="48">
        <f t="shared" si="29"/>
        <v>0</v>
      </c>
    </row>
    <row r="147" spans="2:33" x14ac:dyDescent="0.2">
      <c r="B147" s="31"/>
      <c r="C147" s="46"/>
      <c r="D147" s="45"/>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47">
        <f t="shared" si="27"/>
        <v>0</v>
      </c>
      <c r="AD147" s="78"/>
      <c r="AE147" s="44">
        <f t="shared" si="28"/>
        <v>0</v>
      </c>
      <c r="AF147" s="45"/>
      <c r="AG147" s="48">
        <f t="shared" si="29"/>
        <v>0</v>
      </c>
    </row>
    <row r="148" spans="2:33" x14ac:dyDescent="0.2">
      <c r="B148" s="31"/>
      <c r="C148" s="46"/>
      <c r="D148" s="45"/>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47">
        <f t="shared" si="27"/>
        <v>0</v>
      </c>
      <c r="AD148" s="78"/>
      <c r="AE148" s="44">
        <f t="shared" si="28"/>
        <v>0</v>
      </c>
      <c r="AF148" s="45"/>
      <c r="AG148" s="48">
        <f t="shared" si="29"/>
        <v>0</v>
      </c>
    </row>
    <row r="149" spans="2:33" x14ac:dyDescent="0.2">
      <c r="B149" s="31"/>
      <c r="C149" s="46"/>
      <c r="D149" s="45"/>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47">
        <f t="shared" si="27"/>
        <v>0</v>
      </c>
      <c r="AD149" s="78"/>
      <c r="AE149" s="44">
        <f t="shared" si="28"/>
        <v>0</v>
      </c>
      <c r="AF149" s="45"/>
      <c r="AG149" s="48">
        <f t="shared" si="29"/>
        <v>0</v>
      </c>
    </row>
    <row r="150" spans="2:33" x14ac:dyDescent="0.2">
      <c r="B150" s="31"/>
      <c r="C150" s="46"/>
      <c r="D150" s="45"/>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47">
        <f t="shared" si="27"/>
        <v>0</v>
      </c>
      <c r="AD150" s="78"/>
      <c r="AE150" s="44">
        <f t="shared" si="28"/>
        <v>0</v>
      </c>
      <c r="AF150" s="45"/>
      <c r="AG150" s="48">
        <f t="shared" si="29"/>
        <v>0</v>
      </c>
    </row>
    <row r="151" spans="2:33" x14ac:dyDescent="0.2">
      <c r="B151" s="31"/>
      <c r="C151" s="46"/>
      <c r="D151" s="4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47">
        <f t="shared" si="27"/>
        <v>0</v>
      </c>
      <c r="AD151" s="78"/>
      <c r="AE151" s="44">
        <f t="shared" si="28"/>
        <v>0</v>
      </c>
      <c r="AF151" s="45"/>
      <c r="AG151" s="48">
        <f t="shared" si="29"/>
        <v>0</v>
      </c>
    </row>
    <row r="152" spans="2:33" x14ac:dyDescent="0.2">
      <c r="B152" s="31"/>
      <c r="C152" s="46"/>
      <c r="D152" s="45"/>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47">
        <f t="shared" si="27"/>
        <v>0</v>
      </c>
      <c r="AD152" s="78"/>
      <c r="AE152" s="44">
        <f t="shared" si="28"/>
        <v>0</v>
      </c>
      <c r="AF152" s="45"/>
      <c r="AG152" s="48">
        <f t="shared" si="29"/>
        <v>0</v>
      </c>
    </row>
    <row r="153" spans="2:33" x14ac:dyDescent="0.2">
      <c r="B153" s="31"/>
      <c r="C153" s="46"/>
      <c r="D153" s="45"/>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47">
        <f t="shared" si="27"/>
        <v>0</v>
      </c>
      <c r="AD153" s="78"/>
      <c r="AE153" s="44">
        <f t="shared" si="28"/>
        <v>0</v>
      </c>
      <c r="AF153" s="45"/>
      <c r="AG153" s="48">
        <f t="shared" si="29"/>
        <v>0</v>
      </c>
    </row>
    <row r="154" spans="2:33" x14ac:dyDescent="0.2">
      <c r="B154" s="31"/>
      <c r="C154" s="46"/>
      <c r="D154" s="45"/>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47">
        <f t="shared" si="27"/>
        <v>0</v>
      </c>
      <c r="AD154" s="78"/>
      <c r="AE154" s="44">
        <f t="shared" si="28"/>
        <v>0</v>
      </c>
      <c r="AF154" s="45"/>
      <c r="AG154" s="48">
        <f t="shared" si="29"/>
        <v>0</v>
      </c>
    </row>
    <row r="155" spans="2:33" x14ac:dyDescent="0.2">
      <c r="B155" s="31"/>
      <c r="C155" s="46"/>
      <c r="D155" s="45"/>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47">
        <f t="shared" si="27"/>
        <v>0</v>
      </c>
      <c r="AD155" s="78"/>
      <c r="AE155" s="44">
        <f t="shared" si="28"/>
        <v>0</v>
      </c>
      <c r="AF155" s="45"/>
      <c r="AG155" s="48">
        <f t="shared" si="29"/>
        <v>0</v>
      </c>
    </row>
    <row r="156" spans="2:33" x14ac:dyDescent="0.2">
      <c r="B156" s="31"/>
      <c r="C156" s="46"/>
      <c r="D156" s="45"/>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47">
        <f t="shared" si="27"/>
        <v>0</v>
      </c>
      <c r="AD156" s="78"/>
      <c r="AE156" s="44">
        <f t="shared" si="28"/>
        <v>0</v>
      </c>
      <c r="AF156" s="45"/>
      <c r="AG156" s="48">
        <f t="shared" si="29"/>
        <v>0</v>
      </c>
    </row>
    <row r="157" spans="2:33" x14ac:dyDescent="0.2">
      <c r="B157" s="31"/>
      <c r="C157" s="46"/>
      <c r="D157" s="45"/>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47">
        <f t="shared" si="27"/>
        <v>0</v>
      </c>
      <c r="AD157" s="78"/>
      <c r="AE157" s="44">
        <f t="shared" si="28"/>
        <v>0</v>
      </c>
      <c r="AF157" s="45"/>
      <c r="AG157" s="48">
        <f t="shared" si="29"/>
        <v>0</v>
      </c>
    </row>
    <row r="158" spans="2:33" ht="13.5" thickBot="1" x14ac:dyDescent="0.25">
      <c r="B158" s="31"/>
      <c r="C158" s="46"/>
      <c r="D158" s="45"/>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47">
        <f t="shared" si="27"/>
        <v>0</v>
      </c>
      <c r="AD158" s="78"/>
      <c r="AE158" s="44">
        <f t="shared" si="28"/>
        <v>0</v>
      </c>
      <c r="AF158" s="45"/>
      <c r="AG158" s="48">
        <f t="shared" si="29"/>
        <v>0</v>
      </c>
    </row>
    <row r="159" spans="2:33" ht="13.5" thickBot="1" x14ac:dyDescent="0.25">
      <c r="B159" s="7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1" t="s">
        <v>148</v>
      </c>
      <c r="AD159" s="80"/>
      <c r="AE159" s="80">
        <f>SUM(AE141:AE158)</f>
        <v>0</v>
      </c>
      <c r="AF159" s="80"/>
      <c r="AG159" s="83">
        <f>SUM(AG141:AG158)</f>
        <v>0</v>
      </c>
    </row>
    <row r="160" spans="2:33" ht="13.5" thickBot="1" x14ac:dyDescent="0.25">
      <c r="B160" s="86"/>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41" t="s">
        <v>149</v>
      </c>
      <c r="AD160" s="87"/>
      <c r="AE160" s="87"/>
      <c r="AF160" s="87"/>
      <c r="AG160" s="88">
        <f>AG139+AG159</f>
        <v>0</v>
      </c>
    </row>
    <row r="161" spans="2:33" ht="13.5" thickBot="1" x14ac:dyDescent="0.25">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2:33" ht="15.75" x14ac:dyDescent="0.25">
      <c r="B162" s="65" t="str">
        <f>B130</f>
        <v>Venue 7</v>
      </c>
      <c r="C162" s="66" t="s">
        <v>111</v>
      </c>
      <c r="D162" s="66">
        <f>D130+1</f>
        <v>2028</v>
      </c>
      <c r="E162" s="66"/>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7"/>
    </row>
    <row r="163" spans="2:33" ht="38.25" x14ac:dyDescent="0.2">
      <c r="B163" s="68" t="s">
        <v>112</v>
      </c>
      <c r="C163" s="69" t="s">
        <v>113</v>
      </c>
      <c r="D163" s="69" t="s">
        <v>114</v>
      </c>
      <c r="E163" s="379" t="s">
        <v>115</v>
      </c>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1"/>
      <c r="AC163" s="16" t="s">
        <v>116</v>
      </c>
      <c r="AD163" s="16" t="s">
        <v>117</v>
      </c>
      <c r="AE163" s="16" t="s">
        <v>118</v>
      </c>
      <c r="AF163" s="16" t="s">
        <v>119</v>
      </c>
      <c r="AG163" s="15" t="s">
        <v>120</v>
      </c>
    </row>
    <row r="164" spans="2:33" ht="24" x14ac:dyDescent="0.2">
      <c r="B164" s="70" t="s">
        <v>121</v>
      </c>
      <c r="C164" s="71"/>
      <c r="D164" s="71"/>
      <c r="E164" s="72" t="s">
        <v>122</v>
      </c>
      <c r="F164" s="73" t="s">
        <v>123</v>
      </c>
      <c r="G164" s="73" t="s">
        <v>124</v>
      </c>
      <c r="H164" s="73" t="s">
        <v>125</v>
      </c>
      <c r="I164" s="73" t="s">
        <v>126</v>
      </c>
      <c r="J164" s="73" t="s">
        <v>127</v>
      </c>
      <c r="K164" s="73" t="s">
        <v>128</v>
      </c>
      <c r="L164" s="73" t="s">
        <v>129</v>
      </c>
      <c r="M164" s="73" t="s">
        <v>130</v>
      </c>
      <c r="N164" s="73" t="s">
        <v>131</v>
      </c>
      <c r="O164" s="73" t="s">
        <v>132</v>
      </c>
      <c r="P164" s="73" t="s">
        <v>133</v>
      </c>
      <c r="Q164" s="73" t="s">
        <v>134</v>
      </c>
      <c r="R164" s="73" t="s">
        <v>135</v>
      </c>
      <c r="S164" s="73" t="s">
        <v>136</v>
      </c>
      <c r="T164" s="73" t="s">
        <v>137</v>
      </c>
      <c r="U164" s="73" t="s">
        <v>138</v>
      </c>
      <c r="V164" s="73" t="s">
        <v>139</v>
      </c>
      <c r="W164" s="73" t="s">
        <v>140</v>
      </c>
      <c r="X164" s="73" t="s">
        <v>141</v>
      </c>
      <c r="Y164" s="73" t="s">
        <v>142</v>
      </c>
      <c r="Z164" s="74" t="s">
        <v>143</v>
      </c>
      <c r="AA164" s="73" t="s">
        <v>144</v>
      </c>
      <c r="AB164" s="74" t="s">
        <v>145</v>
      </c>
      <c r="AC164" s="71"/>
      <c r="AD164" s="71"/>
      <c r="AE164" s="71"/>
      <c r="AF164" s="75"/>
      <c r="AG164" s="76"/>
    </row>
    <row r="165" spans="2:33" x14ac:dyDescent="0.2">
      <c r="B165" s="31"/>
      <c r="C165" s="46"/>
      <c r="D165" s="45"/>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47">
        <f t="shared" ref="AC165:AC170" si="30">SUM(E165:AB165)</f>
        <v>0</v>
      </c>
      <c r="AD165" s="78"/>
      <c r="AE165" s="44">
        <f t="shared" ref="AE165:AE170" si="31">(AD165*AC165)/40</f>
        <v>0</v>
      </c>
      <c r="AF165" s="45"/>
      <c r="AG165" s="48">
        <f t="shared" ref="AG165:AG170" si="32">AF165*AD165*AC165*C165</f>
        <v>0</v>
      </c>
    </row>
    <row r="166" spans="2:33" x14ac:dyDescent="0.2">
      <c r="B166" s="31"/>
      <c r="C166" s="46"/>
      <c r="D166" s="45"/>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47">
        <f t="shared" si="30"/>
        <v>0</v>
      </c>
      <c r="AD166" s="78"/>
      <c r="AE166" s="44">
        <f t="shared" si="31"/>
        <v>0</v>
      </c>
      <c r="AF166" s="45"/>
      <c r="AG166" s="48">
        <f t="shared" si="32"/>
        <v>0</v>
      </c>
    </row>
    <row r="167" spans="2:33" x14ac:dyDescent="0.2">
      <c r="B167" s="31"/>
      <c r="C167" s="46"/>
      <c r="D167" s="45"/>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47">
        <f t="shared" si="30"/>
        <v>0</v>
      </c>
      <c r="AD167" s="78"/>
      <c r="AE167" s="44">
        <f t="shared" si="31"/>
        <v>0</v>
      </c>
      <c r="AF167" s="45"/>
      <c r="AG167" s="48">
        <f t="shared" si="32"/>
        <v>0</v>
      </c>
    </row>
    <row r="168" spans="2:33" x14ac:dyDescent="0.2">
      <c r="B168" s="31"/>
      <c r="C168" s="46"/>
      <c r="D168" s="45"/>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47">
        <f t="shared" si="30"/>
        <v>0</v>
      </c>
      <c r="AD168" s="78"/>
      <c r="AE168" s="44">
        <f t="shared" si="31"/>
        <v>0</v>
      </c>
      <c r="AF168" s="45"/>
      <c r="AG168" s="48">
        <f t="shared" si="32"/>
        <v>0</v>
      </c>
    </row>
    <row r="169" spans="2:33" x14ac:dyDescent="0.2">
      <c r="B169" s="31"/>
      <c r="C169" s="46"/>
      <c r="D169" s="45"/>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47">
        <f t="shared" si="30"/>
        <v>0</v>
      </c>
      <c r="AD169" s="78"/>
      <c r="AE169" s="44">
        <f t="shared" si="31"/>
        <v>0</v>
      </c>
      <c r="AF169" s="45"/>
      <c r="AG169" s="48">
        <f t="shared" si="32"/>
        <v>0</v>
      </c>
    </row>
    <row r="170" spans="2:33" ht="13.5" thickBot="1" x14ac:dyDescent="0.25">
      <c r="B170" s="31"/>
      <c r="C170" s="46"/>
      <c r="D170" s="45"/>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47">
        <f t="shared" si="30"/>
        <v>0</v>
      </c>
      <c r="AD170" s="78"/>
      <c r="AE170" s="44">
        <f t="shared" si="31"/>
        <v>0</v>
      </c>
      <c r="AF170" s="45"/>
      <c r="AG170" s="48">
        <f t="shared" si="32"/>
        <v>0</v>
      </c>
    </row>
    <row r="171" spans="2:33" ht="13.5" thickBot="1" x14ac:dyDescent="0.25">
      <c r="B171" s="79"/>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1" t="s">
        <v>146</v>
      </c>
      <c r="AD171" s="80"/>
      <c r="AE171" s="80"/>
      <c r="AF171" s="82"/>
      <c r="AG171" s="83">
        <f>SUM(AG165:AG170)</f>
        <v>0</v>
      </c>
    </row>
    <row r="172" spans="2:33" x14ac:dyDescent="0.2">
      <c r="B172" s="52" t="s">
        <v>147</v>
      </c>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84"/>
      <c r="AD172" s="63"/>
      <c r="AE172" s="63"/>
      <c r="AF172" s="64"/>
      <c r="AG172" s="85"/>
    </row>
    <row r="173" spans="2:33" x14ac:dyDescent="0.2">
      <c r="B173" s="31"/>
      <c r="C173" s="46"/>
      <c r="D173" s="45"/>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47">
        <f t="shared" ref="AC173:AC190" si="33">SUM(E173:AB173)</f>
        <v>0</v>
      </c>
      <c r="AD173" s="78"/>
      <c r="AE173" s="44">
        <f t="shared" ref="AE173:AE190" si="34">(AD173*AC173)/40</f>
        <v>0</v>
      </c>
      <c r="AF173" s="45">
        <v>5</v>
      </c>
      <c r="AG173" s="48">
        <f t="shared" ref="AG173:AG190" si="35">AF173*AD173*AC173*C173</f>
        <v>0</v>
      </c>
    </row>
    <row r="174" spans="2:33" x14ac:dyDescent="0.2">
      <c r="B174" s="31"/>
      <c r="C174" s="46"/>
      <c r="D174" s="45"/>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47">
        <f t="shared" si="33"/>
        <v>0</v>
      </c>
      <c r="AD174" s="78"/>
      <c r="AE174" s="44">
        <f t="shared" si="34"/>
        <v>0</v>
      </c>
      <c r="AF174" s="45"/>
      <c r="AG174" s="48">
        <f t="shared" si="35"/>
        <v>0</v>
      </c>
    </row>
    <row r="175" spans="2:33" x14ac:dyDescent="0.2">
      <c r="B175" s="31"/>
      <c r="C175" s="46"/>
      <c r="D175" s="45"/>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47">
        <f t="shared" si="33"/>
        <v>0</v>
      </c>
      <c r="AD175" s="78"/>
      <c r="AE175" s="44">
        <f t="shared" si="34"/>
        <v>0</v>
      </c>
      <c r="AF175" s="45"/>
      <c r="AG175" s="48">
        <f t="shared" si="35"/>
        <v>0</v>
      </c>
    </row>
    <row r="176" spans="2:33" x14ac:dyDescent="0.2">
      <c r="B176" s="31"/>
      <c r="C176" s="46"/>
      <c r="D176" s="45"/>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47">
        <f t="shared" si="33"/>
        <v>0</v>
      </c>
      <c r="AD176" s="78"/>
      <c r="AE176" s="44">
        <f t="shared" si="34"/>
        <v>0</v>
      </c>
      <c r="AF176" s="45"/>
      <c r="AG176" s="48">
        <f t="shared" si="35"/>
        <v>0</v>
      </c>
    </row>
    <row r="177" spans="2:33" x14ac:dyDescent="0.2">
      <c r="B177" s="31"/>
      <c r="C177" s="46"/>
      <c r="D177" s="45"/>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47">
        <f t="shared" si="33"/>
        <v>0</v>
      </c>
      <c r="AD177" s="78"/>
      <c r="AE177" s="44">
        <f t="shared" si="34"/>
        <v>0</v>
      </c>
      <c r="AF177" s="45"/>
      <c r="AG177" s="48">
        <f t="shared" si="35"/>
        <v>0</v>
      </c>
    </row>
    <row r="178" spans="2:33" x14ac:dyDescent="0.2">
      <c r="B178" s="31"/>
      <c r="C178" s="46"/>
      <c r="D178" s="45"/>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47">
        <f t="shared" si="33"/>
        <v>0</v>
      </c>
      <c r="AD178" s="78"/>
      <c r="AE178" s="44">
        <f t="shared" si="34"/>
        <v>0</v>
      </c>
      <c r="AF178" s="45"/>
      <c r="AG178" s="48">
        <f t="shared" si="35"/>
        <v>0</v>
      </c>
    </row>
    <row r="179" spans="2:33" x14ac:dyDescent="0.2">
      <c r="B179" s="31"/>
      <c r="C179" s="46"/>
      <c r="D179" s="45"/>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47">
        <f t="shared" si="33"/>
        <v>0</v>
      </c>
      <c r="AD179" s="78"/>
      <c r="AE179" s="44">
        <f t="shared" si="34"/>
        <v>0</v>
      </c>
      <c r="AF179" s="45"/>
      <c r="AG179" s="48">
        <f t="shared" si="35"/>
        <v>0</v>
      </c>
    </row>
    <row r="180" spans="2:33" x14ac:dyDescent="0.2">
      <c r="B180" s="31"/>
      <c r="C180" s="46"/>
      <c r="D180" s="45"/>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47">
        <f t="shared" si="33"/>
        <v>0</v>
      </c>
      <c r="AD180" s="78"/>
      <c r="AE180" s="44">
        <f t="shared" si="34"/>
        <v>0</v>
      </c>
      <c r="AF180" s="45"/>
      <c r="AG180" s="48">
        <f t="shared" si="35"/>
        <v>0</v>
      </c>
    </row>
    <row r="181" spans="2:33" x14ac:dyDescent="0.2">
      <c r="B181" s="31"/>
      <c r="C181" s="46"/>
      <c r="D181" s="45"/>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47">
        <f t="shared" si="33"/>
        <v>0</v>
      </c>
      <c r="AD181" s="78"/>
      <c r="AE181" s="44">
        <f t="shared" si="34"/>
        <v>0</v>
      </c>
      <c r="AF181" s="45"/>
      <c r="AG181" s="48">
        <f t="shared" si="35"/>
        <v>0</v>
      </c>
    </row>
    <row r="182" spans="2:33" x14ac:dyDescent="0.2">
      <c r="B182" s="31"/>
      <c r="C182" s="46"/>
      <c r="D182" s="45"/>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47">
        <f t="shared" si="33"/>
        <v>0</v>
      </c>
      <c r="AD182" s="78"/>
      <c r="AE182" s="44">
        <f t="shared" si="34"/>
        <v>0</v>
      </c>
      <c r="AF182" s="45"/>
      <c r="AG182" s="48">
        <f t="shared" si="35"/>
        <v>0</v>
      </c>
    </row>
    <row r="183" spans="2:33" x14ac:dyDescent="0.2">
      <c r="B183" s="31"/>
      <c r="C183" s="46"/>
      <c r="D183" s="45"/>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47">
        <f t="shared" si="33"/>
        <v>0</v>
      </c>
      <c r="AD183" s="78"/>
      <c r="AE183" s="44">
        <f t="shared" si="34"/>
        <v>0</v>
      </c>
      <c r="AF183" s="45"/>
      <c r="AG183" s="48">
        <f t="shared" si="35"/>
        <v>0</v>
      </c>
    </row>
    <row r="184" spans="2:33" x14ac:dyDescent="0.2">
      <c r="B184" s="31"/>
      <c r="C184" s="46"/>
      <c r="D184" s="45"/>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47">
        <f t="shared" si="33"/>
        <v>0</v>
      </c>
      <c r="AD184" s="78"/>
      <c r="AE184" s="44">
        <f t="shared" si="34"/>
        <v>0</v>
      </c>
      <c r="AF184" s="45"/>
      <c r="AG184" s="48">
        <f t="shared" si="35"/>
        <v>0</v>
      </c>
    </row>
    <row r="185" spans="2:33" x14ac:dyDescent="0.2">
      <c r="B185" s="31"/>
      <c r="C185" s="46"/>
      <c r="D185" s="45"/>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47">
        <f t="shared" si="33"/>
        <v>0</v>
      </c>
      <c r="AD185" s="78"/>
      <c r="AE185" s="44">
        <f t="shared" si="34"/>
        <v>0</v>
      </c>
      <c r="AF185" s="45"/>
      <c r="AG185" s="48">
        <f t="shared" si="35"/>
        <v>0</v>
      </c>
    </row>
    <row r="186" spans="2:33" x14ac:dyDescent="0.2">
      <c r="B186" s="31"/>
      <c r="C186" s="46"/>
      <c r="D186" s="45"/>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47">
        <f t="shared" si="33"/>
        <v>0</v>
      </c>
      <c r="AD186" s="78"/>
      <c r="AE186" s="44">
        <f t="shared" si="34"/>
        <v>0</v>
      </c>
      <c r="AF186" s="45"/>
      <c r="AG186" s="48">
        <f t="shared" si="35"/>
        <v>0</v>
      </c>
    </row>
    <row r="187" spans="2:33" x14ac:dyDescent="0.2">
      <c r="B187" s="31"/>
      <c r="C187" s="46"/>
      <c r="D187" s="4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47">
        <f t="shared" si="33"/>
        <v>0</v>
      </c>
      <c r="AD187" s="78"/>
      <c r="AE187" s="44">
        <f t="shared" si="34"/>
        <v>0</v>
      </c>
      <c r="AF187" s="45"/>
      <c r="AG187" s="48">
        <f t="shared" si="35"/>
        <v>0</v>
      </c>
    </row>
    <row r="188" spans="2:33" x14ac:dyDescent="0.2">
      <c r="B188" s="31"/>
      <c r="C188" s="46"/>
      <c r="D188" s="45"/>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47">
        <f t="shared" si="33"/>
        <v>0</v>
      </c>
      <c r="AD188" s="78"/>
      <c r="AE188" s="44">
        <f t="shared" si="34"/>
        <v>0</v>
      </c>
      <c r="AF188" s="45"/>
      <c r="AG188" s="48">
        <f t="shared" si="35"/>
        <v>0</v>
      </c>
    </row>
    <row r="189" spans="2:33" x14ac:dyDescent="0.2">
      <c r="B189" s="31"/>
      <c r="C189" s="46"/>
      <c r="D189" s="45"/>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47">
        <f t="shared" si="33"/>
        <v>0</v>
      </c>
      <c r="AD189" s="78"/>
      <c r="AE189" s="44">
        <f t="shared" si="34"/>
        <v>0</v>
      </c>
      <c r="AF189" s="45"/>
      <c r="AG189" s="48">
        <f t="shared" si="35"/>
        <v>0</v>
      </c>
    </row>
    <row r="190" spans="2:33" ht="13.5" thickBot="1" x14ac:dyDescent="0.25">
      <c r="B190" s="31"/>
      <c r="C190" s="46"/>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7">
        <f t="shared" si="33"/>
        <v>0</v>
      </c>
      <c r="AD190" s="78"/>
      <c r="AE190" s="44">
        <f t="shared" si="34"/>
        <v>0</v>
      </c>
      <c r="AF190" s="45"/>
      <c r="AG190" s="48">
        <f t="shared" si="35"/>
        <v>0</v>
      </c>
    </row>
    <row r="191" spans="2:33" ht="13.5" thickBot="1" x14ac:dyDescent="0.25">
      <c r="B191" s="79"/>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1" t="s">
        <v>148</v>
      </c>
      <c r="AD191" s="80"/>
      <c r="AE191" s="80"/>
      <c r="AF191" s="80"/>
      <c r="AG191" s="83">
        <f>SUM(AG173:AG190)</f>
        <v>0</v>
      </c>
    </row>
    <row r="192" spans="2:33" ht="13.5" thickBot="1" x14ac:dyDescent="0.25">
      <c r="B192" s="86"/>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41" t="s">
        <v>149</v>
      </c>
      <c r="AD192" s="87"/>
      <c r="AE192" s="87"/>
      <c r="AF192" s="87"/>
      <c r="AG192" s="88">
        <f>AG171+AG191</f>
        <v>0</v>
      </c>
    </row>
    <row r="193" spans="2:33" ht="13.5" thickBot="1" x14ac:dyDescent="0.25"/>
    <row r="194" spans="2:33" ht="15.75" x14ac:dyDescent="0.25">
      <c r="B194" s="65" t="str">
        <f>B162</f>
        <v>Venue 7</v>
      </c>
      <c r="C194" s="66" t="s">
        <v>111</v>
      </c>
      <c r="D194" s="66">
        <f>D162+1</f>
        <v>2029</v>
      </c>
      <c r="E194" s="66"/>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7"/>
    </row>
    <row r="195" spans="2:33" ht="38.25" x14ac:dyDescent="0.2">
      <c r="B195" s="68" t="s">
        <v>112</v>
      </c>
      <c r="C195" s="69" t="s">
        <v>113</v>
      </c>
      <c r="D195" s="69" t="s">
        <v>114</v>
      </c>
      <c r="E195" s="379" t="s">
        <v>115</v>
      </c>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1"/>
      <c r="AC195" s="16" t="s">
        <v>116</v>
      </c>
      <c r="AD195" s="16" t="s">
        <v>117</v>
      </c>
      <c r="AE195" s="16" t="s">
        <v>118</v>
      </c>
      <c r="AF195" s="16" t="s">
        <v>119</v>
      </c>
      <c r="AG195" s="15" t="s">
        <v>120</v>
      </c>
    </row>
    <row r="196" spans="2:33" ht="24" x14ac:dyDescent="0.2">
      <c r="B196" s="70" t="s">
        <v>121</v>
      </c>
      <c r="C196" s="71"/>
      <c r="D196" s="71"/>
      <c r="E196" s="72" t="s">
        <v>122</v>
      </c>
      <c r="F196" s="73" t="s">
        <v>123</v>
      </c>
      <c r="G196" s="73" t="s">
        <v>124</v>
      </c>
      <c r="H196" s="73" t="s">
        <v>125</v>
      </c>
      <c r="I196" s="73" t="s">
        <v>126</v>
      </c>
      <c r="J196" s="73" t="s">
        <v>127</v>
      </c>
      <c r="K196" s="73" t="s">
        <v>128</v>
      </c>
      <c r="L196" s="73" t="s">
        <v>129</v>
      </c>
      <c r="M196" s="73" t="s">
        <v>130</v>
      </c>
      <c r="N196" s="73" t="s">
        <v>131</v>
      </c>
      <c r="O196" s="73" t="s">
        <v>132</v>
      </c>
      <c r="P196" s="73" t="s">
        <v>133</v>
      </c>
      <c r="Q196" s="73" t="s">
        <v>134</v>
      </c>
      <c r="R196" s="73" t="s">
        <v>135</v>
      </c>
      <c r="S196" s="73" t="s">
        <v>136</v>
      </c>
      <c r="T196" s="73" t="s">
        <v>137</v>
      </c>
      <c r="U196" s="73" t="s">
        <v>138</v>
      </c>
      <c r="V196" s="73" t="s">
        <v>139</v>
      </c>
      <c r="W196" s="73" t="s">
        <v>140</v>
      </c>
      <c r="X196" s="73" t="s">
        <v>141</v>
      </c>
      <c r="Y196" s="73" t="s">
        <v>142</v>
      </c>
      <c r="Z196" s="74" t="s">
        <v>143</v>
      </c>
      <c r="AA196" s="73" t="s">
        <v>144</v>
      </c>
      <c r="AB196" s="74" t="s">
        <v>145</v>
      </c>
      <c r="AC196" s="71"/>
      <c r="AD196" s="71"/>
      <c r="AE196" s="71"/>
      <c r="AF196" s="75"/>
      <c r="AG196" s="76"/>
    </row>
    <row r="197" spans="2:33" x14ac:dyDescent="0.2">
      <c r="B197" s="31"/>
      <c r="C197" s="46"/>
      <c r="D197" s="45"/>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47">
        <f t="shared" ref="AC197:AC202" si="36">SUM(E197:AB197)</f>
        <v>0</v>
      </c>
      <c r="AD197" s="78"/>
      <c r="AE197" s="44">
        <f t="shared" ref="AE197:AE202" si="37">(AD197*AC197)/40</f>
        <v>0</v>
      </c>
      <c r="AF197" s="45"/>
      <c r="AG197" s="48">
        <f t="shared" ref="AG197:AG202" si="38">AF197*AD197*AC197*C197</f>
        <v>0</v>
      </c>
    </row>
    <row r="198" spans="2:33" x14ac:dyDescent="0.2">
      <c r="B198" s="31"/>
      <c r="C198" s="46"/>
      <c r="D198" s="45"/>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47">
        <f t="shared" si="36"/>
        <v>0</v>
      </c>
      <c r="AD198" s="78"/>
      <c r="AE198" s="44">
        <f t="shared" si="37"/>
        <v>0</v>
      </c>
      <c r="AF198" s="45"/>
      <c r="AG198" s="48">
        <f t="shared" si="38"/>
        <v>0</v>
      </c>
    </row>
    <row r="199" spans="2:33" x14ac:dyDescent="0.2">
      <c r="B199" s="31"/>
      <c r="C199" s="46"/>
      <c r="D199" s="45"/>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47">
        <f t="shared" si="36"/>
        <v>0</v>
      </c>
      <c r="AD199" s="78"/>
      <c r="AE199" s="44">
        <f t="shared" si="37"/>
        <v>0</v>
      </c>
      <c r="AF199" s="45"/>
      <c r="AG199" s="48">
        <f t="shared" si="38"/>
        <v>0</v>
      </c>
    </row>
    <row r="200" spans="2:33" x14ac:dyDescent="0.2">
      <c r="B200" s="31"/>
      <c r="C200" s="46"/>
      <c r="D200" s="45"/>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47">
        <f t="shared" si="36"/>
        <v>0</v>
      </c>
      <c r="AD200" s="78"/>
      <c r="AE200" s="44">
        <f t="shared" si="37"/>
        <v>0</v>
      </c>
      <c r="AF200" s="45"/>
      <c r="AG200" s="48">
        <f t="shared" si="38"/>
        <v>0</v>
      </c>
    </row>
    <row r="201" spans="2:33" x14ac:dyDescent="0.2">
      <c r="B201" s="31"/>
      <c r="C201" s="46"/>
      <c r="D201" s="45"/>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47">
        <f t="shared" si="36"/>
        <v>0</v>
      </c>
      <c r="AD201" s="78"/>
      <c r="AE201" s="44">
        <f t="shared" si="37"/>
        <v>0</v>
      </c>
      <c r="AF201" s="45"/>
      <c r="AG201" s="48">
        <f t="shared" si="38"/>
        <v>0</v>
      </c>
    </row>
    <row r="202" spans="2:33" ht="13.5" thickBot="1" x14ac:dyDescent="0.25">
      <c r="B202" s="31"/>
      <c r="C202" s="46"/>
      <c r="D202" s="45"/>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47">
        <f t="shared" si="36"/>
        <v>0</v>
      </c>
      <c r="AD202" s="78"/>
      <c r="AE202" s="44">
        <f t="shared" si="37"/>
        <v>0</v>
      </c>
      <c r="AF202" s="45"/>
      <c r="AG202" s="48">
        <f t="shared" si="38"/>
        <v>0</v>
      </c>
    </row>
    <row r="203" spans="2:33" ht="13.5" thickBot="1" x14ac:dyDescent="0.25">
      <c r="B203" s="79"/>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1" t="s">
        <v>146</v>
      </c>
      <c r="AD203" s="80"/>
      <c r="AE203" s="80"/>
      <c r="AF203" s="82"/>
      <c r="AG203" s="83">
        <f>SUM(AG197:AG202)</f>
        <v>0</v>
      </c>
    </row>
    <row r="204" spans="2:33" x14ac:dyDescent="0.2">
      <c r="B204" s="52" t="s">
        <v>147</v>
      </c>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84"/>
      <c r="AD204" s="63"/>
      <c r="AE204" s="63"/>
      <c r="AF204" s="64"/>
      <c r="AG204" s="85"/>
    </row>
    <row r="205" spans="2:33" x14ac:dyDescent="0.2">
      <c r="B205" s="31"/>
      <c r="C205" s="46"/>
      <c r="D205" s="45"/>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47">
        <f t="shared" ref="AC205:AC222" si="39">SUM(E205:AB205)</f>
        <v>0</v>
      </c>
      <c r="AD205" s="78"/>
      <c r="AE205" s="44">
        <f t="shared" ref="AE205:AE222" si="40">(AD205*AC205)/40</f>
        <v>0</v>
      </c>
      <c r="AF205" s="45">
        <v>5</v>
      </c>
      <c r="AG205" s="48">
        <f t="shared" ref="AG205:AG222" si="41">AF205*AD205*AC205*C205</f>
        <v>0</v>
      </c>
    </row>
    <row r="206" spans="2:33" x14ac:dyDescent="0.2">
      <c r="B206" s="31"/>
      <c r="C206" s="46"/>
      <c r="D206" s="45"/>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47">
        <f t="shared" si="39"/>
        <v>0</v>
      </c>
      <c r="AD206" s="78"/>
      <c r="AE206" s="44">
        <f t="shared" si="40"/>
        <v>0</v>
      </c>
      <c r="AF206" s="45"/>
      <c r="AG206" s="48">
        <f t="shared" si="41"/>
        <v>0</v>
      </c>
    </row>
    <row r="207" spans="2:33" x14ac:dyDescent="0.2">
      <c r="B207" s="31"/>
      <c r="C207" s="46"/>
      <c r="D207" s="45"/>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47">
        <f t="shared" si="39"/>
        <v>0</v>
      </c>
      <c r="AD207" s="78"/>
      <c r="AE207" s="44">
        <f t="shared" si="40"/>
        <v>0</v>
      </c>
      <c r="AF207" s="45"/>
      <c r="AG207" s="48">
        <f t="shared" si="41"/>
        <v>0</v>
      </c>
    </row>
    <row r="208" spans="2:33" x14ac:dyDescent="0.2">
      <c r="B208" s="31"/>
      <c r="C208" s="46"/>
      <c r="D208" s="45"/>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47">
        <f t="shared" si="39"/>
        <v>0</v>
      </c>
      <c r="AD208" s="78"/>
      <c r="AE208" s="44">
        <f t="shared" si="40"/>
        <v>0</v>
      </c>
      <c r="AF208" s="45"/>
      <c r="AG208" s="48">
        <f t="shared" si="41"/>
        <v>0</v>
      </c>
    </row>
    <row r="209" spans="2:33" x14ac:dyDescent="0.2">
      <c r="B209" s="31"/>
      <c r="C209" s="46"/>
      <c r="D209" s="45"/>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47">
        <f t="shared" si="39"/>
        <v>0</v>
      </c>
      <c r="AD209" s="78"/>
      <c r="AE209" s="44">
        <f t="shared" si="40"/>
        <v>0</v>
      </c>
      <c r="AF209" s="45"/>
      <c r="AG209" s="48">
        <f t="shared" si="41"/>
        <v>0</v>
      </c>
    </row>
    <row r="210" spans="2:33" x14ac:dyDescent="0.2">
      <c r="B210" s="31"/>
      <c r="C210" s="46"/>
      <c r="D210" s="45"/>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47">
        <f t="shared" si="39"/>
        <v>0</v>
      </c>
      <c r="AD210" s="78"/>
      <c r="AE210" s="44">
        <f t="shared" si="40"/>
        <v>0</v>
      </c>
      <c r="AF210" s="45"/>
      <c r="AG210" s="48">
        <f t="shared" si="41"/>
        <v>0</v>
      </c>
    </row>
    <row r="211" spans="2:33" x14ac:dyDescent="0.2">
      <c r="B211" s="31"/>
      <c r="C211" s="46"/>
      <c r="D211" s="45"/>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47">
        <f t="shared" si="39"/>
        <v>0</v>
      </c>
      <c r="AD211" s="78"/>
      <c r="AE211" s="44">
        <f t="shared" si="40"/>
        <v>0</v>
      </c>
      <c r="AF211" s="45"/>
      <c r="AG211" s="48">
        <f t="shared" si="41"/>
        <v>0</v>
      </c>
    </row>
    <row r="212" spans="2:33" x14ac:dyDescent="0.2">
      <c r="B212" s="31"/>
      <c r="C212" s="46"/>
      <c r="D212" s="45"/>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47">
        <f t="shared" si="39"/>
        <v>0</v>
      </c>
      <c r="AD212" s="78"/>
      <c r="AE212" s="44">
        <f t="shared" si="40"/>
        <v>0</v>
      </c>
      <c r="AF212" s="45"/>
      <c r="AG212" s="48">
        <f t="shared" si="41"/>
        <v>0</v>
      </c>
    </row>
    <row r="213" spans="2:33" x14ac:dyDescent="0.2">
      <c r="B213" s="31"/>
      <c r="C213" s="46"/>
      <c r="D213" s="45"/>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47">
        <f t="shared" si="39"/>
        <v>0</v>
      </c>
      <c r="AD213" s="78"/>
      <c r="AE213" s="44">
        <f t="shared" si="40"/>
        <v>0</v>
      </c>
      <c r="AF213" s="45"/>
      <c r="AG213" s="48">
        <f t="shared" si="41"/>
        <v>0</v>
      </c>
    </row>
    <row r="214" spans="2:33" x14ac:dyDescent="0.2">
      <c r="B214" s="31"/>
      <c r="C214" s="46"/>
      <c r="D214" s="45"/>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47">
        <f t="shared" si="39"/>
        <v>0</v>
      </c>
      <c r="AD214" s="78"/>
      <c r="AE214" s="44">
        <f t="shared" si="40"/>
        <v>0</v>
      </c>
      <c r="AF214" s="45"/>
      <c r="AG214" s="48">
        <f t="shared" si="41"/>
        <v>0</v>
      </c>
    </row>
    <row r="215" spans="2:33" x14ac:dyDescent="0.2">
      <c r="B215" s="31"/>
      <c r="C215" s="46"/>
      <c r="D215" s="45"/>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47">
        <f t="shared" si="39"/>
        <v>0</v>
      </c>
      <c r="AD215" s="78"/>
      <c r="AE215" s="44">
        <f t="shared" si="40"/>
        <v>0</v>
      </c>
      <c r="AF215" s="45"/>
      <c r="AG215" s="48">
        <f t="shared" si="41"/>
        <v>0</v>
      </c>
    </row>
    <row r="216" spans="2:33" x14ac:dyDescent="0.2">
      <c r="B216" s="31"/>
      <c r="C216" s="46"/>
      <c r="D216" s="45"/>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47">
        <f t="shared" si="39"/>
        <v>0</v>
      </c>
      <c r="AD216" s="78"/>
      <c r="AE216" s="44">
        <f t="shared" si="40"/>
        <v>0</v>
      </c>
      <c r="AF216" s="45"/>
      <c r="AG216" s="48">
        <f t="shared" si="41"/>
        <v>0</v>
      </c>
    </row>
    <row r="217" spans="2:33" x14ac:dyDescent="0.2">
      <c r="B217" s="31"/>
      <c r="C217" s="46"/>
      <c r="D217" s="45"/>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47">
        <f t="shared" si="39"/>
        <v>0</v>
      </c>
      <c r="AD217" s="78"/>
      <c r="AE217" s="44">
        <f t="shared" si="40"/>
        <v>0</v>
      </c>
      <c r="AF217" s="45"/>
      <c r="AG217" s="48">
        <f t="shared" si="41"/>
        <v>0</v>
      </c>
    </row>
    <row r="218" spans="2:33" x14ac:dyDescent="0.2">
      <c r="B218" s="31"/>
      <c r="C218" s="46"/>
      <c r="D218" s="45"/>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47">
        <f t="shared" si="39"/>
        <v>0</v>
      </c>
      <c r="AD218" s="78"/>
      <c r="AE218" s="44">
        <f t="shared" si="40"/>
        <v>0</v>
      </c>
      <c r="AF218" s="45"/>
      <c r="AG218" s="48">
        <f t="shared" si="41"/>
        <v>0</v>
      </c>
    </row>
    <row r="219" spans="2:33" x14ac:dyDescent="0.2">
      <c r="B219" s="31"/>
      <c r="C219" s="46"/>
      <c r="D219" s="45"/>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47">
        <f t="shared" si="39"/>
        <v>0</v>
      </c>
      <c r="AD219" s="78"/>
      <c r="AE219" s="44">
        <f t="shared" si="40"/>
        <v>0</v>
      </c>
      <c r="AF219" s="45"/>
      <c r="AG219" s="48">
        <f t="shared" si="41"/>
        <v>0</v>
      </c>
    </row>
    <row r="220" spans="2:33" x14ac:dyDescent="0.2">
      <c r="B220" s="31"/>
      <c r="C220" s="46"/>
      <c r="D220" s="45"/>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47">
        <f t="shared" si="39"/>
        <v>0</v>
      </c>
      <c r="AD220" s="78"/>
      <c r="AE220" s="44">
        <f t="shared" si="40"/>
        <v>0</v>
      </c>
      <c r="AF220" s="45"/>
      <c r="AG220" s="48">
        <f t="shared" si="41"/>
        <v>0</v>
      </c>
    </row>
    <row r="221" spans="2:33" x14ac:dyDescent="0.2">
      <c r="B221" s="31"/>
      <c r="C221" s="46"/>
      <c r="D221" s="45"/>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47">
        <f t="shared" si="39"/>
        <v>0</v>
      </c>
      <c r="AD221" s="78"/>
      <c r="AE221" s="44">
        <f t="shared" si="40"/>
        <v>0</v>
      </c>
      <c r="AF221" s="45"/>
      <c r="AG221" s="48">
        <f t="shared" si="41"/>
        <v>0</v>
      </c>
    </row>
    <row r="222" spans="2:33" ht="13.5" thickBot="1" x14ac:dyDescent="0.25">
      <c r="B222" s="31"/>
      <c r="C222" s="46"/>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7">
        <f t="shared" si="39"/>
        <v>0</v>
      </c>
      <c r="AD222" s="78"/>
      <c r="AE222" s="44">
        <f t="shared" si="40"/>
        <v>0</v>
      </c>
      <c r="AF222" s="45"/>
      <c r="AG222" s="48">
        <f t="shared" si="41"/>
        <v>0</v>
      </c>
    </row>
    <row r="223" spans="2:33" ht="13.5" thickBot="1" x14ac:dyDescent="0.25">
      <c r="B223" s="79"/>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1" t="s">
        <v>148</v>
      </c>
      <c r="AD223" s="80"/>
      <c r="AE223" s="80"/>
      <c r="AF223" s="80"/>
      <c r="AG223" s="83">
        <f>SUM(AG205:AG222)</f>
        <v>0</v>
      </c>
    </row>
    <row r="224" spans="2:33" ht="13.5" thickBot="1" x14ac:dyDescent="0.25">
      <c r="B224" s="86"/>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41" t="s">
        <v>149</v>
      </c>
      <c r="AD224" s="87"/>
      <c r="AE224" s="87"/>
      <c r="AF224" s="87"/>
      <c r="AG224" s="88">
        <f>AG203+AG223</f>
        <v>0</v>
      </c>
    </row>
    <row r="225" spans="2:33" ht="13.5" thickBot="1" x14ac:dyDescent="0.25"/>
    <row r="226" spans="2:33" ht="15.75" x14ac:dyDescent="0.25">
      <c r="B226" s="65" t="str">
        <f>B194</f>
        <v>Venue 7</v>
      </c>
      <c r="C226" s="66" t="s">
        <v>111</v>
      </c>
      <c r="D226" s="66">
        <f>D194+1</f>
        <v>2030</v>
      </c>
      <c r="E226" s="66"/>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7"/>
    </row>
    <row r="227" spans="2:33" ht="38.25" x14ac:dyDescent="0.2">
      <c r="B227" s="68" t="s">
        <v>112</v>
      </c>
      <c r="C227" s="69" t="s">
        <v>113</v>
      </c>
      <c r="D227" s="69" t="s">
        <v>114</v>
      </c>
      <c r="E227" s="379" t="s">
        <v>115</v>
      </c>
      <c r="F227" s="380"/>
      <c r="G227" s="380"/>
      <c r="H227" s="380"/>
      <c r="I227" s="380"/>
      <c r="J227" s="380"/>
      <c r="K227" s="380"/>
      <c r="L227" s="380"/>
      <c r="M227" s="380"/>
      <c r="N227" s="380"/>
      <c r="O227" s="380"/>
      <c r="P227" s="380"/>
      <c r="Q227" s="380"/>
      <c r="R227" s="380"/>
      <c r="S227" s="380"/>
      <c r="T227" s="380"/>
      <c r="U227" s="380"/>
      <c r="V227" s="380"/>
      <c r="W227" s="380"/>
      <c r="X227" s="380"/>
      <c r="Y227" s="380"/>
      <c r="Z227" s="380"/>
      <c r="AA227" s="380"/>
      <c r="AB227" s="381"/>
      <c r="AC227" s="16" t="s">
        <v>116</v>
      </c>
      <c r="AD227" s="16" t="s">
        <v>117</v>
      </c>
      <c r="AE227" s="16" t="s">
        <v>118</v>
      </c>
      <c r="AF227" s="16" t="s">
        <v>119</v>
      </c>
      <c r="AG227" s="15" t="s">
        <v>120</v>
      </c>
    </row>
    <row r="228" spans="2:33" ht="24" x14ac:dyDescent="0.2">
      <c r="B228" s="70" t="s">
        <v>121</v>
      </c>
      <c r="C228" s="71"/>
      <c r="D228" s="71"/>
      <c r="E228" s="72" t="s">
        <v>122</v>
      </c>
      <c r="F228" s="73" t="s">
        <v>123</v>
      </c>
      <c r="G228" s="73" t="s">
        <v>124</v>
      </c>
      <c r="H228" s="73" t="s">
        <v>125</v>
      </c>
      <c r="I228" s="73" t="s">
        <v>126</v>
      </c>
      <c r="J228" s="73" t="s">
        <v>127</v>
      </c>
      <c r="K228" s="73" t="s">
        <v>128</v>
      </c>
      <c r="L228" s="73" t="s">
        <v>129</v>
      </c>
      <c r="M228" s="73" t="s">
        <v>130</v>
      </c>
      <c r="N228" s="73" t="s">
        <v>131</v>
      </c>
      <c r="O228" s="73" t="s">
        <v>132</v>
      </c>
      <c r="P228" s="73" t="s">
        <v>133</v>
      </c>
      <c r="Q228" s="73" t="s">
        <v>134</v>
      </c>
      <c r="R228" s="73" t="s">
        <v>135</v>
      </c>
      <c r="S228" s="73" t="s">
        <v>136</v>
      </c>
      <c r="T228" s="73" t="s">
        <v>137</v>
      </c>
      <c r="U228" s="73" t="s">
        <v>138</v>
      </c>
      <c r="V228" s="73" t="s">
        <v>139</v>
      </c>
      <c r="W228" s="73" t="s">
        <v>140</v>
      </c>
      <c r="X228" s="73" t="s">
        <v>141</v>
      </c>
      <c r="Y228" s="73" t="s">
        <v>142</v>
      </c>
      <c r="Z228" s="74" t="s">
        <v>143</v>
      </c>
      <c r="AA228" s="73" t="s">
        <v>144</v>
      </c>
      <c r="AB228" s="74" t="s">
        <v>145</v>
      </c>
      <c r="AC228" s="71"/>
      <c r="AD228" s="71"/>
      <c r="AE228" s="71"/>
      <c r="AF228" s="75"/>
      <c r="AG228" s="76"/>
    </row>
    <row r="229" spans="2:33" x14ac:dyDescent="0.2">
      <c r="B229" s="31"/>
      <c r="C229" s="46"/>
      <c r="D229" s="45"/>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47">
        <f t="shared" ref="AC229:AC234" si="42">SUM(E229:AB229)</f>
        <v>0</v>
      </c>
      <c r="AD229" s="78"/>
      <c r="AE229" s="44">
        <f t="shared" ref="AE229:AE234" si="43">(AD229*AC229)/40</f>
        <v>0</v>
      </c>
      <c r="AF229" s="45"/>
      <c r="AG229" s="48">
        <f t="shared" ref="AG229:AG234" si="44">AF229*AD229*AC229*C229</f>
        <v>0</v>
      </c>
    </row>
    <row r="230" spans="2:33" x14ac:dyDescent="0.2">
      <c r="B230" s="31"/>
      <c r="C230" s="46"/>
      <c r="D230" s="45"/>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47">
        <f t="shared" si="42"/>
        <v>0</v>
      </c>
      <c r="AD230" s="78"/>
      <c r="AE230" s="44">
        <f t="shared" si="43"/>
        <v>0</v>
      </c>
      <c r="AF230" s="45"/>
      <c r="AG230" s="48">
        <f t="shared" si="44"/>
        <v>0</v>
      </c>
    </row>
    <row r="231" spans="2:33" x14ac:dyDescent="0.2">
      <c r="B231" s="31"/>
      <c r="C231" s="46"/>
      <c r="D231" s="45"/>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47">
        <f t="shared" si="42"/>
        <v>0</v>
      </c>
      <c r="AD231" s="78"/>
      <c r="AE231" s="44">
        <f t="shared" si="43"/>
        <v>0</v>
      </c>
      <c r="AF231" s="45"/>
      <c r="AG231" s="48">
        <f t="shared" si="44"/>
        <v>0</v>
      </c>
    </row>
    <row r="232" spans="2:33" x14ac:dyDescent="0.2">
      <c r="B232" s="31"/>
      <c r="C232" s="46"/>
      <c r="D232" s="45"/>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47">
        <f t="shared" si="42"/>
        <v>0</v>
      </c>
      <c r="AD232" s="78"/>
      <c r="AE232" s="44">
        <f t="shared" si="43"/>
        <v>0</v>
      </c>
      <c r="AF232" s="45"/>
      <c r="AG232" s="48">
        <f t="shared" si="44"/>
        <v>0</v>
      </c>
    </row>
    <row r="233" spans="2:33" x14ac:dyDescent="0.2">
      <c r="B233" s="31"/>
      <c r="C233" s="46"/>
      <c r="D233" s="45"/>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47">
        <f t="shared" si="42"/>
        <v>0</v>
      </c>
      <c r="AD233" s="78"/>
      <c r="AE233" s="44">
        <f t="shared" si="43"/>
        <v>0</v>
      </c>
      <c r="AF233" s="45"/>
      <c r="AG233" s="48">
        <f t="shared" si="44"/>
        <v>0</v>
      </c>
    </row>
    <row r="234" spans="2:33" ht="13.5" thickBot="1" x14ac:dyDescent="0.25">
      <c r="B234" s="31"/>
      <c r="C234" s="46"/>
      <c r="D234" s="45"/>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47">
        <f t="shared" si="42"/>
        <v>0</v>
      </c>
      <c r="AD234" s="78"/>
      <c r="AE234" s="44">
        <f t="shared" si="43"/>
        <v>0</v>
      </c>
      <c r="AF234" s="45"/>
      <c r="AG234" s="48">
        <f t="shared" si="44"/>
        <v>0</v>
      </c>
    </row>
    <row r="235" spans="2:33" ht="13.5" thickBot="1" x14ac:dyDescent="0.25">
      <c r="B235" s="79"/>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1" t="s">
        <v>146</v>
      </c>
      <c r="AD235" s="80"/>
      <c r="AE235" s="80"/>
      <c r="AF235" s="82"/>
      <c r="AG235" s="83">
        <f>SUM(AG229:AG234)</f>
        <v>0</v>
      </c>
    </row>
    <row r="236" spans="2:33" x14ac:dyDescent="0.2">
      <c r="B236" s="52" t="s">
        <v>147</v>
      </c>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84"/>
      <c r="AD236" s="63"/>
      <c r="AE236" s="63"/>
      <c r="AF236" s="64"/>
      <c r="AG236" s="85"/>
    </row>
    <row r="237" spans="2:33" x14ac:dyDescent="0.2">
      <c r="B237" s="31"/>
      <c r="C237" s="46"/>
      <c r="D237" s="45"/>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47">
        <f t="shared" ref="AC237:AC254" si="45">SUM(E237:AB237)</f>
        <v>0</v>
      </c>
      <c r="AD237" s="78"/>
      <c r="AE237" s="44">
        <f t="shared" ref="AE237:AE254" si="46">(AD237*AC237)/40</f>
        <v>0</v>
      </c>
      <c r="AF237" s="45">
        <v>5</v>
      </c>
      <c r="AG237" s="48">
        <f t="shared" ref="AG237:AG254" si="47">AF237*AD237*AC237*C237</f>
        <v>0</v>
      </c>
    </row>
    <row r="238" spans="2:33" x14ac:dyDescent="0.2">
      <c r="B238" s="31"/>
      <c r="C238" s="46"/>
      <c r="D238" s="45"/>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47">
        <f t="shared" si="45"/>
        <v>0</v>
      </c>
      <c r="AD238" s="78"/>
      <c r="AE238" s="44">
        <f t="shared" si="46"/>
        <v>0</v>
      </c>
      <c r="AF238" s="45"/>
      <c r="AG238" s="48">
        <f t="shared" si="47"/>
        <v>0</v>
      </c>
    </row>
    <row r="239" spans="2:33" x14ac:dyDescent="0.2">
      <c r="B239" s="31"/>
      <c r="C239" s="46"/>
      <c r="D239" s="45"/>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47">
        <f t="shared" si="45"/>
        <v>0</v>
      </c>
      <c r="AD239" s="78"/>
      <c r="AE239" s="44">
        <f t="shared" si="46"/>
        <v>0</v>
      </c>
      <c r="AF239" s="45"/>
      <c r="AG239" s="48">
        <f t="shared" si="47"/>
        <v>0</v>
      </c>
    </row>
    <row r="240" spans="2:33" x14ac:dyDescent="0.2">
      <c r="B240" s="31"/>
      <c r="C240" s="46"/>
      <c r="D240" s="45"/>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47">
        <f t="shared" si="45"/>
        <v>0</v>
      </c>
      <c r="AD240" s="78"/>
      <c r="AE240" s="44">
        <f t="shared" si="46"/>
        <v>0</v>
      </c>
      <c r="AF240" s="45"/>
      <c r="AG240" s="48">
        <f t="shared" si="47"/>
        <v>0</v>
      </c>
    </row>
    <row r="241" spans="2:33" x14ac:dyDescent="0.2">
      <c r="B241" s="31"/>
      <c r="C241" s="46"/>
      <c r="D241" s="45"/>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47">
        <f t="shared" si="45"/>
        <v>0</v>
      </c>
      <c r="AD241" s="78"/>
      <c r="AE241" s="44">
        <f t="shared" si="46"/>
        <v>0</v>
      </c>
      <c r="AF241" s="45"/>
      <c r="AG241" s="48">
        <f t="shared" si="47"/>
        <v>0</v>
      </c>
    </row>
    <row r="242" spans="2:33" x14ac:dyDescent="0.2">
      <c r="B242" s="31"/>
      <c r="C242" s="46"/>
      <c r="D242" s="45"/>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47">
        <f t="shared" si="45"/>
        <v>0</v>
      </c>
      <c r="AD242" s="78"/>
      <c r="AE242" s="44">
        <f t="shared" si="46"/>
        <v>0</v>
      </c>
      <c r="AF242" s="45"/>
      <c r="AG242" s="48">
        <f t="shared" si="47"/>
        <v>0</v>
      </c>
    </row>
    <row r="243" spans="2:33" x14ac:dyDescent="0.2">
      <c r="B243" s="31"/>
      <c r="C243" s="46"/>
      <c r="D243" s="45"/>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47">
        <f t="shared" si="45"/>
        <v>0</v>
      </c>
      <c r="AD243" s="78"/>
      <c r="AE243" s="44">
        <f t="shared" si="46"/>
        <v>0</v>
      </c>
      <c r="AF243" s="45"/>
      <c r="AG243" s="48">
        <f t="shared" si="47"/>
        <v>0</v>
      </c>
    </row>
    <row r="244" spans="2:33" x14ac:dyDescent="0.2">
      <c r="B244" s="31"/>
      <c r="C244" s="46"/>
      <c r="D244" s="45"/>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47">
        <f t="shared" si="45"/>
        <v>0</v>
      </c>
      <c r="AD244" s="78"/>
      <c r="AE244" s="44">
        <f t="shared" si="46"/>
        <v>0</v>
      </c>
      <c r="AF244" s="45"/>
      <c r="AG244" s="48">
        <f t="shared" si="47"/>
        <v>0</v>
      </c>
    </row>
    <row r="245" spans="2:33" x14ac:dyDescent="0.2">
      <c r="B245" s="31"/>
      <c r="C245" s="46"/>
      <c r="D245" s="45"/>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47">
        <f t="shared" si="45"/>
        <v>0</v>
      </c>
      <c r="AD245" s="78"/>
      <c r="AE245" s="44">
        <f t="shared" si="46"/>
        <v>0</v>
      </c>
      <c r="AF245" s="45"/>
      <c r="AG245" s="48">
        <f t="shared" si="47"/>
        <v>0</v>
      </c>
    </row>
    <row r="246" spans="2:33" x14ac:dyDescent="0.2">
      <c r="B246" s="31"/>
      <c r="C246" s="46"/>
      <c r="D246" s="45"/>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47">
        <f t="shared" si="45"/>
        <v>0</v>
      </c>
      <c r="AD246" s="78"/>
      <c r="AE246" s="44">
        <f t="shared" si="46"/>
        <v>0</v>
      </c>
      <c r="AF246" s="45"/>
      <c r="AG246" s="48">
        <f t="shared" si="47"/>
        <v>0</v>
      </c>
    </row>
    <row r="247" spans="2:33" x14ac:dyDescent="0.2">
      <c r="B247" s="31"/>
      <c r="C247" s="46"/>
      <c r="D247" s="45"/>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47">
        <f t="shared" si="45"/>
        <v>0</v>
      </c>
      <c r="AD247" s="78"/>
      <c r="AE247" s="44">
        <f t="shared" si="46"/>
        <v>0</v>
      </c>
      <c r="AF247" s="45"/>
      <c r="AG247" s="48">
        <f t="shared" si="47"/>
        <v>0</v>
      </c>
    </row>
    <row r="248" spans="2:33" x14ac:dyDescent="0.2">
      <c r="B248" s="31"/>
      <c r="C248" s="46"/>
      <c r="D248" s="45"/>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47">
        <f t="shared" si="45"/>
        <v>0</v>
      </c>
      <c r="AD248" s="78"/>
      <c r="AE248" s="44">
        <f t="shared" si="46"/>
        <v>0</v>
      </c>
      <c r="AF248" s="45"/>
      <c r="AG248" s="48">
        <f t="shared" si="47"/>
        <v>0</v>
      </c>
    </row>
    <row r="249" spans="2:33" x14ac:dyDescent="0.2">
      <c r="B249" s="31"/>
      <c r="C249" s="46"/>
      <c r="D249" s="45"/>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47">
        <f t="shared" si="45"/>
        <v>0</v>
      </c>
      <c r="AD249" s="78"/>
      <c r="AE249" s="44">
        <f t="shared" si="46"/>
        <v>0</v>
      </c>
      <c r="AF249" s="45"/>
      <c r="AG249" s="48">
        <f t="shared" si="47"/>
        <v>0</v>
      </c>
    </row>
    <row r="250" spans="2:33" x14ac:dyDescent="0.2">
      <c r="B250" s="31"/>
      <c r="C250" s="46"/>
      <c r="D250" s="45"/>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47">
        <f t="shared" si="45"/>
        <v>0</v>
      </c>
      <c r="AD250" s="78"/>
      <c r="AE250" s="44">
        <f t="shared" si="46"/>
        <v>0</v>
      </c>
      <c r="AF250" s="45"/>
      <c r="AG250" s="48">
        <f t="shared" si="47"/>
        <v>0</v>
      </c>
    </row>
    <row r="251" spans="2:33" x14ac:dyDescent="0.2">
      <c r="B251" s="31"/>
      <c r="C251" s="46"/>
      <c r="D251" s="45"/>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47">
        <f t="shared" si="45"/>
        <v>0</v>
      </c>
      <c r="AD251" s="78"/>
      <c r="AE251" s="44">
        <f t="shared" si="46"/>
        <v>0</v>
      </c>
      <c r="AF251" s="45"/>
      <c r="AG251" s="48">
        <f t="shared" si="47"/>
        <v>0</v>
      </c>
    </row>
    <row r="252" spans="2:33" x14ac:dyDescent="0.2">
      <c r="B252" s="31"/>
      <c r="C252" s="46"/>
      <c r="D252" s="45"/>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47">
        <f t="shared" si="45"/>
        <v>0</v>
      </c>
      <c r="AD252" s="78"/>
      <c r="AE252" s="44">
        <f t="shared" si="46"/>
        <v>0</v>
      </c>
      <c r="AF252" s="45"/>
      <c r="AG252" s="48">
        <f t="shared" si="47"/>
        <v>0</v>
      </c>
    </row>
    <row r="253" spans="2:33" x14ac:dyDescent="0.2">
      <c r="B253" s="31"/>
      <c r="C253" s="46"/>
      <c r="D253" s="45"/>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47">
        <f t="shared" si="45"/>
        <v>0</v>
      </c>
      <c r="AD253" s="78"/>
      <c r="AE253" s="44">
        <f t="shared" si="46"/>
        <v>0</v>
      </c>
      <c r="AF253" s="45"/>
      <c r="AG253" s="48">
        <f t="shared" si="47"/>
        <v>0</v>
      </c>
    </row>
    <row r="254" spans="2:33" ht="13.5" thickBot="1" x14ac:dyDescent="0.25">
      <c r="B254" s="31"/>
      <c r="C254" s="46"/>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7">
        <f t="shared" si="45"/>
        <v>0</v>
      </c>
      <c r="AD254" s="78"/>
      <c r="AE254" s="44">
        <f t="shared" si="46"/>
        <v>0</v>
      </c>
      <c r="AF254" s="45"/>
      <c r="AG254" s="48">
        <f t="shared" si="47"/>
        <v>0</v>
      </c>
    </row>
    <row r="255" spans="2:33" ht="13.5" thickBot="1" x14ac:dyDescent="0.25">
      <c r="B255" s="79"/>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1" t="s">
        <v>148</v>
      </c>
      <c r="AD255" s="80"/>
      <c r="AE255" s="80"/>
      <c r="AF255" s="80"/>
      <c r="AG255" s="83">
        <f>SUM(AG237:AG254)</f>
        <v>0</v>
      </c>
    </row>
    <row r="256" spans="2:33" ht="13.5" thickBot="1" x14ac:dyDescent="0.25">
      <c r="B256" s="86"/>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41" t="s">
        <v>149</v>
      </c>
      <c r="AD256" s="87"/>
      <c r="AE256" s="87"/>
      <c r="AF256" s="87"/>
      <c r="AG256" s="88">
        <f>AG235+AG255</f>
        <v>0</v>
      </c>
    </row>
    <row r="257" spans="2:33" ht="13.5" thickBot="1" x14ac:dyDescent="0.25"/>
    <row r="258" spans="2:33" ht="15.75" x14ac:dyDescent="0.25">
      <c r="B258" s="65" t="str">
        <f>B226</f>
        <v>Venue 7</v>
      </c>
      <c r="C258" s="66" t="s">
        <v>111</v>
      </c>
      <c r="D258" s="66">
        <f>D226+1</f>
        <v>2031</v>
      </c>
      <c r="E258" s="66"/>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7"/>
    </row>
    <row r="259" spans="2:33" ht="38.25" x14ac:dyDescent="0.2">
      <c r="B259" s="68" t="s">
        <v>112</v>
      </c>
      <c r="C259" s="69" t="s">
        <v>113</v>
      </c>
      <c r="D259" s="69" t="s">
        <v>114</v>
      </c>
      <c r="E259" s="379" t="s">
        <v>115</v>
      </c>
      <c r="F259" s="380"/>
      <c r="G259" s="380"/>
      <c r="H259" s="380"/>
      <c r="I259" s="380"/>
      <c r="J259" s="380"/>
      <c r="K259" s="380"/>
      <c r="L259" s="380"/>
      <c r="M259" s="380"/>
      <c r="N259" s="380"/>
      <c r="O259" s="380"/>
      <c r="P259" s="380"/>
      <c r="Q259" s="380"/>
      <c r="R259" s="380"/>
      <c r="S259" s="380"/>
      <c r="T259" s="380"/>
      <c r="U259" s="380"/>
      <c r="V259" s="380"/>
      <c r="W259" s="380"/>
      <c r="X259" s="380"/>
      <c r="Y259" s="380"/>
      <c r="Z259" s="380"/>
      <c r="AA259" s="380"/>
      <c r="AB259" s="381"/>
      <c r="AC259" s="16" t="s">
        <v>116</v>
      </c>
      <c r="AD259" s="16" t="s">
        <v>117</v>
      </c>
      <c r="AE259" s="16" t="s">
        <v>118</v>
      </c>
      <c r="AF259" s="16" t="s">
        <v>119</v>
      </c>
      <c r="AG259" s="15" t="s">
        <v>120</v>
      </c>
    </row>
    <row r="260" spans="2:33" ht="24" x14ac:dyDescent="0.2">
      <c r="B260" s="70" t="s">
        <v>121</v>
      </c>
      <c r="C260" s="71"/>
      <c r="D260" s="71"/>
      <c r="E260" s="72" t="s">
        <v>122</v>
      </c>
      <c r="F260" s="73" t="s">
        <v>123</v>
      </c>
      <c r="G260" s="73" t="s">
        <v>124</v>
      </c>
      <c r="H260" s="73" t="s">
        <v>125</v>
      </c>
      <c r="I260" s="73" t="s">
        <v>126</v>
      </c>
      <c r="J260" s="73" t="s">
        <v>127</v>
      </c>
      <c r="K260" s="73" t="s">
        <v>128</v>
      </c>
      <c r="L260" s="73" t="s">
        <v>129</v>
      </c>
      <c r="M260" s="73" t="s">
        <v>130</v>
      </c>
      <c r="N260" s="73" t="s">
        <v>131</v>
      </c>
      <c r="O260" s="73" t="s">
        <v>132</v>
      </c>
      <c r="P260" s="73" t="s">
        <v>133</v>
      </c>
      <c r="Q260" s="73" t="s">
        <v>134</v>
      </c>
      <c r="R260" s="73" t="s">
        <v>135</v>
      </c>
      <c r="S260" s="73" t="s">
        <v>136</v>
      </c>
      <c r="T260" s="73" t="s">
        <v>137</v>
      </c>
      <c r="U260" s="73" t="s">
        <v>138</v>
      </c>
      <c r="V260" s="73" t="s">
        <v>139</v>
      </c>
      <c r="W260" s="73" t="s">
        <v>140</v>
      </c>
      <c r="X260" s="73" t="s">
        <v>141</v>
      </c>
      <c r="Y260" s="73" t="s">
        <v>142</v>
      </c>
      <c r="Z260" s="74" t="s">
        <v>143</v>
      </c>
      <c r="AA260" s="73" t="s">
        <v>144</v>
      </c>
      <c r="AB260" s="74" t="s">
        <v>145</v>
      </c>
      <c r="AC260" s="71"/>
      <c r="AD260" s="71"/>
      <c r="AE260" s="71"/>
      <c r="AF260" s="75"/>
      <c r="AG260" s="76"/>
    </row>
    <row r="261" spans="2:33" x14ac:dyDescent="0.2">
      <c r="B261" s="31"/>
      <c r="C261" s="46"/>
      <c r="D261" s="45"/>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47">
        <f t="shared" ref="AC261:AC266" si="48">SUM(E261:AB261)</f>
        <v>0</v>
      </c>
      <c r="AD261" s="78"/>
      <c r="AE261" s="44">
        <f t="shared" ref="AE261:AE266" si="49">(AD261*AC261)/40</f>
        <v>0</v>
      </c>
      <c r="AF261" s="45"/>
      <c r="AG261" s="48">
        <f t="shared" ref="AG261:AG266" si="50">AF261*AD261*AC261*C261</f>
        <v>0</v>
      </c>
    </row>
    <row r="262" spans="2:33" x14ac:dyDescent="0.2">
      <c r="B262" s="31"/>
      <c r="C262" s="46"/>
      <c r="D262" s="45"/>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47">
        <f t="shared" si="48"/>
        <v>0</v>
      </c>
      <c r="AD262" s="78"/>
      <c r="AE262" s="44">
        <f t="shared" si="49"/>
        <v>0</v>
      </c>
      <c r="AF262" s="45"/>
      <c r="AG262" s="48">
        <f t="shared" si="50"/>
        <v>0</v>
      </c>
    </row>
    <row r="263" spans="2:33" x14ac:dyDescent="0.2">
      <c r="B263" s="31"/>
      <c r="C263" s="46"/>
      <c r="D263" s="45"/>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47">
        <f t="shared" si="48"/>
        <v>0</v>
      </c>
      <c r="AD263" s="78"/>
      <c r="AE263" s="44">
        <f t="shared" si="49"/>
        <v>0</v>
      </c>
      <c r="AF263" s="45"/>
      <c r="AG263" s="48">
        <f t="shared" si="50"/>
        <v>0</v>
      </c>
    </row>
    <row r="264" spans="2:33" x14ac:dyDescent="0.2">
      <c r="B264" s="31"/>
      <c r="C264" s="46"/>
      <c r="D264" s="45"/>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47">
        <f t="shared" si="48"/>
        <v>0</v>
      </c>
      <c r="AD264" s="78"/>
      <c r="AE264" s="44">
        <f t="shared" si="49"/>
        <v>0</v>
      </c>
      <c r="AF264" s="45"/>
      <c r="AG264" s="48">
        <f t="shared" si="50"/>
        <v>0</v>
      </c>
    </row>
    <row r="265" spans="2:33" x14ac:dyDescent="0.2">
      <c r="B265" s="31"/>
      <c r="C265" s="46"/>
      <c r="D265" s="45"/>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47">
        <f t="shared" si="48"/>
        <v>0</v>
      </c>
      <c r="AD265" s="78"/>
      <c r="AE265" s="44">
        <f t="shared" si="49"/>
        <v>0</v>
      </c>
      <c r="AF265" s="45"/>
      <c r="AG265" s="48">
        <f t="shared" si="50"/>
        <v>0</v>
      </c>
    </row>
    <row r="266" spans="2:33" ht="13.5" thickBot="1" x14ac:dyDescent="0.25">
      <c r="B266" s="31"/>
      <c r="C266" s="46"/>
      <c r="D266" s="45"/>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47">
        <f t="shared" si="48"/>
        <v>0</v>
      </c>
      <c r="AD266" s="78"/>
      <c r="AE266" s="44">
        <f t="shared" si="49"/>
        <v>0</v>
      </c>
      <c r="AF266" s="45"/>
      <c r="AG266" s="48">
        <f t="shared" si="50"/>
        <v>0</v>
      </c>
    </row>
    <row r="267" spans="2:33" ht="13.5" thickBot="1" x14ac:dyDescent="0.25">
      <c r="B267" s="79"/>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1" t="s">
        <v>146</v>
      </c>
      <c r="AD267" s="80"/>
      <c r="AE267" s="80"/>
      <c r="AF267" s="82"/>
      <c r="AG267" s="83">
        <f>SUM(AG261:AG266)</f>
        <v>0</v>
      </c>
    </row>
    <row r="268" spans="2:33" x14ac:dyDescent="0.2">
      <c r="B268" s="52" t="s">
        <v>147</v>
      </c>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84"/>
      <c r="AD268" s="63"/>
      <c r="AE268" s="63"/>
      <c r="AF268" s="64"/>
      <c r="AG268" s="85"/>
    </row>
    <row r="269" spans="2:33" x14ac:dyDescent="0.2">
      <c r="B269" s="31"/>
      <c r="C269" s="46"/>
      <c r="D269" s="45"/>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47">
        <f t="shared" ref="AC269:AC286" si="51">SUM(E269:AB269)</f>
        <v>0</v>
      </c>
      <c r="AD269" s="78"/>
      <c r="AE269" s="44">
        <f t="shared" ref="AE269:AE286" si="52">(AD269*AC269)/40</f>
        <v>0</v>
      </c>
      <c r="AF269" s="45">
        <v>5</v>
      </c>
      <c r="AG269" s="48">
        <f t="shared" ref="AG269:AG286" si="53">AF269*AD269*AC269*C269</f>
        <v>0</v>
      </c>
    </row>
    <row r="270" spans="2:33" x14ac:dyDescent="0.2">
      <c r="B270" s="31"/>
      <c r="C270" s="46"/>
      <c r="D270" s="45"/>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47">
        <f t="shared" si="51"/>
        <v>0</v>
      </c>
      <c r="AD270" s="78"/>
      <c r="AE270" s="44">
        <f t="shared" si="52"/>
        <v>0</v>
      </c>
      <c r="AF270" s="45"/>
      <c r="AG270" s="48">
        <f t="shared" si="53"/>
        <v>0</v>
      </c>
    </row>
    <row r="271" spans="2:33" x14ac:dyDescent="0.2">
      <c r="B271" s="31"/>
      <c r="C271" s="46"/>
      <c r="D271" s="45"/>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47">
        <f t="shared" si="51"/>
        <v>0</v>
      </c>
      <c r="AD271" s="78"/>
      <c r="AE271" s="44">
        <f t="shared" si="52"/>
        <v>0</v>
      </c>
      <c r="AF271" s="45"/>
      <c r="AG271" s="48">
        <f t="shared" si="53"/>
        <v>0</v>
      </c>
    </row>
    <row r="272" spans="2:33" x14ac:dyDescent="0.2">
      <c r="B272" s="31"/>
      <c r="C272" s="46"/>
      <c r="D272" s="45"/>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47">
        <f t="shared" si="51"/>
        <v>0</v>
      </c>
      <c r="AD272" s="78"/>
      <c r="AE272" s="44">
        <f t="shared" si="52"/>
        <v>0</v>
      </c>
      <c r="AF272" s="45"/>
      <c r="AG272" s="48">
        <f t="shared" si="53"/>
        <v>0</v>
      </c>
    </row>
    <row r="273" spans="2:33" x14ac:dyDescent="0.2">
      <c r="B273" s="31"/>
      <c r="C273" s="46"/>
      <c r="D273" s="45"/>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47">
        <f t="shared" si="51"/>
        <v>0</v>
      </c>
      <c r="AD273" s="78"/>
      <c r="AE273" s="44">
        <f t="shared" si="52"/>
        <v>0</v>
      </c>
      <c r="AF273" s="45"/>
      <c r="AG273" s="48">
        <f t="shared" si="53"/>
        <v>0</v>
      </c>
    </row>
    <row r="274" spans="2:33" x14ac:dyDescent="0.2">
      <c r="B274" s="31"/>
      <c r="C274" s="46"/>
      <c r="D274" s="45"/>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47">
        <f t="shared" si="51"/>
        <v>0</v>
      </c>
      <c r="AD274" s="78"/>
      <c r="AE274" s="44">
        <f t="shared" si="52"/>
        <v>0</v>
      </c>
      <c r="AF274" s="45"/>
      <c r="AG274" s="48">
        <f t="shared" si="53"/>
        <v>0</v>
      </c>
    </row>
    <row r="275" spans="2:33" x14ac:dyDescent="0.2">
      <c r="B275" s="31"/>
      <c r="C275" s="46"/>
      <c r="D275" s="45"/>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47">
        <f t="shared" si="51"/>
        <v>0</v>
      </c>
      <c r="AD275" s="78"/>
      <c r="AE275" s="44">
        <f t="shared" si="52"/>
        <v>0</v>
      </c>
      <c r="AF275" s="45"/>
      <c r="AG275" s="48">
        <f t="shared" si="53"/>
        <v>0</v>
      </c>
    </row>
    <row r="276" spans="2:33" x14ac:dyDescent="0.2">
      <c r="B276" s="31"/>
      <c r="C276" s="46"/>
      <c r="D276" s="45"/>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47">
        <f t="shared" si="51"/>
        <v>0</v>
      </c>
      <c r="AD276" s="78"/>
      <c r="AE276" s="44">
        <f t="shared" si="52"/>
        <v>0</v>
      </c>
      <c r="AF276" s="45"/>
      <c r="AG276" s="48">
        <f t="shared" si="53"/>
        <v>0</v>
      </c>
    </row>
    <row r="277" spans="2:33" x14ac:dyDescent="0.2">
      <c r="B277" s="31"/>
      <c r="C277" s="46"/>
      <c r="D277" s="45"/>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47">
        <f t="shared" si="51"/>
        <v>0</v>
      </c>
      <c r="AD277" s="78"/>
      <c r="AE277" s="44">
        <f t="shared" si="52"/>
        <v>0</v>
      </c>
      <c r="AF277" s="45"/>
      <c r="AG277" s="48">
        <f t="shared" si="53"/>
        <v>0</v>
      </c>
    </row>
    <row r="278" spans="2:33" x14ac:dyDescent="0.2">
      <c r="B278" s="31"/>
      <c r="C278" s="46"/>
      <c r="D278" s="45"/>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47">
        <f t="shared" si="51"/>
        <v>0</v>
      </c>
      <c r="AD278" s="78"/>
      <c r="AE278" s="44">
        <f t="shared" si="52"/>
        <v>0</v>
      </c>
      <c r="AF278" s="45"/>
      <c r="AG278" s="48">
        <f t="shared" si="53"/>
        <v>0</v>
      </c>
    </row>
    <row r="279" spans="2:33" x14ac:dyDescent="0.2">
      <c r="B279" s="31"/>
      <c r="C279" s="46"/>
      <c r="D279" s="45"/>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47">
        <f t="shared" si="51"/>
        <v>0</v>
      </c>
      <c r="AD279" s="78"/>
      <c r="AE279" s="44">
        <f t="shared" si="52"/>
        <v>0</v>
      </c>
      <c r="AF279" s="45"/>
      <c r="AG279" s="48">
        <f t="shared" si="53"/>
        <v>0</v>
      </c>
    </row>
    <row r="280" spans="2:33" x14ac:dyDescent="0.2">
      <c r="B280" s="31"/>
      <c r="C280" s="46"/>
      <c r="D280" s="45"/>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47">
        <f t="shared" si="51"/>
        <v>0</v>
      </c>
      <c r="AD280" s="78"/>
      <c r="AE280" s="44">
        <f t="shared" si="52"/>
        <v>0</v>
      </c>
      <c r="AF280" s="45"/>
      <c r="AG280" s="48">
        <f t="shared" si="53"/>
        <v>0</v>
      </c>
    </row>
    <row r="281" spans="2:33" x14ac:dyDescent="0.2">
      <c r="B281" s="31"/>
      <c r="C281" s="46"/>
      <c r="D281" s="45"/>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47">
        <f t="shared" si="51"/>
        <v>0</v>
      </c>
      <c r="AD281" s="78"/>
      <c r="AE281" s="44">
        <f t="shared" si="52"/>
        <v>0</v>
      </c>
      <c r="AF281" s="45"/>
      <c r="AG281" s="48">
        <f t="shared" si="53"/>
        <v>0</v>
      </c>
    </row>
    <row r="282" spans="2:33" x14ac:dyDescent="0.2">
      <c r="B282" s="31"/>
      <c r="C282" s="46"/>
      <c r="D282" s="45"/>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47">
        <f t="shared" si="51"/>
        <v>0</v>
      </c>
      <c r="AD282" s="78"/>
      <c r="AE282" s="44">
        <f t="shared" si="52"/>
        <v>0</v>
      </c>
      <c r="AF282" s="45"/>
      <c r="AG282" s="48">
        <f t="shared" si="53"/>
        <v>0</v>
      </c>
    </row>
    <row r="283" spans="2:33" x14ac:dyDescent="0.2">
      <c r="B283" s="31"/>
      <c r="C283" s="46"/>
      <c r="D283" s="45"/>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47">
        <f t="shared" si="51"/>
        <v>0</v>
      </c>
      <c r="AD283" s="78"/>
      <c r="AE283" s="44">
        <f t="shared" si="52"/>
        <v>0</v>
      </c>
      <c r="AF283" s="45"/>
      <c r="AG283" s="48">
        <f t="shared" si="53"/>
        <v>0</v>
      </c>
    </row>
    <row r="284" spans="2:33" x14ac:dyDescent="0.2">
      <c r="B284" s="31"/>
      <c r="C284" s="46"/>
      <c r="D284" s="45"/>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47">
        <f t="shared" si="51"/>
        <v>0</v>
      </c>
      <c r="AD284" s="78"/>
      <c r="AE284" s="44">
        <f t="shared" si="52"/>
        <v>0</v>
      </c>
      <c r="AF284" s="45"/>
      <c r="AG284" s="48">
        <f t="shared" si="53"/>
        <v>0</v>
      </c>
    </row>
    <row r="285" spans="2:33" x14ac:dyDescent="0.2">
      <c r="B285" s="31"/>
      <c r="C285" s="46"/>
      <c r="D285" s="45"/>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47">
        <f t="shared" si="51"/>
        <v>0</v>
      </c>
      <c r="AD285" s="78"/>
      <c r="AE285" s="44">
        <f t="shared" si="52"/>
        <v>0</v>
      </c>
      <c r="AF285" s="45"/>
      <c r="AG285" s="48">
        <f t="shared" si="53"/>
        <v>0</v>
      </c>
    </row>
    <row r="286" spans="2:33" ht="13.5" thickBot="1" x14ac:dyDescent="0.25">
      <c r="B286" s="31"/>
      <c r="C286" s="46"/>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7">
        <f t="shared" si="51"/>
        <v>0</v>
      </c>
      <c r="AD286" s="78"/>
      <c r="AE286" s="44">
        <f t="shared" si="52"/>
        <v>0</v>
      </c>
      <c r="AF286" s="45"/>
      <c r="AG286" s="48">
        <f t="shared" si="53"/>
        <v>0</v>
      </c>
    </row>
    <row r="287" spans="2:33" ht="13.5" thickBot="1" x14ac:dyDescent="0.25">
      <c r="B287" s="79"/>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1" t="s">
        <v>148</v>
      </c>
      <c r="AD287" s="80"/>
      <c r="AE287" s="80"/>
      <c r="AF287" s="80"/>
      <c r="AG287" s="83">
        <f>SUM(AG269:AG286)</f>
        <v>0</v>
      </c>
    </row>
    <row r="288" spans="2:33" ht="13.5" thickBot="1" x14ac:dyDescent="0.25">
      <c r="B288" s="86"/>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41" t="s">
        <v>149</v>
      </c>
      <c r="AD288" s="87"/>
      <c r="AE288" s="87"/>
      <c r="AF288" s="87"/>
      <c r="AG288" s="88">
        <f>AG267+AG287</f>
        <v>0</v>
      </c>
    </row>
    <row r="289" spans="2:33" ht="13.5" thickBot="1" x14ac:dyDescent="0.25"/>
    <row r="290" spans="2:33" ht="15.75" x14ac:dyDescent="0.25">
      <c r="B290" s="65" t="str">
        <f>B258</f>
        <v>Venue 7</v>
      </c>
      <c r="C290" s="66" t="s">
        <v>111</v>
      </c>
      <c r="D290" s="66">
        <f>D258+1</f>
        <v>2032</v>
      </c>
      <c r="E290" s="66"/>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7"/>
    </row>
    <row r="291" spans="2:33" ht="38.25" x14ac:dyDescent="0.2">
      <c r="B291" s="68" t="s">
        <v>112</v>
      </c>
      <c r="C291" s="69" t="s">
        <v>113</v>
      </c>
      <c r="D291" s="69" t="s">
        <v>114</v>
      </c>
      <c r="E291" s="379" t="s">
        <v>115</v>
      </c>
      <c r="F291" s="380"/>
      <c r="G291" s="380"/>
      <c r="H291" s="380"/>
      <c r="I291" s="380"/>
      <c r="J291" s="380"/>
      <c r="K291" s="380"/>
      <c r="L291" s="380"/>
      <c r="M291" s="380"/>
      <c r="N291" s="380"/>
      <c r="O291" s="380"/>
      <c r="P291" s="380"/>
      <c r="Q291" s="380"/>
      <c r="R291" s="380"/>
      <c r="S291" s="380"/>
      <c r="T291" s="380"/>
      <c r="U291" s="380"/>
      <c r="V291" s="380"/>
      <c r="W291" s="380"/>
      <c r="X291" s="380"/>
      <c r="Y291" s="380"/>
      <c r="Z291" s="380"/>
      <c r="AA291" s="380"/>
      <c r="AB291" s="381"/>
      <c r="AC291" s="16" t="s">
        <v>116</v>
      </c>
      <c r="AD291" s="16" t="s">
        <v>117</v>
      </c>
      <c r="AE291" s="16" t="s">
        <v>118</v>
      </c>
      <c r="AF291" s="16" t="s">
        <v>119</v>
      </c>
      <c r="AG291" s="15" t="s">
        <v>120</v>
      </c>
    </row>
    <row r="292" spans="2:33" ht="24" x14ac:dyDescent="0.2">
      <c r="B292" s="70" t="s">
        <v>121</v>
      </c>
      <c r="C292" s="71"/>
      <c r="D292" s="71"/>
      <c r="E292" s="72" t="s">
        <v>122</v>
      </c>
      <c r="F292" s="73" t="s">
        <v>123</v>
      </c>
      <c r="G292" s="73" t="s">
        <v>124</v>
      </c>
      <c r="H292" s="73" t="s">
        <v>125</v>
      </c>
      <c r="I292" s="73" t="s">
        <v>126</v>
      </c>
      <c r="J292" s="73" t="s">
        <v>127</v>
      </c>
      <c r="K292" s="73" t="s">
        <v>128</v>
      </c>
      <c r="L292" s="73" t="s">
        <v>129</v>
      </c>
      <c r="M292" s="73" t="s">
        <v>130</v>
      </c>
      <c r="N292" s="73" t="s">
        <v>131</v>
      </c>
      <c r="O292" s="73" t="s">
        <v>132</v>
      </c>
      <c r="P292" s="73" t="s">
        <v>133</v>
      </c>
      <c r="Q292" s="73" t="s">
        <v>134</v>
      </c>
      <c r="R292" s="73" t="s">
        <v>135</v>
      </c>
      <c r="S292" s="73" t="s">
        <v>136</v>
      </c>
      <c r="T292" s="73" t="s">
        <v>137</v>
      </c>
      <c r="U292" s="73" t="s">
        <v>138</v>
      </c>
      <c r="V292" s="73" t="s">
        <v>139</v>
      </c>
      <c r="W292" s="73" t="s">
        <v>140</v>
      </c>
      <c r="X292" s="73" t="s">
        <v>141</v>
      </c>
      <c r="Y292" s="73" t="s">
        <v>142</v>
      </c>
      <c r="Z292" s="74" t="s">
        <v>143</v>
      </c>
      <c r="AA292" s="73" t="s">
        <v>144</v>
      </c>
      <c r="AB292" s="74" t="s">
        <v>145</v>
      </c>
      <c r="AC292" s="71"/>
      <c r="AD292" s="71"/>
      <c r="AE292" s="71"/>
      <c r="AF292" s="75"/>
      <c r="AG292" s="76"/>
    </row>
    <row r="293" spans="2:33" x14ac:dyDescent="0.2">
      <c r="B293" s="31"/>
      <c r="C293" s="46"/>
      <c r="D293" s="45"/>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47">
        <f t="shared" ref="AC293:AC298" si="54">SUM(E293:AB293)</f>
        <v>0</v>
      </c>
      <c r="AD293" s="78"/>
      <c r="AE293" s="44">
        <f t="shared" ref="AE293:AE298" si="55">(AD293*AC293)/40</f>
        <v>0</v>
      </c>
      <c r="AF293" s="45"/>
      <c r="AG293" s="48">
        <f t="shared" ref="AG293:AG298" si="56">AF293*AD293*AC293*C293</f>
        <v>0</v>
      </c>
    </row>
    <row r="294" spans="2:33" x14ac:dyDescent="0.2">
      <c r="B294" s="31"/>
      <c r="C294" s="46"/>
      <c r="D294" s="45"/>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47">
        <f t="shared" si="54"/>
        <v>0</v>
      </c>
      <c r="AD294" s="78"/>
      <c r="AE294" s="44">
        <f t="shared" si="55"/>
        <v>0</v>
      </c>
      <c r="AF294" s="45"/>
      <c r="AG294" s="48">
        <f t="shared" si="56"/>
        <v>0</v>
      </c>
    </row>
    <row r="295" spans="2:33" x14ac:dyDescent="0.2">
      <c r="B295" s="31"/>
      <c r="C295" s="46"/>
      <c r="D295" s="45"/>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47">
        <f t="shared" si="54"/>
        <v>0</v>
      </c>
      <c r="AD295" s="78"/>
      <c r="AE295" s="44">
        <f t="shared" si="55"/>
        <v>0</v>
      </c>
      <c r="AF295" s="45"/>
      <c r="AG295" s="48">
        <f t="shared" si="56"/>
        <v>0</v>
      </c>
    </row>
    <row r="296" spans="2:33" x14ac:dyDescent="0.2">
      <c r="B296" s="31"/>
      <c r="C296" s="46"/>
      <c r="D296" s="45"/>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47">
        <f t="shared" si="54"/>
        <v>0</v>
      </c>
      <c r="AD296" s="78"/>
      <c r="AE296" s="44">
        <f t="shared" si="55"/>
        <v>0</v>
      </c>
      <c r="AF296" s="45"/>
      <c r="AG296" s="48">
        <f t="shared" si="56"/>
        <v>0</v>
      </c>
    </row>
    <row r="297" spans="2:33" x14ac:dyDescent="0.2">
      <c r="B297" s="31"/>
      <c r="C297" s="46"/>
      <c r="D297" s="45"/>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47">
        <f t="shared" si="54"/>
        <v>0</v>
      </c>
      <c r="AD297" s="78"/>
      <c r="AE297" s="44">
        <f t="shared" si="55"/>
        <v>0</v>
      </c>
      <c r="AF297" s="45"/>
      <c r="AG297" s="48">
        <f t="shared" si="56"/>
        <v>0</v>
      </c>
    </row>
    <row r="298" spans="2:33" ht="13.5" thickBot="1" x14ac:dyDescent="0.25">
      <c r="B298" s="31"/>
      <c r="C298" s="46"/>
      <c r="D298" s="45"/>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47">
        <f t="shared" si="54"/>
        <v>0</v>
      </c>
      <c r="AD298" s="78"/>
      <c r="AE298" s="44">
        <f t="shared" si="55"/>
        <v>0</v>
      </c>
      <c r="AF298" s="45"/>
      <c r="AG298" s="48">
        <f t="shared" si="56"/>
        <v>0</v>
      </c>
    </row>
    <row r="299" spans="2:33" ht="13.5" thickBot="1" x14ac:dyDescent="0.25">
      <c r="B299" s="7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1" t="s">
        <v>146</v>
      </c>
      <c r="AD299" s="80"/>
      <c r="AE299" s="80"/>
      <c r="AF299" s="82"/>
      <c r="AG299" s="83">
        <f>SUM(AG293:AG298)</f>
        <v>0</v>
      </c>
    </row>
    <row r="300" spans="2:33" x14ac:dyDescent="0.2">
      <c r="B300" s="52" t="s">
        <v>147</v>
      </c>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84"/>
      <c r="AD300" s="63"/>
      <c r="AE300" s="63"/>
      <c r="AF300" s="64"/>
      <c r="AG300" s="85"/>
    </row>
    <row r="301" spans="2:33" x14ac:dyDescent="0.2">
      <c r="B301" s="31"/>
      <c r="C301" s="46"/>
      <c r="D301" s="45"/>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47">
        <f t="shared" ref="AC301:AC318" si="57">SUM(E301:AB301)</f>
        <v>0</v>
      </c>
      <c r="AD301" s="78"/>
      <c r="AE301" s="44">
        <f t="shared" ref="AE301:AE318" si="58">(AD301*AC301)/40</f>
        <v>0</v>
      </c>
      <c r="AF301" s="45">
        <v>5</v>
      </c>
      <c r="AG301" s="48">
        <f t="shared" ref="AG301:AG318" si="59">AF301*AD301*AC301*C301</f>
        <v>0</v>
      </c>
    </row>
    <row r="302" spans="2:33" x14ac:dyDescent="0.2">
      <c r="B302" s="31"/>
      <c r="C302" s="46"/>
      <c r="D302" s="45"/>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47">
        <f t="shared" si="57"/>
        <v>0</v>
      </c>
      <c r="AD302" s="78"/>
      <c r="AE302" s="44">
        <f t="shared" si="58"/>
        <v>0</v>
      </c>
      <c r="AF302" s="45"/>
      <c r="AG302" s="48">
        <f t="shared" si="59"/>
        <v>0</v>
      </c>
    </row>
    <row r="303" spans="2:33" x14ac:dyDescent="0.2">
      <c r="B303" s="31"/>
      <c r="C303" s="46"/>
      <c r="D303" s="45"/>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47">
        <f t="shared" si="57"/>
        <v>0</v>
      </c>
      <c r="AD303" s="78"/>
      <c r="AE303" s="44">
        <f t="shared" si="58"/>
        <v>0</v>
      </c>
      <c r="AF303" s="45"/>
      <c r="AG303" s="48">
        <f t="shared" si="59"/>
        <v>0</v>
      </c>
    </row>
    <row r="304" spans="2:33" x14ac:dyDescent="0.2">
      <c r="B304" s="31"/>
      <c r="C304" s="46"/>
      <c r="D304" s="45"/>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47">
        <f t="shared" si="57"/>
        <v>0</v>
      </c>
      <c r="AD304" s="78"/>
      <c r="AE304" s="44">
        <f t="shared" si="58"/>
        <v>0</v>
      </c>
      <c r="AF304" s="45"/>
      <c r="AG304" s="48">
        <f t="shared" si="59"/>
        <v>0</v>
      </c>
    </row>
    <row r="305" spans="2:33" x14ac:dyDescent="0.2">
      <c r="B305" s="31"/>
      <c r="C305" s="46"/>
      <c r="D305" s="45"/>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47">
        <f t="shared" si="57"/>
        <v>0</v>
      </c>
      <c r="AD305" s="78"/>
      <c r="AE305" s="44">
        <f t="shared" si="58"/>
        <v>0</v>
      </c>
      <c r="AF305" s="45"/>
      <c r="AG305" s="48">
        <f t="shared" si="59"/>
        <v>0</v>
      </c>
    </row>
    <row r="306" spans="2:33" x14ac:dyDescent="0.2">
      <c r="B306" s="31"/>
      <c r="C306" s="46"/>
      <c r="D306" s="45"/>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47">
        <f t="shared" si="57"/>
        <v>0</v>
      </c>
      <c r="AD306" s="78"/>
      <c r="AE306" s="44">
        <f t="shared" si="58"/>
        <v>0</v>
      </c>
      <c r="AF306" s="45"/>
      <c r="AG306" s="48">
        <f t="shared" si="59"/>
        <v>0</v>
      </c>
    </row>
    <row r="307" spans="2:33" x14ac:dyDescent="0.2">
      <c r="B307" s="31"/>
      <c r="C307" s="46"/>
      <c r="D307" s="45"/>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47">
        <f t="shared" si="57"/>
        <v>0</v>
      </c>
      <c r="AD307" s="78"/>
      <c r="AE307" s="44">
        <f t="shared" si="58"/>
        <v>0</v>
      </c>
      <c r="AF307" s="45"/>
      <c r="AG307" s="48">
        <f t="shared" si="59"/>
        <v>0</v>
      </c>
    </row>
    <row r="308" spans="2:33" x14ac:dyDescent="0.2">
      <c r="B308" s="31"/>
      <c r="C308" s="46"/>
      <c r="D308" s="45"/>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47">
        <f t="shared" si="57"/>
        <v>0</v>
      </c>
      <c r="AD308" s="78"/>
      <c r="AE308" s="44">
        <f t="shared" si="58"/>
        <v>0</v>
      </c>
      <c r="AF308" s="45"/>
      <c r="AG308" s="48">
        <f t="shared" si="59"/>
        <v>0</v>
      </c>
    </row>
    <row r="309" spans="2:33" x14ac:dyDescent="0.2">
      <c r="B309" s="31"/>
      <c r="C309" s="46"/>
      <c r="D309" s="45"/>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47">
        <f t="shared" si="57"/>
        <v>0</v>
      </c>
      <c r="AD309" s="78"/>
      <c r="AE309" s="44">
        <f t="shared" si="58"/>
        <v>0</v>
      </c>
      <c r="AF309" s="45"/>
      <c r="AG309" s="48">
        <f t="shared" si="59"/>
        <v>0</v>
      </c>
    </row>
    <row r="310" spans="2:33" x14ac:dyDescent="0.2">
      <c r="B310" s="31"/>
      <c r="C310" s="46"/>
      <c r="D310" s="45"/>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47">
        <f t="shared" si="57"/>
        <v>0</v>
      </c>
      <c r="AD310" s="78"/>
      <c r="AE310" s="44">
        <f t="shared" si="58"/>
        <v>0</v>
      </c>
      <c r="AF310" s="45"/>
      <c r="AG310" s="48">
        <f t="shared" si="59"/>
        <v>0</v>
      </c>
    </row>
    <row r="311" spans="2:33" x14ac:dyDescent="0.2">
      <c r="B311" s="31"/>
      <c r="C311" s="46"/>
      <c r="D311" s="45"/>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47">
        <f t="shared" si="57"/>
        <v>0</v>
      </c>
      <c r="AD311" s="78"/>
      <c r="AE311" s="44">
        <f t="shared" si="58"/>
        <v>0</v>
      </c>
      <c r="AF311" s="45"/>
      <c r="AG311" s="48">
        <f t="shared" si="59"/>
        <v>0</v>
      </c>
    </row>
    <row r="312" spans="2:33" x14ac:dyDescent="0.2">
      <c r="B312" s="31"/>
      <c r="C312" s="46"/>
      <c r="D312" s="45"/>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47">
        <f t="shared" si="57"/>
        <v>0</v>
      </c>
      <c r="AD312" s="78"/>
      <c r="AE312" s="44">
        <f t="shared" si="58"/>
        <v>0</v>
      </c>
      <c r="AF312" s="45"/>
      <c r="AG312" s="48">
        <f t="shared" si="59"/>
        <v>0</v>
      </c>
    </row>
    <row r="313" spans="2:33" x14ac:dyDescent="0.2">
      <c r="B313" s="31"/>
      <c r="C313" s="46"/>
      <c r="D313" s="45"/>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47">
        <f t="shared" si="57"/>
        <v>0</v>
      </c>
      <c r="AD313" s="78"/>
      <c r="AE313" s="44">
        <f t="shared" si="58"/>
        <v>0</v>
      </c>
      <c r="AF313" s="45"/>
      <c r="AG313" s="48">
        <f t="shared" si="59"/>
        <v>0</v>
      </c>
    </row>
    <row r="314" spans="2:33" x14ac:dyDescent="0.2">
      <c r="B314" s="31"/>
      <c r="C314" s="46"/>
      <c r="D314" s="45"/>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47">
        <f t="shared" si="57"/>
        <v>0</v>
      </c>
      <c r="AD314" s="78"/>
      <c r="AE314" s="44">
        <f t="shared" si="58"/>
        <v>0</v>
      </c>
      <c r="AF314" s="45"/>
      <c r="AG314" s="48">
        <f t="shared" si="59"/>
        <v>0</v>
      </c>
    </row>
    <row r="315" spans="2:33" x14ac:dyDescent="0.2">
      <c r="B315" s="31"/>
      <c r="C315" s="46"/>
      <c r="D315" s="45"/>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47">
        <f t="shared" si="57"/>
        <v>0</v>
      </c>
      <c r="AD315" s="78"/>
      <c r="AE315" s="44">
        <f t="shared" si="58"/>
        <v>0</v>
      </c>
      <c r="AF315" s="45"/>
      <c r="AG315" s="48">
        <f t="shared" si="59"/>
        <v>0</v>
      </c>
    </row>
    <row r="316" spans="2:33" x14ac:dyDescent="0.2">
      <c r="B316" s="31"/>
      <c r="C316" s="46"/>
      <c r="D316" s="45"/>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47">
        <f t="shared" si="57"/>
        <v>0</v>
      </c>
      <c r="AD316" s="78"/>
      <c r="AE316" s="44">
        <f t="shared" si="58"/>
        <v>0</v>
      </c>
      <c r="AF316" s="45"/>
      <c r="AG316" s="48">
        <f t="shared" si="59"/>
        <v>0</v>
      </c>
    </row>
    <row r="317" spans="2:33" x14ac:dyDescent="0.2">
      <c r="B317" s="31"/>
      <c r="C317" s="46"/>
      <c r="D317" s="45"/>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47">
        <f t="shared" si="57"/>
        <v>0</v>
      </c>
      <c r="AD317" s="78"/>
      <c r="AE317" s="44">
        <f t="shared" si="58"/>
        <v>0</v>
      </c>
      <c r="AF317" s="45"/>
      <c r="AG317" s="48">
        <f t="shared" si="59"/>
        <v>0</v>
      </c>
    </row>
    <row r="318" spans="2:33" ht="13.5" thickBot="1" x14ac:dyDescent="0.25">
      <c r="B318" s="31"/>
      <c r="C318" s="46"/>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7">
        <f t="shared" si="57"/>
        <v>0</v>
      </c>
      <c r="AD318" s="78"/>
      <c r="AE318" s="44">
        <f t="shared" si="58"/>
        <v>0</v>
      </c>
      <c r="AF318" s="45"/>
      <c r="AG318" s="48">
        <f t="shared" si="59"/>
        <v>0</v>
      </c>
    </row>
    <row r="319" spans="2:33" ht="13.5" thickBot="1" x14ac:dyDescent="0.25">
      <c r="B319" s="7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1" t="s">
        <v>148</v>
      </c>
      <c r="AD319" s="80"/>
      <c r="AE319" s="80"/>
      <c r="AF319" s="80"/>
      <c r="AG319" s="83">
        <f>SUM(AG301:AG318)</f>
        <v>0</v>
      </c>
    </row>
    <row r="320" spans="2:33" ht="13.5" thickBot="1" x14ac:dyDescent="0.25">
      <c r="B320" s="86"/>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41" t="s">
        <v>149</v>
      </c>
      <c r="AD320" s="87"/>
      <c r="AE320" s="87"/>
      <c r="AF320" s="87"/>
      <c r="AG320" s="88">
        <f>AG299+AG319</f>
        <v>0</v>
      </c>
    </row>
    <row r="321" spans="2:33" ht="13.5" thickBot="1" x14ac:dyDescent="0.25"/>
    <row r="322" spans="2:33" ht="15.75" x14ac:dyDescent="0.25">
      <c r="B322" s="65" t="str">
        <f>B290</f>
        <v>Venue 7</v>
      </c>
      <c r="C322" s="66" t="s">
        <v>111</v>
      </c>
      <c r="D322" s="66">
        <f>D290+1</f>
        <v>2033</v>
      </c>
      <c r="E322" s="66"/>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7"/>
    </row>
    <row r="323" spans="2:33" ht="38.25" x14ac:dyDescent="0.2">
      <c r="B323" s="68" t="s">
        <v>112</v>
      </c>
      <c r="C323" s="69" t="s">
        <v>113</v>
      </c>
      <c r="D323" s="69" t="s">
        <v>114</v>
      </c>
      <c r="E323" s="379" t="s">
        <v>115</v>
      </c>
      <c r="F323" s="380"/>
      <c r="G323" s="380"/>
      <c r="H323" s="380"/>
      <c r="I323" s="380"/>
      <c r="J323" s="380"/>
      <c r="K323" s="380"/>
      <c r="L323" s="380"/>
      <c r="M323" s="380"/>
      <c r="N323" s="380"/>
      <c r="O323" s="380"/>
      <c r="P323" s="380"/>
      <c r="Q323" s="380"/>
      <c r="R323" s="380"/>
      <c r="S323" s="380"/>
      <c r="T323" s="380"/>
      <c r="U323" s="380"/>
      <c r="V323" s="380"/>
      <c r="W323" s="380"/>
      <c r="X323" s="380"/>
      <c r="Y323" s="380"/>
      <c r="Z323" s="380"/>
      <c r="AA323" s="380"/>
      <c r="AB323" s="381"/>
      <c r="AC323" s="16" t="s">
        <v>116</v>
      </c>
      <c r="AD323" s="16" t="s">
        <v>117</v>
      </c>
      <c r="AE323" s="16" t="s">
        <v>118</v>
      </c>
      <c r="AF323" s="16" t="s">
        <v>119</v>
      </c>
      <c r="AG323" s="15" t="s">
        <v>120</v>
      </c>
    </row>
    <row r="324" spans="2:33" ht="24" x14ac:dyDescent="0.2">
      <c r="B324" s="70" t="s">
        <v>121</v>
      </c>
      <c r="C324" s="71"/>
      <c r="D324" s="71"/>
      <c r="E324" s="72" t="s">
        <v>122</v>
      </c>
      <c r="F324" s="73" t="s">
        <v>123</v>
      </c>
      <c r="G324" s="73" t="s">
        <v>124</v>
      </c>
      <c r="H324" s="73" t="s">
        <v>125</v>
      </c>
      <c r="I324" s="73" t="s">
        <v>126</v>
      </c>
      <c r="J324" s="73" t="s">
        <v>127</v>
      </c>
      <c r="K324" s="73" t="s">
        <v>128</v>
      </c>
      <c r="L324" s="73" t="s">
        <v>129</v>
      </c>
      <c r="M324" s="73" t="s">
        <v>130</v>
      </c>
      <c r="N324" s="73" t="s">
        <v>131</v>
      </c>
      <c r="O324" s="73" t="s">
        <v>132</v>
      </c>
      <c r="P324" s="73" t="s">
        <v>133</v>
      </c>
      <c r="Q324" s="73" t="s">
        <v>134</v>
      </c>
      <c r="R324" s="73" t="s">
        <v>135</v>
      </c>
      <c r="S324" s="73" t="s">
        <v>136</v>
      </c>
      <c r="T324" s="73" t="s">
        <v>137</v>
      </c>
      <c r="U324" s="73" t="s">
        <v>138</v>
      </c>
      <c r="V324" s="73" t="s">
        <v>139</v>
      </c>
      <c r="W324" s="73" t="s">
        <v>140</v>
      </c>
      <c r="X324" s="73" t="s">
        <v>141</v>
      </c>
      <c r="Y324" s="73" t="s">
        <v>142</v>
      </c>
      <c r="Z324" s="74" t="s">
        <v>143</v>
      </c>
      <c r="AA324" s="73" t="s">
        <v>144</v>
      </c>
      <c r="AB324" s="74" t="s">
        <v>145</v>
      </c>
      <c r="AC324" s="71"/>
      <c r="AD324" s="71"/>
      <c r="AE324" s="71"/>
      <c r="AF324" s="75"/>
      <c r="AG324" s="76"/>
    </row>
    <row r="325" spans="2:33" x14ac:dyDescent="0.2">
      <c r="B325" s="31"/>
      <c r="C325" s="46"/>
      <c r="D325" s="45"/>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47">
        <f t="shared" ref="AC325:AC330" si="60">SUM(E325:AB325)</f>
        <v>0</v>
      </c>
      <c r="AD325" s="78"/>
      <c r="AE325" s="44">
        <f t="shared" ref="AE325:AE330" si="61">(AD325*AC325)/40</f>
        <v>0</v>
      </c>
      <c r="AF325" s="45"/>
      <c r="AG325" s="48">
        <f t="shared" ref="AG325:AG330" si="62">AF325*AD325*AC325*C325</f>
        <v>0</v>
      </c>
    </row>
    <row r="326" spans="2:33" x14ac:dyDescent="0.2">
      <c r="B326" s="31"/>
      <c r="C326" s="46"/>
      <c r="D326" s="45"/>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47">
        <f t="shared" si="60"/>
        <v>0</v>
      </c>
      <c r="AD326" s="78"/>
      <c r="AE326" s="44">
        <f t="shared" si="61"/>
        <v>0</v>
      </c>
      <c r="AF326" s="45"/>
      <c r="AG326" s="48">
        <f t="shared" si="62"/>
        <v>0</v>
      </c>
    </row>
    <row r="327" spans="2:33" x14ac:dyDescent="0.2">
      <c r="B327" s="31"/>
      <c r="C327" s="46"/>
      <c r="D327" s="45"/>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47">
        <f t="shared" si="60"/>
        <v>0</v>
      </c>
      <c r="AD327" s="78"/>
      <c r="AE327" s="44">
        <f t="shared" si="61"/>
        <v>0</v>
      </c>
      <c r="AF327" s="45"/>
      <c r="AG327" s="48">
        <f t="shared" si="62"/>
        <v>0</v>
      </c>
    </row>
    <row r="328" spans="2:33" x14ac:dyDescent="0.2">
      <c r="B328" s="31"/>
      <c r="C328" s="46"/>
      <c r="D328" s="45"/>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47">
        <f t="shared" si="60"/>
        <v>0</v>
      </c>
      <c r="AD328" s="78"/>
      <c r="AE328" s="44">
        <f t="shared" si="61"/>
        <v>0</v>
      </c>
      <c r="AF328" s="45"/>
      <c r="AG328" s="48">
        <f t="shared" si="62"/>
        <v>0</v>
      </c>
    </row>
    <row r="329" spans="2:33" x14ac:dyDescent="0.2">
      <c r="B329" s="31"/>
      <c r="C329" s="46"/>
      <c r="D329" s="45"/>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47">
        <f t="shared" si="60"/>
        <v>0</v>
      </c>
      <c r="AD329" s="78"/>
      <c r="AE329" s="44">
        <f t="shared" si="61"/>
        <v>0</v>
      </c>
      <c r="AF329" s="45"/>
      <c r="AG329" s="48">
        <f t="shared" si="62"/>
        <v>0</v>
      </c>
    </row>
    <row r="330" spans="2:33" ht="13.5" thickBot="1" x14ac:dyDescent="0.25">
      <c r="B330" s="31"/>
      <c r="C330" s="46"/>
      <c r="D330" s="45"/>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47">
        <f t="shared" si="60"/>
        <v>0</v>
      </c>
      <c r="AD330" s="78"/>
      <c r="AE330" s="44">
        <f t="shared" si="61"/>
        <v>0</v>
      </c>
      <c r="AF330" s="45"/>
      <c r="AG330" s="48">
        <f t="shared" si="62"/>
        <v>0</v>
      </c>
    </row>
    <row r="331" spans="2:33" ht="13.5" thickBot="1" x14ac:dyDescent="0.25">
      <c r="B331" s="79"/>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1" t="s">
        <v>146</v>
      </c>
      <c r="AD331" s="80"/>
      <c r="AE331" s="80"/>
      <c r="AF331" s="82"/>
      <c r="AG331" s="83">
        <f>SUM(AG325:AG330)</f>
        <v>0</v>
      </c>
    </row>
    <row r="332" spans="2:33" x14ac:dyDescent="0.2">
      <c r="B332" s="52" t="s">
        <v>147</v>
      </c>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84"/>
      <c r="AD332" s="63"/>
      <c r="AE332" s="63"/>
      <c r="AF332" s="64"/>
      <c r="AG332" s="85"/>
    </row>
    <row r="333" spans="2:33" x14ac:dyDescent="0.2">
      <c r="B333" s="31"/>
      <c r="C333" s="46"/>
      <c r="D333" s="45"/>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47">
        <f t="shared" ref="AC333:AC350" si="63">SUM(E333:AB333)</f>
        <v>0</v>
      </c>
      <c r="AD333" s="78"/>
      <c r="AE333" s="44">
        <f t="shared" ref="AE333:AE350" si="64">(AD333*AC333)/40</f>
        <v>0</v>
      </c>
      <c r="AF333" s="45">
        <v>5</v>
      </c>
      <c r="AG333" s="48">
        <f t="shared" ref="AG333:AG350" si="65">AF333*AD333*AC333*C333</f>
        <v>0</v>
      </c>
    </row>
    <row r="334" spans="2:33" x14ac:dyDescent="0.2">
      <c r="B334" s="31"/>
      <c r="C334" s="46"/>
      <c r="D334" s="45"/>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47">
        <f t="shared" si="63"/>
        <v>0</v>
      </c>
      <c r="AD334" s="78"/>
      <c r="AE334" s="44">
        <f t="shared" si="64"/>
        <v>0</v>
      </c>
      <c r="AF334" s="45"/>
      <c r="AG334" s="48">
        <f t="shared" si="65"/>
        <v>0</v>
      </c>
    </row>
    <row r="335" spans="2:33" x14ac:dyDescent="0.2">
      <c r="B335" s="31"/>
      <c r="C335" s="46"/>
      <c r="D335" s="45"/>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47">
        <f t="shared" si="63"/>
        <v>0</v>
      </c>
      <c r="AD335" s="78"/>
      <c r="AE335" s="44">
        <f t="shared" si="64"/>
        <v>0</v>
      </c>
      <c r="AF335" s="45"/>
      <c r="AG335" s="48">
        <f t="shared" si="65"/>
        <v>0</v>
      </c>
    </row>
    <row r="336" spans="2:33" x14ac:dyDescent="0.2">
      <c r="B336" s="31"/>
      <c r="C336" s="46"/>
      <c r="D336" s="45"/>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47">
        <f t="shared" si="63"/>
        <v>0</v>
      </c>
      <c r="AD336" s="78"/>
      <c r="AE336" s="44">
        <f t="shared" si="64"/>
        <v>0</v>
      </c>
      <c r="AF336" s="45"/>
      <c r="AG336" s="48">
        <f t="shared" si="65"/>
        <v>0</v>
      </c>
    </row>
    <row r="337" spans="2:33" x14ac:dyDescent="0.2">
      <c r="B337" s="31"/>
      <c r="C337" s="46"/>
      <c r="D337" s="45"/>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47">
        <f t="shared" si="63"/>
        <v>0</v>
      </c>
      <c r="AD337" s="78"/>
      <c r="AE337" s="44">
        <f t="shared" si="64"/>
        <v>0</v>
      </c>
      <c r="AF337" s="45"/>
      <c r="AG337" s="48">
        <f t="shared" si="65"/>
        <v>0</v>
      </c>
    </row>
    <row r="338" spans="2:33" x14ac:dyDescent="0.2">
      <c r="B338" s="31"/>
      <c r="C338" s="46"/>
      <c r="D338" s="45"/>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47">
        <f t="shared" si="63"/>
        <v>0</v>
      </c>
      <c r="AD338" s="78"/>
      <c r="AE338" s="44">
        <f t="shared" si="64"/>
        <v>0</v>
      </c>
      <c r="AF338" s="45"/>
      <c r="AG338" s="48">
        <f t="shared" si="65"/>
        <v>0</v>
      </c>
    </row>
    <row r="339" spans="2:33" x14ac:dyDescent="0.2">
      <c r="B339" s="31"/>
      <c r="C339" s="46"/>
      <c r="D339" s="45"/>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47">
        <f t="shared" si="63"/>
        <v>0</v>
      </c>
      <c r="AD339" s="78"/>
      <c r="AE339" s="44">
        <f t="shared" si="64"/>
        <v>0</v>
      </c>
      <c r="AF339" s="45"/>
      <c r="AG339" s="48">
        <f t="shared" si="65"/>
        <v>0</v>
      </c>
    </row>
    <row r="340" spans="2:33" x14ac:dyDescent="0.2">
      <c r="B340" s="31"/>
      <c r="C340" s="46"/>
      <c r="D340" s="45"/>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47">
        <f t="shared" si="63"/>
        <v>0</v>
      </c>
      <c r="AD340" s="78"/>
      <c r="AE340" s="44">
        <f t="shared" si="64"/>
        <v>0</v>
      </c>
      <c r="AF340" s="45"/>
      <c r="AG340" s="48">
        <f t="shared" si="65"/>
        <v>0</v>
      </c>
    </row>
    <row r="341" spans="2:33" x14ac:dyDescent="0.2">
      <c r="B341" s="31"/>
      <c r="C341" s="46"/>
      <c r="D341" s="45"/>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47">
        <f t="shared" si="63"/>
        <v>0</v>
      </c>
      <c r="AD341" s="78"/>
      <c r="AE341" s="44">
        <f t="shared" si="64"/>
        <v>0</v>
      </c>
      <c r="AF341" s="45"/>
      <c r="AG341" s="48">
        <f t="shared" si="65"/>
        <v>0</v>
      </c>
    </row>
    <row r="342" spans="2:33" x14ac:dyDescent="0.2">
      <c r="B342" s="31"/>
      <c r="C342" s="46"/>
      <c r="D342" s="45"/>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47">
        <f t="shared" si="63"/>
        <v>0</v>
      </c>
      <c r="AD342" s="78"/>
      <c r="AE342" s="44">
        <f t="shared" si="64"/>
        <v>0</v>
      </c>
      <c r="AF342" s="45"/>
      <c r="AG342" s="48">
        <f t="shared" si="65"/>
        <v>0</v>
      </c>
    </row>
    <row r="343" spans="2:33" x14ac:dyDescent="0.2">
      <c r="B343" s="31"/>
      <c r="C343" s="46"/>
      <c r="D343" s="45"/>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47">
        <f t="shared" si="63"/>
        <v>0</v>
      </c>
      <c r="AD343" s="78"/>
      <c r="AE343" s="44">
        <f t="shared" si="64"/>
        <v>0</v>
      </c>
      <c r="AF343" s="45"/>
      <c r="AG343" s="48">
        <f t="shared" si="65"/>
        <v>0</v>
      </c>
    </row>
    <row r="344" spans="2:33" x14ac:dyDescent="0.2">
      <c r="B344" s="31"/>
      <c r="C344" s="46"/>
      <c r="D344" s="45"/>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47">
        <f t="shared" si="63"/>
        <v>0</v>
      </c>
      <c r="AD344" s="78"/>
      <c r="AE344" s="44">
        <f t="shared" si="64"/>
        <v>0</v>
      </c>
      <c r="AF344" s="45"/>
      <c r="AG344" s="48">
        <f t="shared" si="65"/>
        <v>0</v>
      </c>
    </row>
    <row r="345" spans="2:33" x14ac:dyDescent="0.2">
      <c r="B345" s="31"/>
      <c r="C345" s="46"/>
      <c r="D345" s="45"/>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47">
        <f t="shared" si="63"/>
        <v>0</v>
      </c>
      <c r="AD345" s="78"/>
      <c r="AE345" s="44">
        <f t="shared" si="64"/>
        <v>0</v>
      </c>
      <c r="AF345" s="45"/>
      <c r="AG345" s="48">
        <f t="shared" si="65"/>
        <v>0</v>
      </c>
    </row>
    <row r="346" spans="2:33" x14ac:dyDescent="0.2">
      <c r="B346" s="31"/>
      <c r="C346" s="46"/>
      <c r="D346" s="45"/>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47">
        <f t="shared" si="63"/>
        <v>0</v>
      </c>
      <c r="AD346" s="78"/>
      <c r="AE346" s="44">
        <f t="shared" si="64"/>
        <v>0</v>
      </c>
      <c r="AF346" s="45"/>
      <c r="AG346" s="48">
        <f t="shared" si="65"/>
        <v>0</v>
      </c>
    </row>
    <row r="347" spans="2:33" x14ac:dyDescent="0.2">
      <c r="B347" s="31"/>
      <c r="C347" s="46"/>
      <c r="D347" s="45"/>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47">
        <f t="shared" si="63"/>
        <v>0</v>
      </c>
      <c r="AD347" s="78"/>
      <c r="AE347" s="44">
        <f t="shared" si="64"/>
        <v>0</v>
      </c>
      <c r="AF347" s="45"/>
      <c r="AG347" s="48">
        <f t="shared" si="65"/>
        <v>0</v>
      </c>
    </row>
    <row r="348" spans="2:33" x14ac:dyDescent="0.2">
      <c r="B348" s="31"/>
      <c r="C348" s="46"/>
      <c r="D348" s="45"/>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47">
        <f t="shared" si="63"/>
        <v>0</v>
      </c>
      <c r="AD348" s="78"/>
      <c r="AE348" s="44">
        <f t="shared" si="64"/>
        <v>0</v>
      </c>
      <c r="AF348" s="45"/>
      <c r="AG348" s="48">
        <f t="shared" si="65"/>
        <v>0</v>
      </c>
    </row>
    <row r="349" spans="2:33" x14ac:dyDescent="0.2">
      <c r="B349" s="31"/>
      <c r="C349" s="46"/>
      <c r="D349" s="45"/>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47">
        <f t="shared" si="63"/>
        <v>0</v>
      </c>
      <c r="AD349" s="78"/>
      <c r="AE349" s="44">
        <f t="shared" si="64"/>
        <v>0</v>
      </c>
      <c r="AF349" s="45"/>
      <c r="AG349" s="48">
        <f t="shared" si="65"/>
        <v>0</v>
      </c>
    </row>
    <row r="350" spans="2:33" ht="13.5" thickBot="1" x14ac:dyDescent="0.25">
      <c r="B350" s="31"/>
      <c r="C350" s="46"/>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7">
        <f t="shared" si="63"/>
        <v>0</v>
      </c>
      <c r="AD350" s="78"/>
      <c r="AE350" s="44">
        <f t="shared" si="64"/>
        <v>0</v>
      </c>
      <c r="AF350" s="45"/>
      <c r="AG350" s="48">
        <f t="shared" si="65"/>
        <v>0</v>
      </c>
    </row>
    <row r="351" spans="2:33" ht="13.5" thickBot="1" x14ac:dyDescent="0.25">
      <c r="B351" s="79"/>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1" t="s">
        <v>148</v>
      </c>
      <c r="AD351" s="80"/>
      <c r="AE351" s="80"/>
      <c r="AF351" s="80"/>
      <c r="AG351" s="83">
        <f>SUM(AG333:AG350)</f>
        <v>0</v>
      </c>
    </row>
    <row r="352" spans="2:33" ht="13.5" thickBot="1" x14ac:dyDescent="0.25">
      <c r="B352" s="86"/>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41" t="s">
        <v>149</v>
      </c>
      <c r="AD352" s="87"/>
      <c r="AE352" s="87"/>
      <c r="AF352" s="87"/>
      <c r="AG352" s="88">
        <f>AG331+AG351</f>
        <v>0</v>
      </c>
    </row>
    <row r="353" spans="2:33" ht="13.5" thickBot="1" x14ac:dyDescent="0.25"/>
    <row r="354" spans="2:33" ht="15.75" x14ac:dyDescent="0.25">
      <c r="B354" s="65" t="str">
        <f>B322</f>
        <v>Venue 7</v>
      </c>
      <c r="C354" s="66" t="s">
        <v>111</v>
      </c>
      <c r="D354" s="66">
        <f>D322+1</f>
        <v>2034</v>
      </c>
      <c r="E354" s="66"/>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7"/>
    </row>
    <row r="355" spans="2:33" ht="38.25" x14ac:dyDescent="0.2">
      <c r="B355" s="68" t="s">
        <v>112</v>
      </c>
      <c r="C355" s="69" t="s">
        <v>113</v>
      </c>
      <c r="D355" s="69" t="s">
        <v>114</v>
      </c>
      <c r="E355" s="379" t="s">
        <v>115</v>
      </c>
      <c r="F355" s="380"/>
      <c r="G355" s="380"/>
      <c r="H355" s="380"/>
      <c r="I355" s="380"/>
      <c r="J355" s="380"/>
      <c r="K355" s="380"/>
      <c r="L355" s="380"/>
      <c r="M355" s="380"/>
      <c r="N355" s="380"/>
      <c r="O355" s="380"/>
      <c r="P355" s="380"/>
      <c r="Q355" s="380"/>
      <c r="R355" s="380"/>
      <c r="S355" s="380"/>
      <c r="T355" s="380"/>
      <c r="U355" s="380"/>
      <c r="V355" s="380"/>
      <c r="W355" s="380"/>
      <c r="X355" s="380"/>
      <c r="Y355" s="380"/>
      <c r="Z355" s="380"/>
      <c r="AA355" s="380"/>
      <c r="AB355" s="381"/>
      <c r="AC355" s="16" t="s">
        <v>116</v>
      </c>
      <c r="AD355" s="16" t="s">
        <v>117</v>
      </c>
      <c r="AE355" s="16" t="s">
        <v>118</v>
      </c>
      <c r="AF355" s="16" t="s">
        <v>119</v>
      </c>
      <c r="AG355" s="15" t="s">
        <v>120</v>
      </c>
    </row>
    <row r="356" spans="2:33" ht="24" x14ac:dyDescent="0.2">
      <c r="B356" s="70" t="s">
        <v>121</v>
      </c>
      <c r="C356" s="71"/>
      <c r="D356" s="71"/>
      <c r="E356" s="72" t="s">
        <v>122</v>
      </c>
      <c r="F356" s="73" t="s">
        <v>123</v>
      </c>
      <c r="G356" s="73" t="s">
        <v>124</v>
      </c>
      <c r="H356" s="73" t="s">
        <v>125</v>
      </c>
      <c r="I356" s="73" t="s">
        <v>126</v>
      </c>
      <c r="J356" s="73" t="s">
        <v>127</v>
      </c>
      <c r="K356" s="73" t="s">
        <v>128</v>
      </c>
      <c r="L356" s="73" t="s">
        <v>129</v>
      </c>
      <c r="M356" s="73" t="s">
        <v>130</v>
      </c>
      <c r="N356" s="73" t="s">
        <v>131</v>
      </c>
      <c r="O356" s="73" t="s">
        <v>132</v>
      </c>
      <c r="P356" s="73" t="s">
        <v>133</v>
      </c>
      <c r="Q356" s="73" t="s">
        <v>134</v>
      </c>
      <c r="R356" s="73" t="s">
        <v>135</v>
      </c>
      <c r="S356" s="73" t="s">
        <v>136</v>
      </c>
      <c r="T356" s="73" t="s">
        <v>137</v>
      </c>
      <c r="U356" s="73" t="s">
        <v>138</v>
      </c>
      <c r="V356" s="73" t="s">
        <v>139</v>
      </c>
      <c r="W356" s="73" t="s">
        <v>140</v>
      </c>
      <c r="X356" s="73" t="s">
        <v>141</v>
      </c>
      <c r="Y356" s="73" t="s">
        <v>142</v>
      </c>
      <c r="Z356" s="74" t="s">
        <v>143</v>
      </c>
      <c r="AA356" s="73" t="s">
        <v>144</v>
      </c>
      <c r="AB356" s="74" t="s">
        <v>145</v>
      </c>
      <c r="AC356" s="71"/>
      <c r="AD356" s="71"/>
      <c r="AE356" s="71"/>
      <c r="AF356" s="75"/>
      <c r="AG356" s="76"/>
    </row>
    <row r="357" spans="2:33" x14ac:dyDescent="0.2">
      <c r="B357" s="31"/>
      <c r="C357" s="46"/>
      <c r="D357" s="45"/>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47">
        <f t="shared" ref="AC357:AC362" si="66">SUM(E357:AB357)</f>
        <v>0</v>
      </c>
      <c r="AD357" s="78"/>
      <c r="AE357" s="44">
        <f t="shared" ref="AE357:AE362" si="67">(AD357*AC357)/40</f>
        <v>0</v>
      </c>
      <c r="AF357" s="45"/>
      <c r="AG357" s="48">
        <f t="shared" ref="AG357:AG362" si="68">AF357*AD357*AC357*C357</f>
        <v>0</v>
      </c>
    </row>
    <row r="358" spans="2:33" x14ac:dyDescent="0.2">
      <c r="B358" s="31"/>
      <c r="C358" s="46"/>
      <c r="D358" s="45"/>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47">
        <f t="shared" si="66"/>
        <v>0</v>
      </c>
      <c r="AD358" s="78"/>
      <c r="AE358" s="44">
        <f t="shared" si="67"/>
        <v>0</v>
      </c>
      <c r="AF358" s="45"/>
      <c r="AG358" s="48">
        <f t="shared" si="68"/>
        <v>0</v>
      </c>
    </row>
    <row r="359" spans="2:33" x14ac:dyDescent="0.2">
      <c r="B359" s="31"/>
      <c r="C359" s="46"/>
      <c r="D359" s="45"/>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47">
        <f t="shared" si="66"/>
        <v>0</v>
      </c>
      <c r="AD359" s="78"/>
      <c r="AE359" s="44">
        <f t="shared" si="67"/>
        <v>0</v>
      </c>
      <c r="AF359" s="45"/>
      <c r="AG359" s="48">
        <f t="shared" si="68"/>
        <v>0</v>
      </c>
    </row>
    <row r="360" spans="2:33" x14ac:dyDescent="0.2">
      <c r="B360" s="31"/>
      <c r="C360" s="46"/>
      <c r="D360" s="45"/>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47">
        <f t="shared" si="66"/>
        <v>0</v>
      </c>
      <c r="AD360" s="78"/>
      <c r="AE360" s="44">
        <f t="shared" si="67"/>
        <v>0</v>
      </c>
      <c r="AF360" s="45"/>
      <c r="AG360" s="48">
        <f t="shared" si="68"/>
        <v>0</v>
      </c>
    </row>
    <row r="361" spans="2:33" x14ac:dyDescent="0.2">
      <c r="B361" s="31"/>
      <c r="C361" s="46"/>
      <c r="D361" s="45"/>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47">
        <f t="shared" si="66"/>
        <v>0</v>
      </c>
      <c r="AD361" s="78"/>
      <c r="AE361" s="44">
        <f t="shared" si="67"/>
        <v>0</v>
      </c>
      <c r="AF361" s="45"/>
      <c r="AG361" s="48">
        <f t="shared" si="68"/>
        <v>0</v>
      </c>
    </row>
    <row r="362" spans="2:33" ht="13.5" thickBot="1" x14ac:dyDescent="0.25">
      <c r="B362" s="31"/>
      <c r="C362" s="46"/>
      <c r="D362" s="45"/>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47">
        <f t="shared" si="66"/>
        <v>0</v>
      </c>
      <c r="AD362" s="78"/>
      <c r="AE362" s="44">
        <f t="shared" si="67"/>
        <v>0</v>
      </c>
      <c r="AF362" s="45"/>
      <c r="AG362" s="48">
        <f t="shared" si="68"/>
        <v>0</v>
      </c>
    </row>
    <row r="363" spans="2:33" ht="13.5" thickBot="1" x14ac:dyDescent="0.25">
      <c r="B363" s="79"/>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1" t="s">
        <v>146</v>
      </c>
      <c r="AD363" s="80"/>
      <c r="AE363" s="80"/>
      <c r="AF363" s="82"/>
      <c r="AG363" s="83">
        <f>SUM(AG357:AG362)</f>
        <v>0</v>
      </c>
    </row>
    <row r="364" spans="2:33" x14ac:dyDescent="0.2">
      <c r="B364" s="52" t="s">
        <v>147</v>
      </c>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84"/>
      <c r="AD364" s="63"/>
      <c r="AE364" s="63"/>
      <c r="AF364" s="64"/>
      <c r="AG364" s="85"/>
    </row>
    <row r="365" spans="2:33" x14ac:dyDescent="0.2">
      <c r="B365" s="31"/>
      <c r="C365" s="46"/>
      <c r="D365" s="45"/>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47">
        <f t="shared" ref="AC365:AC382" si="69">SUM(E365:AB365)</f>
        <v>0</v>
      </c>
      <c r="AD365" s="78"/>
      <c r="AE365" s="44">
        <f t="shared" ref="AE365:AE382" si="70">(AD365*AC365)/40</f>
        <v>0</v>
      </c>
      <c r="AF365" s="45">
        <v>5</v>
      </c>
      <c r="AG365" s="48">
        <f t="shared" ref="AG365:AG382" si="71">AF365*AD365*AC365*C365</f>
        <v>0</v>
      </c>
    </row>
    <row r="366" spans="2:33" x14ac:dyDescent="0.2">
      <c r="B366" s="31"/>
      <c r="C366" s="46"/>
      <c r="D366" s="45"/>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47">
        <f t="shared" si="69"/>
        <v>0</v>
      </c>
      <c r="AD366" s="78"/>
      <c r="AE366" s="44">
        <f t="shared" si="70"/>
        <v>0</v>
      </c>
      <c r="AF366" s="45"/>
      <c r="AG366" s="48">
        <f t="shared" si="71"/>
        <v>0</v>
      </c>
    </row>
    <row r="367" spans="2:33" x14ac:dyDescent="0.2">
      <c r="B367" s="31"/>
      <c r="C367" s="46"/>
      <c r="D367" s="45"/>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47">
        <f t="shared" si="69"/>
        <v>0</v>
      </c>
      <c r="AD367" s="78"/>
      <c r="AE367" s="44">
        <f t="shared" si="70"/>
        <v>0</v>
      </c>
      <c r="AF367" s="45"/>
      <c r="AG367" s="48">
        <f t="shared" si="71"/>
        <v>0</v>
      </c>
    </row>
    <row r="368" spans="2:33" x14ac:dyDescent="0.2">
      <c r="B368" s="31"/>
      <c r="C368" s="46"/>
      <c r="D368" s="45"/>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47">
        <f t="shared" si="69"/>
        <v>0</v>
      </c>
      <c r="AD368" s="78"/>
      <c r="AE368" s="44">
        <f t="shared" si="70"/>
        <v>0</v>
      </c>
      <c r="AF368" s="45"/>
      <c r="AG368" s="48">
        <f t="shared" si="71"/>
        <v>0</v>
      </c>
    </row>
    <row r="369" spans="2:33" x14ac:dyDescent="0.2">
      <c r="B369" s="31"/>
      <c r="C369" s="46"/>
      <c r="D369" s="45"/>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47">
        <f t="shared" si="69"/>
        <v>0</v>
      </c>
      <c r="AD369" s="78"/>
      <c r="AE369" s="44">
        <f t="shared" si="70"/>
        <v>0</v>
      </c>
      <c r="AF369" s="45"/>
      <c r="AG369" s="48">
        <f t="shared" si="71"/>
        <v>0</v>
      </c>
    </row>
    <row r="370" spans="2:33" x14ac:dyDescent="0.2">
      <c r="B370" s="31"/>
      <c r="C370" s="46"/>
      <c r="D370" s="45"/>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47">
        <f t="shared" si="69"/>
        <v>0</v>
      </c>
      <c r="AD370" s="78"/>
      <c r="AE370" s="44">
        <f t="shared" si="70"/>
        <v>0</v>
      </c>
      <c r="AF370" s="45"/>
      <c r="AG370" s="48">
        <f t="shared" si="71"/>
        <v>0</v>
      </c>
    </row>
    <row r="371" spans="2:33" x14ac:dyDescent="0.2">
      <c r="B371" s="31"/>
      <c r="C371" s="46"/>
      <c r="D371" s="45"/>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47">
        <f t="shared" si="69"/>
        <v>0</v>
      </c>
      <c r="AD371" s="78"/>
      <c r="AE371" s="44">
        <f t="shared" si="70"/>
        <v>0</v>
      </c>
      <c r="AF371" s="45"/>
      <c r="AG371" s="48">
        <f t="shared" si="71"/>
        <v>0</v>
      </c>
    </row>
    <row r="372" spans="2:33" x14ac:dyDescent="0.2">
      <c r="B372" s="31"/>
      <c r="C372" s="46"/>
      <c r="D372" s="45"/>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47">
        <f t="shared" si="69"/>
        <v>0</v>
      </c>
      <c r="AD372" s="78"/>
      <c r="AE372" s="44">
        <f t="shared" si="70"/>
        <v>0</v>
      </c>
      <c r="AF372" s="45"/>
      <c r="AG372" s="48">
        <f t="shared" si="71"/>
        <v>0</v>
      </c>
    </row>
    <row r="373" spans="2:33" x14ac:dyDescent="0.2">
      <c r="B373" s="31"/>
      <c r="C373" s="46"/>
      <c r="D373" s="45"/>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47">
        <f t="shared" si="69"/>
        <v>0</v>
      </c>
      <c r="AD373" s="78"/>
      <c r="AE373" s="44">
        <f t="shared" si="70"/>
        <v>0</v>
      </c>
      <c r="AF373" s="45"/>
      <c r="AG373" s="48">
        <f t="shared" si="71"/>
        <v>0</v>
      </c>
    </row>
    <row r="374" spans="2:33" x14ac:dyDescent="0.2">
      <c r="B374" s="31"/>
      <c r="C374" s="46"/>
      <c r="D374" s="45"/>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47">
        <f t="shared" si="69"/>
        <v>0</v>
      </c>
      <c r="AD374" s="78"/>
      <c r="AE374" s="44">
        <f t="shared" si="70"/>
        <v>0</v>
      </c>
      <c r="AF374" s="45"/>
      <c r="AG374" s="48">
        <f t="shared" si="71"/>
        <v>0</v>
      </c>
    </row>
    <row r="375" spans="2:33" x14ac:dyDescent="0.2">
      <c r="B375" s="31"/>
      <c r="C375" s="46"/>
      <c r="D375" s="45"/>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47">
        <f t="shared" si="69"/>
        <v>0</v>
      </c>
      <c r="AD375" s="78"/>
      <c r="AE375" s="44">
        <f t="shared" si="70"/>
        <v>0</v>
      </c>
      <c r="AF375" s="45"/>
      <c r="AG375" s="48">
        <f t="shared" si="71"/>
        <v>0</v>
      </c>
    </row>
    <row r="376" spans="2:33" x14ac:dyDescent="0.2">
      <c r="B376" s="31"/>
      <c r="C376" s="46"/>
      <c r="D376" s="45"/>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47">
        <f t="shared" si="69"/>
        <v>0</v>
      </c>
      <c r="AD376" s="78"/>
      <c r="AE376" s="44">
        <f t="shared" si="70"/>
        <v>0</v>
      </c>
      <c r="AF376" s="45"/>
      <c r="AG376" s="48">
        <f t="shared" si="71"/>
        <v>0</v>
      </c>
    </row>
    <row r="377" spans="2:33" x14ac:dyDescent="0.2">
      <c r="B377" s="31"/>
      <c r="C377" s="46"/>
      <c r="D377" s="45"/>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47">
        <f t="shared" si="69"/>
        <v>0</v>
      </c>
      <c r="AD377" s="78"/>
      <c r="AE377" s="44">
        <f t="shared" si="70"/>
        <v>0</v>
      </c>
      <c r="AF377" s="45"/>
      <c r="AG377" s="48">
        <f t="shared" si="71"/>
        <v>0</v>
      </c>
    </row>
    <row r="378" spans="2:33" x14ac:dyDescent="0.2">
      <c r="B378" s="31"/>
      <c r="C378" s="46"/>
      <c r="D378" s="45"/>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47">
        <f t="shared" si="69"/>
        <v>0</v>
      </c>
      <c r="AD378" s="78"/>
      <c r="AE378" s="44">
        <f t="shared" si="70"/>
        <v>0</v>
      </c>
      <c r="AF378" s="45"/>
      <c r="AG378" s="48">
        <f t="shared" si="71"/>
        <v>0</v>
      </c>
    </row>
    <row r="379" spans="2:33" x14ac:dyDescent="0.2">
      <c r="B379" s="31"/>
      <c r="C379" s="46"/>
      <c r="D379" s="45"/>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47">
        <f t="shared" si="69"/>
        <v>0</v>
      </c>
      <c r="AD379" s="78"/>
      <c r="AE379" s="44">
        <f t="shared" si="70"/>
        <v>0</v>
      </c>
      <c r="AF379" s="45"/>
      <c r="AG379" s="48">
        <f t="shared" si="71"/>
        <v>0</v>
      </c>
    </row>
    <row r="380" spans="2:33" x14ac:dyDescent="0.2">
      <c r="B380" s="31"/>
      <c r="C380" s="46"/>
      <c r="D380" s="45"/>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47">
        <f t="shared" si="69"/>
        <v>0</v>
      </c>
      <c r="AD380" s="78"/>
      <c r="AE380" s="44">
        <f t="shared" si="70"/>
        <v>0</v>
      </c>
      <c r="AF380" s="45"/>
      <c r="AG380" s="48">
        <f t="shared" si="71"/>
        <v>0</v>
      </c>
    </row>
    <row r="381" spans="2:33" x14ac:dyDescent="0.2">
      <c r="B381" s="31"/>
      <c r="C381" s="46"/>
      <c r="D381" s="45"/>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47">
        <f t="shared" si="69"/>
        <v>0</v>
      </c>
      <c r="AD381" s="78"/>
      <c r="AE381" s="44">
        <f t="shared" si="70"/>
        <v>0</v>
      </c>
      <c r="AF381" s="45"/>
      <c r="AG381" s="48">
        <f t="shared" si="71"/>
        <v>0</v>
      </c>
    </row>
    <row r="382" spans="2:33" ht="13.5" thickBot="1" x14ac:dyDescent="0.25">
      <c r="B382" s="31"/>
      <c r="C382" s="46"/>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7">
        <f t="shared" si="69"/>
        <v>0</v>
      </c>
      <c r="AD382" s="78"/>
      <c r="AE382" s="44">
        <f t="shared" si="70"/>
        <v>0</v>
      </c>
      <c r="AF382" s="45"/>
      <c r="AG382" s="48">
        <f t="shared" si="71"/>
        <v>0</v>
      </c>
    </row>
    <row r="383" spans="2:33" ht="13.5" thickBot="1" x14ac:dyDescent="0.25">
      <c r="B383" s="79"/>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1" t="s">
        <v>148</v>
      </c>
      <c r="AD383" s="80"/>
      <c r="AE383" s="80"/>
      <c r="AF383" s="80"/>
      <c r="AG383" s="83">
        <f>SUM(AG365:AG382)</f>
        <v>0</v>
      </c>
    </row>
    <row r="384" spans="2:33" ht="13.5" thickBot="1" x14ac:dyDescent="0.25">
      <c r="B384" s="86"/>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41" t="s">
        <v>149</v>
      </c>
      <c r="AD384" s="87"/>
      <c r="AE384" s="87"/>
      <c r="AF384" s="87"/>
      <c r="AG384" s="88">
        <f>AG363+AG383</f>
        <v>0</v>
      </c>
    </row>
    <row r="385" spans="2:33" ht="13.5" thickBot="1" x14ac:dyDescent="0.25"/>
    <row r="386" spans="2:33" ht="15.75" x14ac:dyDescent="0.25">
      <c r="B386" s="65" t="str">
        <f>B354</f>
        <v>Venue 7</v>
      </c>
      <c r="C386" s="66" t="s">
        <v>111</v>
      </c>
      <c r="D386" s="66">
        <f>D354+1</f>
        <v>2035</v>
      </c>
      <c r="E386" s="66"/>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7"/>
    </row>
    <row r="387" spans="2:33" ht="38.25" x14ac:dyDescent="0.2">
      <c r="B387" s="68" t="s">
        <v>112</v>
      </c>
      <c r="C387" s="69" t="s">
        <v>113</v>
      </c>
      <c r="D387" s="69" t="s">
        <v>114</v>
      </c>
      <c r="E387" s="379" t="s">
        <v>115</v>
      </c>
      <c r="F387" s="380"/>
      <c r="G387" s="380"/>
      <c r="H387" s="380"/>
      <c r="I387" s="380"/>
      <c r="J387" s="380"/>
      <c r="K387" s="380"/>
      <c r="L387" s="380"/>
      <c r="M387" s="380"/>
      <c r="N387" s="380"/>
      <c r="O387" s="380"/>
      <c r="P387" s="380"/>
      <c r="Q387" s="380"/>
      <c r="R387" s="380"/>
      <c r="S387" s="380"/>
      <c r="T387" s="380"/>
      <c r="U387" s="380"/>
      <c r="V387" s="380"/>
      <c r="W387" s="380"/>
      <c r="X387" s="380"/>
      <c r="Y387" s="380"/>
      <c r="Z387" s="380"/>
      <c r="AA387" s="380"/>
      <c r="AB387" s="381"/>
      <c r="AC387" s="16" t="s">
        <v>116</v>
      </c>
      <c r="AD387" s="16" t="s">
        <v>117</v>
      </c>
      <c r="AE387" s="16" t="s">
        <v>118</v>
      </c>
      <c r="AF387" s="16" t="s">
        <v>119</v>
      </c>
      <c r="AG387" s="15" t="s">
        <v>120</v>
      </c>
    </row>
    <row r="388" spans="2:33" ht="24" x14ac:dyDescent="0.2">
      <c r="B388" s="70" t="s">
        <v>121</v>
      </c>
      <c r="C388" s="71"/>
      <c r="D388" s="71"/>
      <c r="E388" s="72" t="s">
        <v>122</v>
      </c>
      <c r="F388" s="73" t="s">
        <v>123</v>
      </c>
      <c r="G388" s="73" t="s">
        <v>124</v>
      </c>
      <c r="H388" s="73" t="s">
        <v>125</v>
      </c>
      <c r="I388" s="73" t="s">
        <v>126</v>
      </c>
      <c r="J388" s="73" t="s">
        <v>127</v>
      </c>
      <c r="K388" s="73" t="s">
        <v>128</v>
      </c>
      <c r="L388" s="73" t="s">
        <v>129</v>
      </c>
      <c r="M388" s="73" t="s">
        <v>130</v>
      </c>
      <c r="N388" s="73" t="s">
        <v>131</v>
      </c>
      <c r="O388" s="73" t="s">
        <v>132</v>
      </c>
      <c r="P388" s="73" t="s">
        <v>133</v>
      </c>
      <c r="Q388" s="73" t="s">
        <v>134</v>
      </c>
      <c r="R388" s="73" t="s">
        <v>135</v>
      </c>
      <c r="S388" s="73" t="s">
        <v>136</v>
      </c>
      <c r="T388" s="73" t="s">
        <v>137</v>
      </c>
      <c r="U388" s="73" t="s">
        <v>138</v>
      </c>
      <c r="V388" s="73" t="s">
        <v>139</v>
      </c>
      <c r="W388" s="73" t="s">
        <v>140</v>
      </c>
      <c r="X388" s="73" t="s">
        <v>141</v>
      </c>
      <c r="Y388" s="73" t="s">
        <v>142</v>
      </c>
      <c r="Z388" s="74" t="s">
        <v>143</v>
      </c>
      <c r="AA388" s="73" t="s">
        <v>144</v>
      </c>
      <c r="AB388" s="74" t="s">
        <v>145</v>
      </c>
      <c r="AC388" s="71"/>
      <c r="AD388" s="71"/>
      <c r="AE388" s="71"/>
      <c r="AF388" s="75"/>
      <c r="AG388" s="76"/>
    </row>
    <row r="389" spans="2:33" x14ac:dyDescent="0.2">
      <c r="B389" s="31"/>
      <c r="C389" s="46"/>
      <c r="D389" s="45"/>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47">
        <f t="shared" ref="AC389:AC394" si="72">SUM(E389:AB389)</f>
        <v>0</v>
      </c>
      <c r="AD389" s="78"/>
      <c r="AE389" s="44">
        <f t="shared" ref="AE389:AE394" si="73">(AD389*AC389)/40</f>
        <v>0</v>
      </c>
      <c r="AF389" s="45"/>
      <c r="AG389" s="48">
        <f t="shared" ref="AG389:AG394" si="74">AF389*AD389*AC389*C389</f>
        <v>0</v>
      </c>
    </row>
    <row r="390" spans="2:33" x14ac:dyDescent="0.2">
      <c r="B390" s="31"/>
      <c r="C390" s="46"/>
      <c r="D390" s="45"/>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47">
        <f t="shared" si="72"/>
        <v>0</v>
      </c>
      <c r="AD390" s="78"/>
      <c r="AE390" s="44">
        <f t="shared" si="73"/>
        <v>0</v>
      </c>
      <c r="AF390" s="45"/>
      <c r="AG390" s="48">
        <f t="shared" si="74"/>
        <v>0</v>
      </c>
    </row>
    <row r="391" spans="2:33" x14ac:dyDescent="0.2">
      <c r="B391" s="31"/>
      <c r="C391" s="46"/>
      <c r="D391" s="45"/>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47">
        <f t="shared" si="72"/>
        <v>0</v>
      </c>
      <c r="AD391" s="78"/>
      <c r="AE391" s="44">
        <f t="shared" si="73"/>
        <v>0</v>
      </c>
      <c r="AF391" s="45"/>
      <c r="AG391" s="48">
        <f t="shared" si="74"/>
        <v>0</v>
      </c>
    </row>
    <row r="392" spans="2:33" x14ac:dyDescent="0.2">
      <c r="B392" s="31"/>
      <c r="C392" s="46"/>
      <c r="D392" s="45"/>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47">
        <f t="shared" si="72"/>
        <v>0</v>
      </c>
      <c r="AD392" s="78"/>
      <c r="AE392" s="44">
        <f t="shared" si="73"/>
        <v>0</v>
      </c>
      <c r="AF392" s="45"/>
      <c r="AG392" s="48">
        <f t="shared" si="74"/>
        <v>0</v>
      </c>
    </row>
    <row r="393" spans="2:33" x14ac:dyDescent="0.2">
      <c r="B393" s="31"/>
      <c r="C393" s="46"/>
      <c r="D393" s="45"/>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47">
        <f t="shared" si="72"/>
        <v>0</v>
      </c>
      <c r="AD393" s="78"/>
      <c r="AE393" s="44">
        <f t="shared" si="73"/>
        <v>0</v>
      </c>
      <c r="AF393" s="45"/>
      <c r="AG393" s="48">
        <f t="shared" si="74"/>
        <v>0</v>
      </c>
    </row>
    <row r="394" spans="2:33" ht="13.5" thickBot="1" x14ac:dyDescent="0.25">
      <c r="B394" s="31"/>
      <c r="C394" s="46"/>
      <c r="D394" s="45"/>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47">
        <f t="shared" si="72"/>
        <v>0</v>
      </c>
      <c r="AD394" s="78"/>
      <c r="AE394" s="44">
        <f t="shared" si="73"/>
        <v>0</v>
      </c>
      <c r="AF394" s="45"/>
      <c r="AG394" s="48">
        <f t="shared" si="74"/>
        <v>0</v>
      </c>
    </row>
    <row r="395" spans="2:33" ht="13.5" thickBot="1" x14ac:dyDescent="0.25">
      <c r="B395" s="79"/>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1" t="s">
        <v>146</v>
      </c>
      <c r="AD395" s="80"/>
      <c r="AE395" s="80"/>
      <c r="AF395" s="82"/>
      <c r="AG395" s="83">
        <f>SUM(AG389:AG394)</f>
        <v>0</v>
      </c>
    </row>
    <row r="396" spans="2:33" x14ac:dyDescent="0.2">
      <c r="B396" s="52" t="s">
        <v>147</v>
      </c>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84"/>
      <c r="AD396" s="63"/>
      <c r="AE396" s="63"/>
      <c r="AF396" s="64"/>
      <c r="AG396" s="85"/>
    </row>
    <row r="397" spans="2:33" x14ac:dyDescent="0.2">
      <c r="B397" s="31"/>
      <c r="C397" s="46"/>
      <c r="D397" s="45"/>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47">
        <f t="shared" ref="AC397:AC414" si="75">SUM(E397:AB397)</f>
        <v>0</v>
      </c>
      <c r="AD397" s="78"/>
      <c r="AE397" s="44">
        <f t="shared" ref="AE397:AE414" si="76">(AD397*AC397)/40</f>
        <v>0</v>
      </c>
      <c r="AF397" s="45">
        <v>5</v>
      </c>
      <c r="AG397" s="48">
        <f t="shared" ref="AG397:AG414" si="77">AF397*AD397*AC397*C397</f>
        <v>0</v>
      </c>
    </row>
    <row r="398" spans="2:33" x14ac:dyDescent="0.2">
      <c r="B398" s="31"/>
      <c r="C398" s="46"/>
      <c r="D398" s="45"/>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47">
        <f t="shared" si="75"/>
        <v>0</v>
      </c>
      <c r="AD398" s="78"/>
      <c r="AE398" s="44">
        <f t="shared" si="76"/>
        <v>0</v>
      </c>
      <c r="AF398" s="45"/>
      <c r="AG398" s="48">
        <f t="shared" si="77"/>
        <v>0</v>
      </c>
    </row>
    <row r="399" spans="2:33" x14ac:dyDescent="0.2">
      <c r="B399" s="31"/>
      <c r="C399" s="46"/>
      <c r="D399" s="45"/>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47">
        <f t="shared" si="75"/>
        <v>0</v>
      </c>
      <c r="AD399" s="78"/>
      <c r="AE399" s="44">
        <f t="shared" si="76"/>
        <v>0</v>
      </c>
      <c r="AF399" s="45"/>
      <c r="AG399" s="48">
        <f t="shared" si="77"/>
        <v>0</v>
      </c>
    </row>
    <row r="400" spans="2:33" x14ac:dyDescent="0.2">
      <c r="B400" s="31"/>
      <c r="C400" s="46"/>
      <c r="D400" s="45"/>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47">
        <f t="shared" si="75"/>
        <v>0</v>
      </c>
      <c r="AD400" s="78"/>
      <c r="AE400" s="44">
        <f t="shared" si="76"/>
        <v>0</v>
      </c>
      <c r="AF400" s="45"/>
      <c r="AG400" s="48">
        <f t="shared" si="77"/>
        <v>0</v>
      </c>
    </row>
    <row r="401" spans="2:33" x14ac:dyDescent="0.2">
      <c r="B401" s="31"/>
      <c r="C401" s="46"/>
      <c r="D401" s="45"/>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47">
        <f t="shared" si="75"/>
        <v>0</v>
      </c>
      <c r="AD401" s="78"/>
      <c r="AE401" s="44">
        <f t="shared" si="76"/>
        <v>0</v>
      </c>
      <c r="AF401" s="45"/>
      <c r="AG401" s="48">
        <f t="shared" si="77"/>
        <v>0</v>
      </c>
    </row>
    <row r="402" spans="2:33" x14ac:dyDescent="0.2">
      <c r="B402" s="31"/>
      <c r="C402" s="46"/>
      <c r="D402" s="45"/>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47">
        <f t="shared" si="75"/>
        <v>0</v>
      </c>
      <c r="AD402" s="78"/>
      <c r="AE402" s="44">
        <f t="shared" si="76"/>
        <v>0</v>
      </c>
      <c r="AF402" s="45"/>
      <c r="AG402" s="48">
        <f t="shared" si="77"/>
        <v>0</v>
      </c>
    </row>
    <row r="403" spans="2:33" x14ac:dyDescent="0.2">
      <c r="B403" s="31"/>
      <c r="C403" s="46"/>
      <c r="D403" s="45"/>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47">
        <f t="shared" si="75"/>
        <v>0</v>
      </c>
      <c r="AD403" s="78"/>
      <c r="AE403" s="44">
        <f t="shared" si="76"/>
        <v>0</v>
      </c>
      <c r="AF403" s="45"/>
      <c r="AG403" s="48">
        <f t="shared" si="77"/>
        <v>0</v>
      </c>
    </row>
    <row r="404" spans="2:33" x14ac:dyDescent="0.2">
      <c r="B404" s="31"/>
      <c r="C404" s="46"/>
      <c r="D404" s="45"/>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47">
        <f t="shared" si="75"/>
        <v>0</v>
      </c>
      <c r="AD404" s="78"/>
      <c r="AE404" s="44">
        <f t="shared" si="76"/>
        <v>0</v>
      </c>
      <c r="AF404" s="45"/>
      <c r="AG404" s="48">
        <f t="shared" si="77"/>
        <v>0</v>
      </c>
    </row>
    <row r="405" spans="2:33" x14ac:dyDescent="0.2">
      <c r="B405" s="31"/>
      <c r="C405" s="46"/>
      <c r="D405" s="45"/>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47">
        <f t="shared" si="75"/>
        <v>0</v>
      </c>
      <c r="AD405" s="78"/>
      <c r="AE405" s="44">
        <f t="shared" si="76"/>
        <v>0</v>
      </c>
      <c r="AF405" s="45"/>
      <c r="AG405" s="48">
        <f t="shared" si="77"/>
        <v>0</v>
      </c>
    </row>
    <row r="406" spans="2:33" x14ac:dyDescent="0.2">
      <c r="B406" s="31"/>
      <c r="C406" s="46"/>
      <c r="D406" s="45"/>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47">
        <f t="shared" si="75"/>
        <v>0</v>
      </c>
      <c r="AD406" s="78"/>
      <c r="AE406" s="44">
        <f t="shared" si="76"/>
        <v>0</v>
      </c>
      <c r="AF406" s="45"/>
      <c r="AG406" s="48">
        <f t="shared" si="77"/>
        <v>0</v>
      </c>
    </row>
    <row r="407" spans="2:33" x14ac:dyDescent="0.2">
      <c r="B407" s="31"/>
      <c r="C407" s="46"/>
      <c r="D407" s="45"/>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47">
        <f t="shared" si="75"/>
        <v>0</v>
      </c>
      <c r="AD407" s="78"/>
      <c r="AE407" s="44">
        <f t="shared" si="76"/>
        <v>0</v>
      </c>
      <c r="AF407" s="45"/>
      <c r="AG407" s="48">
        <f t="shared" si="77"/>
        <v>0</v>
      </c>
    </row>
    <row r="408" spans="2:33" x14ac:dyDescent="0.2">
      <c r="B408" s="31"/>
      <c r="C408" s="46"/>
      <c r="D408" s="45"/>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47">
        <f t="shared" si="75"/>
        <v>0</v>
      </c>
      <c r="AD408" s="78"/>
      <c r="AE408" s="44">
        <f t="shared" si="76"/>
        <v>0</v>
      </c>
      <c r="AF408" s="45"/>
      <c r="AG408" s="48">
        <f t="shared" si="77"/>
        <v>0</v>
      </c>
    </row>
    <row r="409" spans="2:33" x14ac:dyDescent="0.2">
      <c r="B409" s="31"/>
      <c r="C409" s="46"/>
      <c r="D409" s="45"/>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47">
        <f t="shared" si="75"/>
        <v>0</v>
      </c>
      <c r="AD409" s="78"/>
      <c r="AE409" s="44">
        <f t="shared" si="76"/>
        <v>0</v>
      </c>
      <c r="AF409" s="45"/>
      <c r="AG409" s="48">
        <f t="shared" si="77"/>
        <v>0</v>
      </c>
    </row>
    <row r="410" spans="2:33" x14ac:dyDescent="0.2">
      <c r="B410" s="31"/>
      <c r="C410" s="46"/>
      <c r="D410" s="45"/>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47">
        <f t="shared" si="75"/>
        <v>0</v>
      </c>
      <c r="AD410" s="78"/>
      <c r="AE410" s="44">
        <f t="shared" si="76"/>
        <v>0</v>
      </c>
      <c r="AF410" s="45"/>
      <c r="AG410" s="48">
        <f t="shared" si="77"/>
        <v>0</v>
      </c>
    </row>
    <row r="411" spans="2:33" x14ac:dyDescent="0.2">
      <c r="B411" s="31"/>
      <c r="C411" s="46"/>
      <c r="D411" s="45"/>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47">
        <f t="shared" si="75"/>
        <v>0</v>
      </c>
      <c r="AD411" s="78"/>
      <c r="AE411" s="44">
        <f t="shared" si="76"/>
        <v>0</v>
      </c>
      <c r="AF411" s="45"/>
      <c r="AG411" s="48">
        <f t="shared" si="77"/>
        <v>0</v>
      </c>
    </row>
    <row r="412" spans="2:33" x14ac:dyDescent="0.2">
      <c r="B412" s="31"/>
      <c r="C412" s="46"/>
      <c r="D412" s="45"/>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47">
        <f t="shared" si="75"/>
        <v>0</v>
      </c>
      <c r="AD412" s="78"/>
      <c r="AE412" s="44">
        <f t="shared" si="76"/>
        <v>0</v>
      </c>
      <c r="AF412" s="45"/>
      <c r="AG412" s="48">
        <f t="shared" si="77"/>
        <v>0</v>
      </c>
    </row>
    <row r="413" spans="2:33" x14ac:dyDescent="0.2">
      <c r="B413" s="31"/>
      <c r="C413" s="46"/>
      <c r="D413" s="45"/>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47">
        <f t="shared" si="75"/>
        <v>0</v>
      </c>
      <c r="AD413" s="78"/>
      <c r="AE413" s="44">
        <f t="shared" si="76"/>
        <v>0</v>
      </c>
      <c r="AF413" s="45"/>
      <c r="AG413" s="48">
        <f t="shared" si="77"/>
        <v>0</v>
      </c>
    </row>
    <row r="414" spans="2:33" ht="13.5" thickBot="1" x14ac:dyDescent="0.25">
      <c r="B414" s="31"/>
      <c r="C414" s="46"/>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7">
        <f t="shared" si="75"/>
        <v>0</v>
      </c>
      <c r="AD414" s="78"/>
      <c r="AE414" s="44">
        <f t="shared" si="76"/>
        <v>0</v>
      </c>
      <c r="AF414" s="45"/>
      <c r="AG414" s="48">
        <f t="shared" si="77"/>
        <v>0</v>
      </c>
    </row>
    <row r="415" spans="2:33" ht="13.5" thickBot="1" x14ac:dyDescent="0.25">
      <c r="B415" s="79"/>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1" t="s">
        <v>148</v>
      </c>
      <c r="AD415" s="80"/>
      <c r="AE415" s="80"/>
      <c r="AF415" s="80"/>
      <c r="AG415" s="83">
        <f>SUM(AG397:AG414)</f>
        <v>0</v>
      </c>
    </row>
    <row r="416" spans="2:33" ht="13.5" thickBot="1" x14ac:dyDescent="0.25">
      <c r="B416" s="86"/>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41" t="s">
        <v>149</v>
      </c>
      <c r="AD416" s="87"/>
      <c r="AE416" s="87"/>
      <c r="AF416" s="87"/>
      <c r="AG416" s="88">
        <f>AG395+AG415</f>
        <v>0</v>
      </c>
    </row>
  </sheetData>
  <sheetProtection selectLockedCells="1"/>
  <mergeCells count="13">
    <mergeCell ref="E163:AB163"/>
    <mergeCell ref="E3:AB3"/>
    <mergeCell ref="E35:AB35"/>
    <mergeCell ref="E67:AB67"/>
    <mergeCell ref="E99:AB99"/>
    <mergeCell ref="E131:AB131"/>
    <mergeCell ref="E387:AB387"/>
    <mergeCell ref="E195:AB195"/>
    <mergeCell ref="E227:AB227"/>
    <mergeCell ref="E259:AB259"/>
    <mergeCell ref="E291:AB291"/>
    <mergeCell ref="E323:AB323"/>
    <mergeCell ref="E355:AB355"/>
  </mergeCells>
  <pageMargins left="0.75" right="0.75" top="1" bottom="1" header="0.5" footer="0.5"/>
  <pageSetup paperSize="3" scale="11" orientation="portrait" horizontalDpi="300" verticalDpi="300" r:id="rId1"/>
  <headerFooter alignWithMargins="0">
    <oddHeader>&amp;C
Dining Services RFP</oddHead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G416"/>
  <sheetViews>
    <sheetView topLeftCell="B1" zoomScale="70" zoomScaleNormal="70" zoomScalePageLayoutView="70" workbookViewId="0">
      <selection activeCell="B2" sqref="B2"/>
    </sheetView>
  </sheetViews>
  <sheetFormatPr defaultColWidth="8.85546875" defaultRowHeight="12.75" x14ac:dyDescent="0.2"/>
  <cols>
    <col min="2" max="2" width="40.42578125" customWidth="1"/>
    <col min="3" max="3" width="8.85546875" customWidth="1"/>
    <col min="4" max="4" width="10" customWidth="1"/>
    <col min="5" max="12" width="7.7109375" customWidth="1"/>
    <col min="13" max="13" width="7.28515625" customWidth="1"/>
    <col min="14" max="28" width="7.7109375" customWidth="1"/>
    <col min="29" max="31" width="8.85546875" customWidth="1"/>
    <col min="32" max="32" width="10.42578125" customWidth="1"/>
    <col min="33" max="33" width="14.28515625" customWidth="1"/>
  </cols>
  <sheetData>
    <row r="1" spans="2:33" ht="13.5" thickBot="1" x14ac:dyDescent="0.25"/>
    <row r="2" spans="2:33" ht="15.75" x14ac:dyDescent="0.25">
      <c r="B2" s="65" t="s">
        <v>200</v>
      </c>
      <c r="C2" s="66" t="s">
        <v>111</v>
      </c>
      <c r="D2" s="66">
        <v>2023</v>
      </c>
      <c r="E2" s="66"/>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7"/>
    </row>
    <row r="3" spans="2:33" ht="38.25" x14ac:dyDescent="0.2">
      <c r="B3" s="68" t="s">
        <v>112</v>
      </c>
      <c r="C3" s="69" t="s">
        <v>113</v>
      </c>
      <c r="D3" s="69" t="s">
        <v>114</v>
      </c>
      <c r="E3" s="379" t="s">
        <v>115</v>
      </c>
      <c r="F3" s="380"/>
      <c r="G3" s="380"/>
      <c r="H3" s="380"/>
      <c r="I3" s="380"/>
      <c r="J3" s="380"/>
      <c r="K3" s="380"/>
      <c r="L3" s="380"/>
      <c r="M3" s="380"/>
      <c r="N3" s="380"/>
      <c r="O3" s="380"/>
      <c r="P3" s="380"/>
      <c r="Q3" s="380"/>
      <c r="R3" s="380"/>
      <c r="S3" s="380"/>
      <c r="T3" s="380"/>
      <c r="U3" s="380"/>
      <c r="V3" s="380"/>
      <c r="W3" s="380"/>
      <c r="X3" s="380"/>
      <c r="Y3" s="380"/>
      <c r="Z3" s="380"/>
      <c r="AA3" s="380"/>
      <c r="AB3" s="381"/>
      <c r="AC3" s="69" t="s">
        <v>116</v>
      </c>
      <c r="AD3" s="69" t="s">
        <v>117</v>
      </c>
      <c r="AE3" s="69" t="s">
        <v>118</v>
      </c>
      <c r="AF3" s="69" t="s">
        <v>119</v>
      </c>
      <c r="AG3" s="239" t="s">
        <v>120</v>
      </c>
    </row>
    <row r="4" spans="2:33" ht="24" x14ac:dyDescent="0.2">
      <c r="B4" s="70" t="s">
        <v>121</v>
      </c>
      <c r="C4" s="71"/>
      <c r="D4" s="71"/>
      <c r="E4" s="302" t="s">
        <v>122</v>
      </c>
      <c r="F4" s="302" t="s">
        <v>123</v>
      </c>
      <c r="G4" s="302" t="s">
        <v>124</v>
      </c>
      <c r="H4" s="302" t="s">
        <v>125</v>
      </c>
      <c r="I4" s="302" t="s">
        <v>126</v>
      </c>
      <c r="J4" s="302" t="s">
        <v>127</v>
      </c>
      <c r="K4" s="302" t="s">
        <v>128</v>
      </c>
      <c r="L4" s="302" t="s">
        <v>129</v>
      </c>
      <c r="M4" s="302" t="s">
        <v>130</v>
      </c>
      <c r="N4" s="303" t="s">
        <v>131</v>
      </c>
      <c r="O4" s="302" t="s">
        <v>132</v>
      </c>
      <c r="P4" s="302" t="s">
        <v>133</v>
      </c>
      <c r="Q4" s="302" t="s">
        <v>134</v>
      </c>
      <c r="R4" s="302" t="s">
        <v>135</v>
      </c>
      <c r="S4" s="302" t="s">
        <v>136</v>
      </c>
      <c r="T4" s="302" t="s">
        <v>137</v>
      </c>
      <c r="U4" s="302" t="s">
        <v>138</v>
      </c>
      <c r="V4" s="302" t="s">
        <v>139</v>
      </c>
      <c r="W4" s="302" t="s">
        <v>140</v>
      </c>
      <c r="X4" s="302" t="s">
        <v>141</v>
      </c>
      <c r="Y4" s="302" t="s">
        <v>142</v>
      </c>
      <c r="Z4" s="302" t="s">
        <v>143</v>
      </c>
      <c r="AA4" s="302" t="s">
        <v>144</v>
      </c>
      <c r="AB4" s="302" t="s">
        <v>145</v>
      </c>
      <c r="AC4" s="71"/>
      <c r="AD4" s="71"/>
      <c r="AE4" s="71"/>
      <c r="AF4" s="75"/>
      <c r="AG4" s="76"/>
    </row>
    <row r="5" spans="2:33" x14ac:dyDescent="0.2">
      <c r="B5" s="31"/>
      <c r="C5" s="46"/>
      <c r="D5" s="45"/>
      <c r="E5" s="77"/>
      <c r="F5" s="77"/>
      <c r="G5" s="77"/>
      <c r="H5" s="77"/>
      <c r="I5" s="77"/>
      <c r="J5" s="77"/>
      <c r="K5" s="77"/>
      <c r="L5" s="77"/>
      <c r="M5" s="77"/>
      <c r="N5" s="77"/>
      <c r="O5" s="77"/>
      <c r="P5" s="77"/>
      <c r="Q5" s="77"/>
      <c r="R5" s="77"/>
      <c r="S5" s="77"/>
      <c r="T5" s="77"/>
      <c r="U5" s="77"/>
      <c r="V5" s="77"/>
      <c r="W5" s="77"/>
      <c r="X5" s="77"/>
      <c r="Y5" s="77"/>
      <c r="Z5" s="77"/>
      <c r="AA5" s="77"/>
      <c r="AB5" s="77"/>
      <c r="AC5" s="47">
        <f t="shared" ref="AC5:AC10" si="0">SUM(E5:AB5)</f>
        <v>0</v>
      </c>
      <c r="AD5" s="78"/>
      <c r="AE5" s="44">
        <f t="shared" ref="AE5:AE10" si="1">(AD5*AC5)/40</f>
        <v>0</v>
      </c>
      <c r="AF5" s="45"/>
      <c r="AG5" s="48">
        <f t="shared" ref="AG5:AG10" si="2">AF5*AD5*AC5*C5</f>
        <v>0</v>
      </c>
    </row>
    <row r="6" spans="2:33" x14ac:dyDescent="0.2">
      <c r="B6" s="31"/>
      <c r="C6" s="46"/>
      <c r="D6" s="45"/>
      <c r="E6" s="77"/>
      <c r="F6" s="77"/>
      <c r="G6" s="77"/>
      <c r="H6" s="77"/>
      <c r="I6" s="77"/>
      <c r="J6" s="77"/>
      <c r="K6" s="77"/>
      <c r="L6" s="77"/>
      <c r="M6" s="77"/>
      <c r="N6" s="77"/>
      <c r="O6" s="77"/>
      <c r="P6" s="77"/>
      <c r="Q6" s="77"/>
      <c r="R6" s="77"/>
      <c r="S6" s="77"/>
      <c r="T6" s="77"/>
      <c r="U6" s="77"/>
      <c r="V6" s="77"/>
      <c r="W6" s="77"/>
      <c r="X6" s="77"/>
      <c r="Y6" s="77"/>
      <c r="Z6" s="77"/>
      <c r="AA6" s="77"/>
      <c r="AB6" s="77"/>
      <c r="AC6" s="47">
        <f t="shared" si="0"/>
        <v>0</v>
      </c>
      <c r="AD6" s="78"/>
      <c r="AE6" s="44">
        <f t="shared" si="1"/>
        <v>0</v>
      </c>
      <c r="AF6" s="45"/>
      <c r="AG6" s="48">
        <f t="shared" si="2"/>
        <v>0</v>
      </c>
    </row>
    <row r="7" spans="2:33" x14ac:dyDescent="0.2">
      <c r="B7" s="31"/>
      <c r="C7" s="46"/>
      <c r="D7" s="45"/>
      <c r="E7" s="77"/>
      <c r="F7" s="77"/>
      <c r="G7" s="77"/>
      <c r="H7" s="77"/>
      <c r="I7" s="77"/>
      <c r="J7" s="77"/>
      <c r="K7" s="77"/>
      <c r="L7" s="77"/>
      <c r="M7" s="77"/>
      <c r="N7" s="77"/>
      <c r="O7" s="77"/>
      <c r="P7" s="77"/>
      <c r="Q7" s="77"/>
      <c r="R7" s="77"/>
      <c r="S7" s="77"/>
      <c r="T7" s="77"/>
      <c r="U7" s="77"/>
      <c r="V7" s="77"/>
      <c r="W7" s="77"/>
      <c r="X7" s="77"/>
      <c r="Y7" s="77"/>
      <c r="Z7" s="77"/>
      <c r="AA7" s="77"/>
      <c r="AB7" s="77"/>
      <c r="AC7" s="47">
        <f t="shared" si="0"/>
        <v>0</v>
      </c>
      <c r="AD7" s="78"/>
      <c r="AE7" s="44">
        <f t="shared" si="1"/>
        <v>0</v>
      </c>
      <c r="AF7" s="45"/>
      <c r="AG7" s="48">
        <f t="shared" si="2"/>
        <v>0</v>
      </c>
    </row>
    <row r="8" spans="2:33" x14ac:dyDescent="0.2">
      <c r="B8" s="31"/>
      <c r="C8" s="46"/>
      <c r="D8" s="45"/>
      <c r="E8" s="77"/>
      <c r="F8" s="77"/>
      <c r="G8" s="77"/>
      <c r="H8" s="77"/>
      <c r="I8" s="77"/>
      <c r="J8" s="77"/>
      <c r="K8" s="77"/>
      <c r="L8" s="77"/>
      <c r="M8" s="77"/>
      <c r="N8" s="77"/>
      <c r="O8" s="77"/>
      <c r="P8" s="77"/>
      <c r="Q8" s="77"/>
      <c r="R8" s="77"/>
      <c r="S8" s="77"/>
      <c r="T8" s="77"/>
      <c r="U8" s="77"/>
      <c r="V8" s="77"/>
      <c r="W8" s="77"/>
      <c r="X8" s="77"/>
      <c r="Y8" s="77"/>
      <c r="Z8" s="77"/>
      <c r="AA8" s="77"/>
      <c r="AB8" s="77"/>
      <c r="AC8" s="47">
        <f t="shared" si="0"/>
        <v>0</v>
      </c>
      <c r="AD8" s="78"/>
      <c r="AE8" s="44">
        <f t="shared" si="1"/>
        <v>0</v>
      </c>
      <c r="AF8" s="45"/>
      <c r="AG8" s="48">
        <f t="shared" si="2"/>
        <v>0</v>
      </c>
    </row>
    <row r="9" spans="2:33" x14ac:dyDescent="0.2">
      <c r="B9" s="31"/>
      <c r="C9" s="46"/>
      <c r="D9" s="45"/>
      <c r="E9" s="77"/>
      <c r="F9" s="77"/>
      <c r="G9" s="77"/>
      <c r="H9" s="77"/>
      <c r="I9" s="77"/>
      <c r="J9" s="77"/>
      <c r="K9" s="77"/>
      <c r="L9" s="77"/>
      <c r="M9" s="77"/>
      <c r="N9" s="77"/>
      <c r="O9" s="77"/>
      <c r="P9" s="77"/>
      <c r="Q9" s="77"/>
      <c r="R9" s="77"/>
      <c r="S9" s="77"/>
      <c r="T9" s="77"/>
      <c r="U9" s="77"/>
      <c r="V9" s="77"/>
      <c r="W9" s="77"/>
      <c r="X9" s="77"/>
      <c r="Y9" s="77"/>
      <c r="Z9" s="77"/>
      <c r="AA9" s="77"/>
      <c r="AB9" s="77"/>
      <c r="AC9" s="47">
        <f t="shared" si="0"/>
        <v>0</v>
      </c>
      <c r="AD9" s="78"/>
      <c r="AE9" s="44">
        <f t="shared" si="1"/>
        <v>0</v>
      </c>
      <c r="AF9" s="45"/>
      <c r="AG9" s="48">
        <f t="shared" si="2"/>
        <v>0</v>
      </c>
    </row>
    <row r="10" spans="2:33" ht="13.5" thickBot="1" x14ac:dyDescent="0.25">
      <c r="B10" s="31"/>
      <c r="C10" s="46"/>
      <c r="D10" s="45"/>
      <c r="E10" s="77"/>
      <c r="F10" s="77"/>
      <c r="G10" s="77"/>
      <c r="H10" s="77"/>
      <c r="I10" s="77"/>
      <c r="J10" s="77"/>
      <c r="K10" s="77"/>
      <c r="L10" s="77"/>
      <c r="M10" s="77"/>
      <c r="N10" s="77"/>
      <c r="O10" s="77"/>
      <c r="P10" s="77"/>
      <c r="Q10" s="77"/>
      <c r="R10" s="77"/>
      <c r="S10" s="77"/>
      <c r="T10" s="77"/>
      <c r="U10" s="77"/>
      <c r="V10" s="77"/>
      <c r="W10" s="77"/>
      <c r="X10" s="77"/>
      <c r="Y10" s="77"/>
      <c r="Z10" s="77"/>
      <c r="AA10" s="77"/>
      <c r="AB10" s="77"/>
      <c r="AC10" s="47">
        <f t="shared" si="0"/>
        <v>0</v>
      </c>
      <c r="AD10" s="78"/>
      <c r="AE10" s="44">
        <f t="shared" si="1"/>
        <v>0</v>
      </c>
      <c r="AF10" s="45"/>
      <c r="AG10" s="48">
        <f t="shared" si="2"/>
        <v>0</v>
      </c>
    </row>
    <row r="11" spans="2:33" ht="13.5" thickBot="1" x14ac:dyDescent="0.25">
      <c r="B11" s="79"/>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1" t="s">
        <v>146</v>
      </c>
      <c r="AD11" s="80"/>
      <c r="AE11" s="80">
        <f>SUM(AE5:AE10)</f>
        <v>0</v>
      </c>
      <c r="AF11" s="82"/>
      <c r="AG11" s="83">
        <f>SUM(AG5:AG10)</f>
        <v>0</v>
      </c>
    </row>
    <row r="12" spans="2:33" x14ac:dyDescent="0.2">
      <c r="B12" s="52" t="s">
        <v>147</v>
      </c>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84"/>
      <c r="AD12" s="63"/>
      <c r="AE12" s="63"/>
      <c r="AF12" s="64"/>
      <c r="AG12" s="85"/>
    </row>
    <row r="13" spans="2:33" x14ac:dyDescent="0.2">
      <c r="B13" s="31"/>
      <c r="C13" s="46"/>
      <c r="D13" s="45"/>
      <c r="E13" s="77"/>
      <c r="F13" s="77"/>
      <c r="G13" s="77"/>
      <c r="H13" s="77"/>
      <c r="I13" s="77"/>
      <c r="J13" s="77"/>
      <c r="K13" s="77"/>
      <c r="L13" s="77"/>
      <c r="M13" s="77"/>
      <c r="N13" s="77"/>
      <c r="O13" s="77"/>
      <c r="P13" s="77"/>
      <c r="Q13" s="77"/>
      <c r="R13" s="77"/>
      <c r="S13" s="77"/>
      <c r="T13" s="77"/>
      <c r="U13" s="77"/>
      <c r="V13" s="77"/>
      <c r="W13" s="77"/>
      <c r="X13" s="77"/>
      <c r="Y13" s="77"/>
      <c r="Z13" s="77"/>
      <c r="AA13" s="77"/>
      <c r="AB13" s="77"/>
      <c r="AC13" s="47">
        <f t="shared" ref="AC13:AC30" si="3">SUM(E13:AB13)</f>
        <v>0</v>
      </c>
      <c r="AD13" s="78"/>
      <c r="AE13" s="44">
        <f t="shared" ref="AE13:AE30" si="4">(AD13*AC13)/40</f>
        <v>0</v>
      </c>
      <c r="AF13" s="45"/>
      <c r="AG13" s="48">
        <f t="shared" ref="AG13:AG30" si="5">AF13*AD13*AC13*C13</f>
        <v>0</v>
      </c>
    </row>
    <row r="14" spans="2:33" x14ac:dyDescent="0.2">
      <c r="B14" s="31"/>
      <c r="C14" s="46"/>
      <c r="D14" s="45"/>
      <c r="E14" s="77"/>
      <c r="F14" s="77"/>
      <c r="G14" s="77"/>
      <c r="H14" s="77"/>
      <c r="I14" s="77"/>
      <c r="J14" s="77"/>
      <c r="K14" s="77"/>
      <c r="L14" s="77"/>
      <c r="M14" s="77"/>
      <c r="N14" s="77"/>
      <c r="O14" s="77"/>
      <c r="P14" s="77"/>
      <c r="Q14" s="77"/>
      <c r="R14" s="77"/>
      <c r="S14" s="77"/>
      <c r="T14" s="77"/>
      <c r="U14" s="77"/>
      <c r="V14" s="77"/>
      <c r="W14" s="77"/>
      <c r="X14" s="77"/>
      <c r="Y14" s="77"/>
      <c r="Z14" s="77"/>
      <c r="AA14" s="77"/>
      <c r="AB14" s="77"/>
      <c r="AC14" s="47">
        <f t="shared" si="3"/>
        <v>0</v>
      </c>
      <c r="AD14" s="78"/>
      <c r="AE14" s="44">
        <f t="shared" si="4"/>
        <v>0</v>
      </c>
      <c r="AF14" s="45"/>
      <c r="AG14" s="48">
        <f t="shared" si="5"/>
        <v>0</v>
      </c>
    </row>
    <row r="15" spans="2:33" x14ac:dyDescent="0.2">
      <c r="B15" s="31"/>
      <c r="C15" s="46"/>
      <c r="D15" s="45"/>
      <c r="E15" s="77"/>
      <c r="F15" s="77"/>
      <c r="G15" s="77"/>
      <c r="H15" s="77"/>
      <c r="I15" s="77"/>
      <c r="J15" s="77"/>
      <c r="K15" s="77"/>
      <c r="L15" s="77"/>
      <c r="M15" s="77"/>
      <c r="N15" s="77"/>
      <c r="O15" s="77"/>
      <c r="P15" s="77"/>
      <c r="Q15" s="77"/>
      <c r="R15" s="77"/>
      <c r="S15" s="77"/>
      <c r="T15" s="77"/>
      <c r="U15" s="77"/>
      <c r="V15" s="77"/>
      <c r="W15" s="77"/>
      <c r="X15" s="77"/>
      <c r="Y15" s="77"/>
      <c r="Z15" s="77"/>
      <c r="AA15" s="77"/>
      <c r="AB15" s="77"/>
      <c r="AC15" s="47">
        <f t="shared" si="3"/>
        <v>0</v>
      </c>
      <c r="AD15" s="78"/>
      <c r="AE15" s="44">
        <f t="shared" si="4"/>
        <v>0</v>
      </c>
      <c r="AF15" s="45"/>
      <c r="AG15" s="48">
        <f t="shared" si="5"/>
        <v>0</v>
      </c>
    </row>
    <row r="16" spans="2:33" x14ac:dyDescent="0.2">
      <c r="B16" s="31"/>
      <c r="C16" s="46"/>
      <c r="D16" s="45"/>
      <c r="E16" s="77"/>
      <c r="F16" s="77"/>
      <c r="G16" s="77"/>
      <c r="H16" s="77"/>
      <c r="I16" s="77"/>
      <c r="J16" s="77"/>
      <c r="K16" s="77"/>
      <c r="L16" s="77"/>
      <c r="M16" s="77"/>
      <c r="N16" s="77"/>
      <c r="O16" s="77"/>
      <c r="P16" s="77"/>
      <c r="Q16" s="77"/>
      <c r="R16" s="77"/>
      <c r="S16" s="77"/>
      <c r="T16" s="77"/>
      <c r="U16" s="77"/>
      <c r="V16" s="77"/>
      <c r="W16" s="77"/>
      <c r="X16" s="77"/>
      <c r="Y16" s="77"/>
      <c r="Z16" s="77"/>
      <c r="AA16" s="77"/>
      <c r="AB16" s="77"/>
      <c r="AC16" s="47">
        <f t="shared" si="3"/>
        <v>0</v>
      </c>
      <c r="AD16" s="78"/>
      <c r="AE16" s="44">
        <f t="shared" si="4"/>
        <v>0</v>
      </c>
      <c r="AF16" s="45"/>
      <c r="AG16" s="48">
        <f t="shared" si="5"/>
        <v>0</v>
      </c>
    </row>
    <row r="17" spans="1:33" x14ac:dyDescent="0.2">
      <c r="A17" s="229"/>
      <c r="B17" s="31"/>
      <c r="C17" s="46"/>
      <c r="D17" s="45"/>
      <c r="E17" s="77"/>
      <c r="F17" s="77"/>
      <c r="G17" s="77"/>
      <c r="H17" s="77"/>
      <c r="I17" s="77"/>
      <c r="J17" s="77"/>
      <c r="K17" s="77"/>
      <c r="L17" s="77"/>
      <c r="M17" s="77"/>
      <c r="N17" s="77"/>
      <c r="O17" s="77"/>
      <c r="P17" s="77"/>
      <c r="Q17" s="77"/>
      <c r="R17" s="77"/>
      <c r="S17" s="77"/>
      <c r="T17" s="77"/>
      <c r="U17" s="77"/>
      <c r="V17" s="77"/>
      <c r="W17" s="77"/>
      <c r="X17" s="77"/>
      <c r="Y17" s="77"/>
      <c r="Z17" s="77"/>
      <c r="AA17" s="77"/>
      <c r="AB17" s="77"/>
      <c r="AC17" s="47">
        <f t="shared" si="3"/>
        <v>0</v>
      </c>
      <c r="AD17" s="78"/>
      <c r="AE17" s="44">
        <f t="shared" si="4"/>
        <v>0</v>
      </c>
      <c r="AF17" s="45"/>
      <c r="AG17" s="48">
        <f t="shared" si="5"/>
        <v>0</v>
      </c>
    </row>
    <row r="18" spans="1:33" x14ac:dyDescent="0.2">
      <c r="B18" s="31"/>
      <c r="C18" s="46"/>
      <c r="D18" s="45"/>
      <c r="E18" s="77"/>
      <c r="F18" s="77"/>
      <c r="G18" s="77"/>
      <c r="H18" s="77"/>
      <c r="I18" s="77"/>
      <c r="J18" s="77"/>
      <c r="K18" s="77"/>
      <c r="L18" s="77"/>
      <c r="M18" s="77"/>
      <c r="N18" s="77"/>
      <c r="O18" s="77"/>
      <c r="P18" s="77"/>
      <c r="Q18" s="77"/>
      <c r="R18" s="77"/>
      <c r="S18" s="77"/>
      <c r="T18" s="77"/>
      <c r="U18" s="77"/>
      <c r="V18" s="77"/>
      <c r="W18" s="77"/>
      <c r="X18" s="77"/>
      <c r="Y18" s="77"/>
      <c r="Z18" s="77"/>
      <c r="AA18" s="77"/>
      <c r="AB18" s="77"/>
      <c r="AC18" s="47">
        <f t="shared" si="3"/>
        <v>0</v>
      </c>
      <c r="AD18" s="78"/>
      <c r="AE18" s="44">
        <f t="shared" si="4"/>
        <v>0</v>
      </c>
      <c r="AF18" s="45"/>
      <c r="AG18" s="48">
        <f t="shared" si="5"/>
        <v>0</v>
      </c>
    </row>
    <row r="19" spans="1:33" x14ac:dyDescent="0.2">
      <c r="B19" s="31"/>
      <c r="C19" s="46"/>
      <c r="D19" s="45"/>
      <c r="E19" s="77"/>
      <c r="F19" s="77"/>
      <c r="G19" s="77"/>
      <c r="H19" s="77"/>
      <c r="I19" s="77"/>
      <c r="J19" s="77"/>
      <c r="K19" s="77"/>
      <c r="L19" s="77"/>
      <c r="M19" s="77"/>
      <c r="N19" s="77"/>
      <c r="O19" s="77"/>
      <c r="P19" s="77"/>
      <c r="Q19" s="77"/>
      <c r="R19" s="77"/>
      <c r="S19" s="77"/>
      <c r="T19" s="77"/>
      <c r="U19" s="77"/>
      <c r="V19" s="77"/>
      <c r="W19" s="77"/>
      <c r="X19" s="77"/>
      <c r="Y19" s="77"/>
      <c r="Z19" s="77"/>
      <c r="AA19" s="77"/>
      <c r="AB19" s="77"/>
      <c r="AC19" s="47">
        <f t="shared" si="3"/>
        <v>0</v>
      </c>
      <c r="AD19" s="78"/>
      <c r="AE19" s="44">
        <f t="shared" si="4"/>
        <v>0</v>
      </c>
      <c r="AF19" s="45"/>
      <c r="AG19" s="48">
        <f t="shared" si="5"/>
        <v>0</v>
      </c>
    </row>
    <row r="20" spans="1:33" x14ac:dyDescent="0.2">
      <c r="B20" s="31"/>
      <c r="C20" s="46"/>
      <c r="D20" s="45"/>
      <c r="E20" s="77"/>
      <c r="F20" s="77"/>
      <c r="G20" s="77"/>
      <c r="H20" s="77"/>
      <c r="I20" s="77"/>
      <c r="J20" s="77"/>
      <c r="K20" s="77"/>
      <c r="L20" s="77"/>
      <c r="M20" s="77"/>
      <c r="N20" s="77"/>
      <c r="O20" s="77"/>
      <c r="P20" s="77"/>
      <c r="Q20" s="77"/>
      <c r="R20" s="77"/>
      <c r="S20" s="77"/>
      <c r="T20" s="77"/>
      <c r="U20" s="77"/>
      <c r="V20" s="77"/>
      <c r="W20" s="77"/>
      <c r="X20" s="77"/>
      <c r="Y20" s="77"/>
      <c r="Z20" s="77"/>
      <c r="AA20" s="77"/>
      <c r="AB20" s="77"/>
      <c r="AC20" s="47">
        <f t="shared" si="3"/>
        <v>0</v>
      </c>
      <c r="AD20" s="78"/>
      <c r="AE20" s="44">
        <f t="shared" si="4"/>
        <v>0</v>
      </c>
      <c r="AF20" s="45"/>
      <c r="AG20" s="48">
        <f t="shared" si="5"/>
        <v>0</v>
      </c>
    </row>
    <row r="21" spans="1:33" x14ac:dyDescent="0.2">
      <c r="B21" s="31"/>
      <c r="C21" s="46"/>
      <c r="D21" s="45"/>
      <c r="E21" s="77"/>
      <c r="F21" s="77"/>
      <c r="G21" s="77"/>
      <c r="H21" s="77"/>
      <c r="I21" s="77"/>
      <c r="J21" s="77"/>
      <c r="K21" s="77"/>
      <c r="L21" s="77"/>
      <c r="M21" s="77"/>
      <c r="N21" s="77"/>
      <c r="O21" s="77"/>
      <c r="P21" s="77"/>
      <c r="Q21" s="77"/>
      <c r="R21" s="77"/>
      <c r="S21" s="77"/>
      <c r="T21" s="77"/>
      <c r="U21" s="77"/>
      <c r="V21" s="77"/>
      <c r="W21" s="77"/>
      <c r="X21" s="77"/>
      <c r="Y21" s="77"/>
      <c r="Z21" s="77"/>
      <c r="AA21" s="77"/>
      <c r="AB21" s="77"/>
      <c r="AC21" s="47">
        <f t="shared" si="3"/>
        <v>0</v>
      </c>
      <c r="AD21" s="78"/>
      <c r="AE21" s="44">
        <f t="shared" si="4"/>
        <v>0</v>
      </c>
      <c r="AF21" s="45"/>
      <c r="AG21" s="48">
        <f t="shared" si="5"/>
        <v>0</v>
      </c>
    </row>
    <row r="22" spans="1:33" x14ac:dyDescent="0.2">
      <c r="B22" s="31"/>
      <c r="C22" s="46"/>
      <c r="D22" s="45"/>
      <c r="E22" s="77"/>
      <c r="F22" s="77"/>
      <c r="G22" s="77"/>
      <c r="H22" s="77"/>
      <c r="I22" s="77"/>
      <c r="J22" s="77"/>
      <c r="K22" s="77"/>
      <c r="L22" s="77"/>
      <c r="M22" s="77"/>
      <c r="N22" s="77"/>
      <c r="O22" s="77"/>
      <c r="P22" s="77"/>
      <c r="Q22" s="77"/>
      <c r="R22" s="77"/>
      <c r="S22" s="77"/>
      <c r="T22" s="77"/>
      <c r="U22" s="77"/>
      <c r="V22" s="77"/>
      <c r="W22" s="77"/>
      <c r="X22" s="77"/>
      <c r="Y22" s="77"/>
      <c r="Z22" s="77"/>
      <c r="AA22" s="77"/>
      <c r="AB22" s="77"/>
      <c r="AC22" s="47">
        <f t="shared" si="3"/>
        <v>0</v>
      </c>
      <c r="AD22" s="78"/>
      <c r="AE22" s="44">
        <f t="shared" si="4"/>
        <v>0</v>
      </c>
      <c r="AF22" s="45"/>
      <c r="AG22" s="48">
        <f t="shared" si="5"/>
        <v>0</v>
      </c>
    </row>
    <row r="23" spans="1:33" x14ac:dyDescent="0.2">
      <c r="B23" s="31"/>
      <c r="C23" s="46"/>
      <c r="D23" s="45"/>
      <c r="E23" s="77"/>
      <c r="F23" s="77"/>
      <c r="G23" s="77"/>
      <c r="H23" s="77"/>
      <c r="I23" s="77"/>
      <c r="J23" s="77"/>
      <c r="K23" s="77"/>
      <c r="L23" s="77"/>
      <c r="M23" s="77"/>
      <c r="N23" s="77"/>
      <c r="O23" s="77"/>
      <c r="P23" s="77"/>
      <c r="Q23" s="77"/>
      <c r="R23" s="77"/>
      <c r="S23" s="77"/>
      <c r="T23" s="77"/>
      <c r="U23" s="77"/>
      <c r="V23" s="77"/>
      <c r="W23" s="77"/>
      <c r="X23" s="77"/>
      <c r="Y23" s="77"/>
      <c r="Z23" s="77"/>
      <c r="AA23" s="77"/>
      <c r="AB23" s="77"/>
      <c r="AC23" s="47">
        <f t="shared" si="3"/>
        <v>0</v>
      </c>
      <c r="AD23" s="78"/>
      <c r="AE23" s="44">
        <f t="shared" si="4"/>
        <v>0</v>
      </c>
      <c r="AF23" s="45"/>
      <c r="AG23" s="48">
        <f t="shared" si="5"/>
        <v>0</v>
      </c>
    </row>
    <row r="24" spans="1:33" x14ac:dyDescent="0.2">
      <c r="B24" s="31"/>
      <c r="C24" s="46"/>
      <c r="D24" s="45"/>
      <c r="E24" s="77"/>
      <c r="F24" s="77"/>
      <c r="G24" s="77"/>
      <c r="H24" s="77"/>
      <c r="I24" s="77"/>
      <c r="J24" s="77"/>
      <c r="K24" s="77"/>
      <c r="L24" s="77"/>
      <c r="M24" s="77"/>
      <c r="N24" s="77"/>
      <c r="O24" s="77"/>
      <c r="P24" s="77"/>
      <c r="Q24" s="77"/>
      <c r="R24" s="77"/>
      <c r="S24" s="77"/>
      <c r="T24" s="77"/>
      <c r="U24" s="77"/>
      <c r="V24" s="77"/>
      <c r="W24" s="77"/>
      <c r="X24" s="77"/>
      <c r="Y24" s="77"/>
      <c r="Z24" s="77"/>
      <c r="AA24" s="77"/>
      <c r="AB24" s="77"/>
      <c r="AC24" s="47">
        <f t="shared" si="3"/>
        <v>0</v>
      </c>
      <c r="AD24" s="78"/>
      <c r="AE24" s="44">
        <f t="shared" si="4"/>
        <v>0</v>
      </c>
      <c r="AF24" s="45"/>
      <c r="AG24" s="48">
        <f t="shared" si="5"/>
        <v>0</v>
      </c>
    </row>
    <row r="25" spans="1:33" x14ac:dyDescent="0.2">
      <c r="B25" s="31"/>
      <c r="C25" s="46"/>
      <c r="D25" s="45"/>
      <c r="E25" s="77"/>
      <c r="F25" s="77"/>
      <c r="G25" s="77"/>
      <c r="H25" s="77"/>
      <c r="I25" s="77"/>
      <c r="J25" s="77"/>
      <c r="K25" s="77"/>
      <c r="L25" s="77"/>
      <c r="M25" s="77"/>
      <c r="N25" s="77"/>
      <c r="O25" s="77"/>
      <c r="P25" s="77"/>
      <c r="Q25" s="77"/>
      <c r="R25" s="77"/>
      <c r="S25" s="77"/>
      <c r="T25" s="77"/>
      <c r="U25" s="77"/>
      <c r="V25" s="77"/>
      <c r="W25" s="77"/>
      <c r="X25" s="77"/>
      <c r="Y25" s="77"/>
      <c r="Z25" s="77"/>
      <c r="AA25" s="77"/>
      <c r="AB25" s="77"/>
      <c r="AC25" s="47">
        <f t="shared" si="3"/>
        <v>0</v>
      </c>
      <c r="AD25" s="78"/>
      <c r="AE25" s="44">
        <f t="shared" si="4"/>
        <v>0</v>
      </c>
      <c r="AF25" s="45"/>
      <c r="AG25" s="48">
        <f t="shared" si="5"/>
        <v>0</v>
      </c>
    </row>
    <row r="26" spans="1:33" x14ac:dyDescent="0.2">
      <c r="B26" s="31"/>
      <c r="C26" s="46"/>
      <c r="D26" s="45"/>
      <c r="E26" s="77"/>
      <c r="F26" s="77"/>
      <c r="G26" s="77"/>
      <c r="H26" s="77"/>
      <c r="I26" s="77"/>
      <c r="J26" s="77"/>
      <c r="K26" s="77"/>
      <c r="L26" s="77"/>
      <c r="M26" s="77"/>
      <c r="N26" s="77"/>
      <c r="O26" s="77"/>
      <c r="P26" s="77"/>
      <c r="Q26" s="77"/>
      <c r="R26" s="77"/>
      <c r="S26" s="77"/>
      <c r="T26" s="77"/>
      <c r="U26" s="77"/>
      <c r="V26" s="77"/>
      <c r="W26" s="77"/>
      <c r="X26" s="77"/>
      <c r="Y26" s="77"/>
      <c r="Z26" s="77"/>
      <c r="AA26" s="77"/>
      <c r="AB26" s="77"/>
      <c r="AC26" s="47">
        <f t="shared" si="3"/>
        <v>0</v>
      </c>
      <c r="AD26" s="78"/>
      <c r="AE26" s="44">
        <f t="shared" si="4"/>
        <v>0</v>
      </c>
      <c r="AF26" s="45"/>
      <c r="AG26" s="48">
        <f t="shared" si="5"/>
        <v>0</v>
      </c>
    </row>
    <row r="27" spans="1:33" x14ac:dyDescent="0.2">
      <c r="B27" s="31"/>
      <c r="C27" s="46"/>
      <c r="D27" s="45"/>
      <c r="E27" s="77"/>
      <c r="F27" s="77"/>
      <c r="G27" s="77"/>
      <c r="H27" s="77"/>
      <c r="I27" s="77"/>
      <c r="J27" s="77"/>
      <c r="K27" s="77"/>
      <c r="L27" s="77"/>
      <c r="M27" s="77"/>
      <c r="N27" s="77"/>
      <c r="O27" s="77"/>
      <c r="P27" s="77"/>
      <c r="Q27" s="77"/>
      <c r="R27" s="77"/>
      <c r="S27" s="77"/>
      <c r="T27" s="77"/>
      <c r="U27" s="77"/>
      <c r="V27" s="77"/>
      <c r="W27" s="77"/>
      <c r="X27" s="77"/>
      <c r="Y27" s="77"/>
      <c r="Z27" s="77"/>
      <c r="AA27" s="77"/>
      <c r="AB27" s="77"/>
      <c r="AC27" s="47">
        <f t="shared" si="3"/>
        <v>0</v>
      </c>
      <c r="AD27" s="78"/>
      <c r="AE27" s="44">
        <f t="shared" si="4"/>
        <v>0</v>
      </c>
      <c r="AF27" s="45"/>
      <c r="AG27" s="48">
        <f t="shared" si="5"/>
        <v>0</v>
      </c>
    </row>
    <row r="28" spans="1:33" x14ac:dyDescent="0.2">
      <c r="B28" s="31"/>
      <c r="C28" s="46"/>
      <c r="D28" s="45"/>
      <c r="E28" s="77"/>
      <c r="F28" s="77"/>
      <c r="G28" s="77"/>
      <c r="H28" s="77"/>
      <c r="I28" s="77"/>
      <c r="J28" s="77"/>
      <c r="K28" s="77"/>
      <c r="L28" s="77"/>
      <c r="M28" s="77"/>
      <c r="N28" s="77"/>
      <c r="O28" s="77"/>
      <c r="P28" s="77"/>
      <c r="Q28" s="77"/>
      <c r="R28" s="77"/>
      <c r="S28" s="77"/>
      <c r="T28" s="77"/>
      <c r="U28" s="77"/>
      <c r="V28" s="77"/>
      <c r="W28" s="77"/>
      <c r="X28" s="77"/>
      <c r="Y28" s="77"/>
      <c r="Z28" s="77"/>
      <c r="AA28" s="77"/>
      <c r="AB28" s="77"/>
      <c r="AC28" s="47">
        <f t="shared" si="3"/>
        <v>0</v>
      </c>
      <c r="AD28" s="78"/>
      <c r="AE28" s="44">
        <f t="shared" si="4"/>
        <v>0</v>
      </c>
      <c r="AF28" s="45"/>
      <c r="AG28" s="48">
        <f t="shared" si="5"/>
        <v>0</v>
      </c>
    </row>
    <row r="29" spans="1:33" x14ac:dyDescent="0.2">
      <c r="B29" s="31"/>
      <c r="C29" s="46"/>
      <c r="D29" s="45"/>
      <c r="E29" s="77"/>
      <c r="F29" s="77"/>
      <c r="G29" s="77"/>
      <c r="H29" s="77"/>
      <c r="I29" s="77"/>
      <c r="J29" s="77"/>
      <c r="K29" s="77"/>
      <c r="L29" s="77"/>
      <c r="M29" s="77"/>
      <c r="N29" s="77"/>
      <c r="O29" s="77"/>
      <c r="P29" s="77"/>
      <c r="Q29" s="77"/>
      <c r="R29" s="77"/>
      <c r="S29" s="77"/>
      <c r="T29" s="77"/>
      <c r="U29" s="77"/>
      <c r="V29" s="77"/>
      <c r="W29" s="77"/>
      <c r="X29" s="77"/>
      <c r="Y29" s="77"/>
      <c r="Z29" s="77"/>
      <c r="AA29" s="77"/>
      <c r="AB29" s="77"/>
      <c r="AC29" s="47">
        <f t="shared" si="3"/>
        <v>0</v>
      </c>
      <c r="AD29" s="78"/>
      <c r="AE29" s="44">
        <f t="shared" si="4"/>
        <v>0</v>
      </c>
      <c r="AF29" s="45"/>
      <c r="AG29" s="48">
        <f t="shared" si="5"/>
        <v>0</v>
      </c>
    </row>
    <row r="30" spans="1:33" ht="13.5" thickBot="1" x14ac:dyDescent="0.25">
      <c r="B30" s="31"/>
      <c r="C30" s="46"/>
      <c r="D30" s="45"/>
      <c r="E30" s="77"/>
      <c r="F30" s="77"/>
      <c r="G30" s="77"/>
      <c r="H30" s="77"/>
      <c r="I30" s="77"/>
      <c r="J30" s="77"/>
      <c r="K30" s="77"/>
      <c r="L30" s="77"/>
      <c r="M30" s="77"/>
      <c r="N30" s="77"/>
      <c r="O30" s="77"/>
      <c r="P30" s="77"/>
      <c r="Q30" s="77"/>
      <c r="R30" s="77"/>
      <c r="S30" s="77"/>
      <c r="T30" s="77"/>
      <c r="U30" s="77"/>
      <c r="V30" s="77"/>
      <c r="W30" s="77"/>
      <c r="X30" s="77"/>
      <c r="Y30" s="77"/>
      <c r="Z30" s="77"/>
      <c r="AA30" s="77"/>
      <c r="AB30" s="77"/>
      <c r="AC30" s="47">
        <f t="shared" si="3"/>
        <v>0</v>
      </c>
      <c r="AD30" s="78"/>
      <c r="AE30" s="44">
        <f t="shared" si="4"/>
        <v>0</v>
      </c>
      <c r="AF30" s="45"/>
      <c r="AG30" s="48">
        <f t="shared" si="5"/>
        <v>0</v>
      </c>
    </row>
    <row r="31" spans="1:33" ht="13.5" thickBot="1" x14ac:dyDescent="0.25">
      <c r="B31" s="79"/>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1" t="s">
        <v>148</v>
      </c>
      <c r="AD31" s="80"/>
      <c r="AE31" s="80">
        <f>SUM(AE13:AE30)</f>
        <v>0</v>
      </c>
      <c r="AF31" s="80"/>
      <c r="AG31" s="83">
        <f>SUM(AG13:AG30)</f>
        <v>0</v>
      </c>
    </row>
    <row r="32" spans="1:33" ht="13.5" thickBot="1" x14ac:dyDescent="0.25">
      <c r="B32" s="86"/>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41" t="s">
        <v>149</v>
      </c>
      <c r="AD32" s="87"/>
      <c r="AE32" s="87"/>
      <c r="AF32" s="87"/>
      <c r="AG32" s="88">
        <f>AG11+AG31</f>
        <v>0</v>
      </c>
    </row>
    <row r="33" spans="2:33" ht="13.5" thickBot="1"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2:33" ht="15.75" x14ac:dyDescent="0.25">
      <c r="B34" s="65" t="str">
        <f>B2</f>
        <v>Venue 8</v>
      </c>
      <c r="C34" s="66" t="s">
        <v>111</v>
      </c>
      <c r="D34" s="66">
        <f>D2+1</f>
        <v>2024</v>
      </c>
      <c r="E34" s="66"/>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7"/>
    </row>
    <row r="35" spans="2:33" ht="38.25" x14ac:dyDescent="0.2">
      <c r="B35" s="68" t="s">
        <v>112</v>
      </c>
      <c r="C35" s="69" t="s">
        <v>113</v>
      </c>
      <c r="D35" s="69" t="s">
        <v>114</v>
      </c>
      <c r="E35" s="379" t="s">
        <v>115</v>
      </c>
      <c r="F35" s="380"/>
      <c r="G35" s="380"/>
      <c r="H35" s="380"/>
      <c r="I35" s="380"/>
      <c r="J35" s="380"/>
      <c r="K35" s="380"/>
      <c r="L35" s="380"/>
      <c r="M35" s="380"/>
      <c r="N35" s="380"/>
      <c r="O35" s="380"/>
      <c r="P35" s="380"/>
      <c r="Q35" s="380"/>
      <c r="R35" s="380"/>
      <c r="S35" s="380"/>
      <c r="T35" s="380"/>
      <c r="U35" s="380"/>
      <c r="V35" s="380"/>
      <c r="W35" s="380"/>
      <c r="X35" s="380"/>
      <c r="Y35" s="380"/>
      <c r="Z35" s="380"/>
      <c r="AA35" s="380"/>
      <c r="AB35" s="381"/>
      <c r="AC35" s="69" t="s">
        <v>116</v>
      </c>
      <c r="AD35" s="69" t="s">
        <v>117</v>
      </c>
      <c r="AE35" s="69" t="s">
        <v>118</v>
      </c>
      <c r="AF35" s="69" t="s">
        <v>119</v>
      </c>
      <c r="AG35" s="239" t="s">
        <v>120</v>
      </c>
    </row>
    <row r="36" spans="2:33" ht="24" x14ac:dyDescent="0.2">
      <c r="B36" s="70" t="s">
        <v>121</v>
      </c>
      <c r="C36" s="71"/>
      <c r="D36" s="71"/>
      <c r="E36" s="302" t="s">
        <v>122</v>
      </c>
      <c r="F36" s="302" t="s">
        <v>123</v>
      </c>
      <c r="G36" s="302" t="s">
        <v>124</v>
      </c>
      <c r="H36" s="302" t="s">
        <v>125</v>
      </c>
      <c r="I36" s="302" t="s">
        <v>126</v>
      </c>
      <c r="J36" s="302" t="s">
        <v>127</v>
      </c>
      <c r="K36" s="302" t="s">
        <v>128</v>
      </c>
      <c r="L36" s="302" t="s">
        <v>129</v>
      </c>
      <c r="M36" s="302" t="s">
        <v>130</v>
      </c>
      <c r="N36" s="302" t="s">
        <v>131</v>
      </c>
      <c r="O36" s="302" t="s">
        <v>132</v>
      </c>
      <c r="P36" s="302" t="s">
        <v>133</v>
      </c>
      <c r="Q36" s="302" t="s">
        <v>134</v>
      </c>
      <c r="R36" s="302" t="s">
        <v>135</v>
      </c>
      <c r="S36" s="302" t="s">
        <v>136</v>
      </c>
      <c r="T36" s="302" t="s">
        <v>137</v>
      </c>
      <c r="U36" s="302" t="s">
        <v>138</v>
      </c>
      <c r="V36" s="302" t="s">
        <v>139</v>
      </c>
      <c r="W36" s="302" t="s">
        <v>140</v>
      </c>
      <c r="X36" s="302" t="s">
        <v>141</v>
      </c>
      <c r="Y36" s="302" t="s">
        <v>142</v>
      </c>
      <c r="Z36" s="302" t="s">
        <v>143</v>
      </c>
      <c r="AA36" s="302" t="s">
        <v>144</v>
      </c>
      <c r="AB36" s="302" t="s">
        <v>145</v>
      </c>
      <c r="AC36" s="71"/>
      <c r="AD36" s="71"/>
      <c r="AE36" s="71"/>
      <c r="AF36" s="75"/>
      <c r="AG36" s="76"/>
    </row>
    <row r="37" spans="2:33" x14ac:dyDescent="0.2">
      <c r="B37" s="31"/>
      <c r="C37" s="46"/>
      <c r="D37" s="45"/>
      <c r="E37" s="77"/>
      <c r="F37" s="77"/>
      <c r="G37" s="77"/>
      <c r="H37" s="77"/>
      <c r="I37" s="77"/>
      <c r="J37" s="77"/>
      <c r="K37" s="77"/>
      <c r="L37" s="77"/>
      <c r="M37" s="77"/>
      <c r="N37" s="77"/>
      <c r="O37" s="77"/>
      <c r="P37" s="77"/>
      <c r="Q37" s="77"/>
      <c r="R37" s="77"/>
      <c r="S37" s="77"/>
      <c r="T37" s="77"/>
      <c r="U37" s="77"/>
      <c r="V37" s="77"/>
      <c r="W37" s="77"/>
      <c r="X37" s="77"/>
      <c r="Y37" s="77"/>
      <c r="Z37" s="77"/>
      <c r="AA37" s="77"/>
      <c r="AB37" s="77"/>
      <c r="AC37" s="47">
        <f t="shared" ref="AC37:AC42" si="6">SUM(E37:AB37)</f>
        <v>0</v>
      </c>
      <c r="AD37" s="78"/>
      <c r="AE37" s="44">
        <f t="shared" ref="AE37:AE42" si="7">(AD37*AC37)/40</f>
        <v>0</v>
      </c>
      <c r="AF37" s="45"/>
      <c r="AG37" s="48">
        <f t="shared" ref="AG37:AG42" si="8">AF37*AD37*AC37*C37</f>
        <v>0</v>
      </c>
    </row>
    <row r="38" spans="2:33" x14ac:dyDescent="0.2">
      <c r="B38" s="31"/>
      <c r="C38" s="46"/>
      <c r="D38" s="45"/>
      <c r="E38" s="77"/>
      <c r="F38" s="77"/>
      <c r="G38" s="77"/>
      <c r="H38" s="77"/>
      <c r="I38" s="77"/>
      <c r="J38" s="77"/>
      <c r="K38" s="77"/>
      <c r="L38" s="77"/>
      <c r="M38" s="77"/>
      <c r="N38" s="77"/>
      <c r="O38" s="77"/>
      <c r="P38" s="77"/>
      <c r="Q38" s="77"/>
      <c r="R38" s="77"/>
      <c r="S38" s="77"/>
      <c r="T38" s="77"/>
      <c r="U38" s="77"/>
      <c r="V38" s="77"/>
      <c r="W38" s="77"/>
      <c r="X38" s="77"/>
      <c r="Y38" s="77"/>
      <c r="Z38" s="77"/>
      <c r="AA38" s="77"/>
      <c r="AB38" s="77"/>
      <c r="AC38" s="47">
        <f t="shared" si="6"/>
        <v>0</v>
      </c>
      <c r="AD38" s="78"/>
      <c r="AE38" s="44">
        <f t="shared" si="7"/>
        <v>0</v>
      </c>
      <c r="AF38" s="45"/>
      <c r="AG38" s="48">
        <f t="shared" si="8"/>
        <v>0</v>
      </c>
    </row>
    <row r="39" spans="2:33" x14ac:dyDescent="0.2">
      <c r="B39" s="31"/>
      <c r="C39" s="46"/>
      <c r="D39" s="45"/>
      <c r="E39" s="77"/>
      <c r="F39" s="77"/>
      <c r="G39" s="77"/>
      <c r="H39" s="77"/>
      <c r="I39" s="77"/>
      <c r="J39" s="77"/>
      <c r="K39" s="77"/>
      <c r="L39" s="77"/>
      <c r="M39" s="77"/>
      <c r="N39" s="77"/>
      <c r="O39" s="77"/>
      <c r="P39" s="77"/>
      <c r="Q39" s="77"/>
      <c r="R39" s="77"/>
      <c r="S39" s="77"/>
      <c r="T39" s="77"/>
      <c r="U39" s="77"/>
      <c r="V39" s="77"/>
      <c r="W39" s="77"/>
      <c r="X39" s="77"/>
      <c r="Y39" s="77"/>
      <c r="Z39" s="77"/>
      <c r="AA39" s="77"/>
      <c r="AB39" s="77"/>
      <c r="AC39" s="47">
        <f t="shared" si="6"/>
        <v>0</v>
      </c>
      <c r="AD39" s="78"/>
      <c r="AE39" s="44">
        <f t="shared" si="7"/>
        <v>0</v>
      </c>
      <c r="AF39" s="45"/>
      <c r="AG39" s="48">
        <f t="shared" si="8"/>
        <v>0</v>
      </c>
    </row>
    <row r="40" spans="2:33" x14ac:dyDescent="0.2">
      <c r="B40" s="31"/>
      <c r="C40" s="46"/>
      <c r="D40" s="45"/>
      <c r="E40" s="77"/>
      <c r="F40" s="77"/>
      <c r="G40" s="77"/>
      <c r="H40" s="77"/>
      <c r="I40" s="77"/>
      <c r="J40" s="77"/>
      <c r="K40" s="77"/>
      <c r="L40" s="77"/>
      <c r="M40" s="77"/>
      <c r="N40" s="77"/>
      <c r="O40" s="77"/>
      <c r="P40" s="77"/>
      <c r="Q40" s="77"/>
      <c r="R40" s="77"/>
      <c r="S40" s="77"/>
      <c r="T40" s="77"/>
      <c r="U40" s="77"/>
      <c r="V40" s="77"/>
      <c r="W40" s="77"/>
      <c r="X40" s="77"/>
      <c r="Y40" s="77"/>
      <c r="Z40" s="77"/>
      <c r="AA40" s="77"/>
      <c r="AB40" s="77"/>
      <c r="AC40" s="47">
        <f t="shared" si="6"/>
        <v>0</v>
      </c>
      <c r="AD40" s="78"/>
      <c r="AE40" s="44">
        <f t="shared" si="7"/>
        <v>0</v>
      </c>
      <c r="AF40" s="45"/>
      <c r="AG40" s="48">
        <f t="shared" si="8"/>
        <v>0</v>
      </c>
    </row>
    <row r="41" spans="2:33" x14ac:dyDescent="0.2">
      <c r="B41" s="31"/>
      <c r="C41" s="46"/>
      <c r="D41" s="45"/>
      <c r="E41" s="77"/>
      <c r="F41" s="77"/>
      <c r="G41" s="77"/>
      <c r="H41" s="77"/>
      <c r="I41" s="77"/>
      <c r="J41" s="77"/>
      <c r="K41" s="77"/>
      <c r="L41" s="77"/>
      <c r="M41" s="77"/>
      <c r="N41" s="77"/>
      <c r="O41" s="77"/>
      <c r="P41" s="77"/>
      <c r="Q41" s="77"/>
      <c r="R41" s="77"/>
      <c r="S41" s="77"/>
      <c r="T41" s="77"/>
      <c r="U41" s="77"/>
      <c r="V41" s="77"/>
      <c r="W41" s="77"/>
      <c r="X41" s="77"/>
      <c r="Y41" s="77"/>
      <c r="Z41" s="77"/>
      <c r="AA41" s="77"/>
      <c r="AB41" s="77"/>
      <c r="AC41" s="47">
        <f t="shared" si="6"/>
        <v>0</v>
      </c>
      <c r="AD41" s="78"/>
      <c r="AE41" s="44">
        <f t="shared" si="7"/>
        <v>0</v>
      </c>
      <c r="AF41" s="45"/>
      <c r="AG41" s="48">
        <f t="shared" si="8"/>
        <v>0</v>
      </c>
    </row>
    <row r="42" spans="2:33" ht="13.5" thickBot="1" x14ac:dyDescent="0.25">
      <c r="B42" s="31"/>
      <c r="C42" s="46"/>
      <c r="D42" s="45"/>
      <c r="E42" s="77"/>
      <c r="F42" s="77"/>
      <c r="G42" s="77"/>
      <c r="H42" s="77"/>
      <c r="I42" s="77"/>
      <c r="J42" s="77"/>
      <c r="K42" s="77"/>
      <c r="L42" s="77"/>
      <c r="M42" s="77"/>
      <c r="N42" s="77"/>
      <c r="O42" s="77"/>
      <c r="P42" s="77"/>
      <c r="Q42" s="77"/>
      <c r="R42" s="77"/>
      <c r="S42" s="77"/>
      <c r="T42" s="77"/>
      <c r="U42" s="77"/>
      <c r="V42" s="77"/>
      <c r="W42" s="77"/>
      <c r="X42" s="77"/>
      <c r="Y42" s="77"/>
      <c r="Z42" s="77"/>
      <c r="AA42" s="77"/>
      <c r="AB42" s="77"/>
      <c r="AC42" s="47">
        <f t="shared" si="6"/>
        <v>0</v>
      </c>
      <c r="AD42" s="78"/>
      <c r="AE42" s="44">
        <f t="shared" si="7"/>
        <v>0</v>
      </c>
      <c r="AF42" s="45"/>
      <c r="AG42" s="48">
        <f t="shared" si="8"/>
        <v>0</v>
      </c>
    </row>
    <row r="43" spans="2:33" ht="13.5" thickBot="1" x14ac:dyDescent="0.25">
      <c r="B43" s="79"/>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1" t="s">
        <v>146</v>
      </c>
      <c r="AD43" s="80"/>
      <c r="AE43" s="80">
        <f>SUM(AE37:AE42)</f>
        <v>0</v>
      </c>
      <c r="AF43" s="82"/>
      <c r="AG43" s="83">
        <f>SUM(AG37:AG42)</f>
        <v>0</v>
      </c>
    </row>
    <row r="44" spans="2:33" x14ac:dyDescent="0.2">
      <c r="B44" s="52" t="s">
        <v>147</v>
      </c>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84"/>
      <c r="AD44" s="63"/>
      <c r="AE44" s="63"/>
      <c r="AF44" s="64"/>
      <c r="AG44" s="85"/>
    </row>
    <row r="45" spans="2:33" x14ac:dyDescent="0.2">
      <c r="B45" s="31"/>
      <c r="C45" s="46"/>
      <c r="D45" s="45"/>
      <c r="E45" s="77"/>
      <c r="F45" s="77"/>
      <c r="G45" s="77"/>
      <c r="H45" s="77"/>
      <c r="I45" s="77"/>
      <c r="J45" s="77"/>
      <c r="K45" s="77"/>
      <c r="L45" s="77"/>
      <c r="M45" s="77"/>
      <c r="N45" s="77"/>
      <c r="O45" s="77"/>
      <c r="P45" s="77"/>
      <c r="Q45" s="77"/>
      <c r="R45" s="77"/>
      <c r="S45" s="77"/>
      <c r="T45" s="77"/>
      <c r="U45" s="77"/>
      <c r="V45" s="77"/>
      <c r="W45" s="77"/>
      <c r="X45" s="77"/>
      <c r="Y45" s="77"/>
      <c r="Z45" s="77"/>
      <c r="AA45" s="77"/>
      <c r="AB45" s="77"/>
      <c r="AC45" s="47">
        <f t="shared" ref="AC45:AC62" si="9">SUM(E45:AB45)</f>
        <v>0</v>
      </c>
      <c r="AD45" s="78"/>
      <c r="AE45" s="44">
        <f t="shared" ref="AE45:AE62" si="10">(AD45*AC45)/40</f>
        <v>0</v>
      </c>
      <c r="AF45" s="45"/>
      <c r="AG45" s="48">
        <f t="shared" ref="AG45:AG62" si="11">AF45*AD45*AC45*C45</f>
        <v>0</v>
      </c>
    </row>
    <row r="46" spans="2:33" x14ac:dyDescent="0.2">
      <c r="B46" s="31"/>
      <c r="C46" s="46"/>
      <c r="D46" s="45"/>
      <c r="E46" s="77"/>
      <c r="F46" s="77"/>
      <c r="G46" s="77"/>
      <c r="H46" s="77"/>
      <c r="I46" s="77"/>
      <c r="J46" s="77"/>
      <c r="K46" s="77"/>
      <c r="L46" s="77"/>
      <c r="M46" s="77"/>
      <c r="N46" s="77"/>
      <c r="O46" s="77"/>
      <c r="P46" s="77"/>
      <c r="Q46" s="77"/>
      <c r="R46" s="77"/>
      <c r="S46" s="77"/>
      <c r="T46" s="77"/>
      <c r="U46" s="77"/>
      <c r="V46" s="77"/>
      <c r="W46" s="77"/>
      <c r="X46" s="77"/>
      <c r="Y46" s="77"/>
      <c r="Z46" s="77"/>
      <c r="AA46" s="77"/>
      <c r="AB46" s="77"/>
      <c r="AC46" s="47">
        <f t="shared" si="9"/>
        <v>0</v>
      </c>
      <c r="AD46" s="78"/>
      <c r="AE46" s="44">
        <f t="shared" si="10"/>
        <v>0</v>
      </c>
      <c r="AF46" s="45"/>
      <c r="AG46" s="48">
        <f t="shared" si="11"/>
        <v>0</v>
      </c>
    </row>
    <row r="47" spans="2:33" x14ac:dyDescent="0.2">
      <c r="B47" s="31"/>
      <c r="C47" s="46"/>
      <c r="D47" s="45"/>
      <c r="E47" s="77"/>
      <c r="F47" s="77"/>
      <c r="G47" s="77"/>
      <c r="H47" s="77"/>
      <c r="I47" s="77"/>
      <c r="J47" s="77"/>
      <c r="K47" s="77"/>
      <c r="L47" s="77"/>
      <c r="M47" s="77"/>
      <c r="N47" s="77"/>
      <c r="O47" s="77"/>
      <c r="P47" s="77"/>
      <c r="Q47" s="77"/>
      <c r="R47" s="77"/>
      <c r="S47" s="77"/>
      <c r="T47" s="77"/>
      <c r="U47" s="77"/>
      <c r="V47" s="77"/>
      <c r="W47" s="77"/>
      <c r="X47" s="77"/>
      <c r="Y47" s="77"/>
      <c r="Z47" s="77"/>
      <c r="AA47" s="77"/>
      <c r="AB47" s="77"/>
      <c r="AC47" s="47">
        <f t="shared" si="9"/>
        <v>0</v>
      </c>
      <c r="AD47" s="78"/>
      <c r="AE47" s="44">
        <f t="shared" si="10"/>
        <v>0</v>
      </c>
      <c r="AF47" s="45"/>
      <c r="AG47" s="48">
        <f t="shared" si="11"/>
        <v>0</v>
      </c>
    </row>
    <row r="48" spans="2:33" x14ac:dyDescent="0.2">
      <c r="B48" s="31"/>
      <c r="C48" s="46"/>
      <c r="D48" s="45"/>
      <c r="E48" s="77"/>
      <c r="F48" s="77"/>
      <c r="G48" s="77"/>
      <c r="H48" s="77"/>
      <c r="I48" s="77"/>
      <c r="J48" s="77"/>
      <c r="K48" s="77"/>
      <c r="L48" s="77"/>
      <c r="M48" s="77"/>
      <c r="N48" s="77"/>
      <c r="O48" s="77"/>
      <c r="P48" s="77"/>
      <c r="Q48" s="77"/>
      <c r="R48" s="77"/>
      <c r="S48" s="77"/>
      <c r="T48" s="77"/>
      <c r="U48" s="77"/>
      <c r="V48" s="77"/>
      <c r="W48" s="77"/>
      <c r="X48" s="77"/>
      <c r="Y48" s="77"/>
      <c r="Z48" s="77"/>
      <c r="AA48" s="77"/>
      <c r="AB48" s="77"/>
      <c r="AC48" s="47">
        <f t="shared" si="9"/>
        <v>0</v>
      </c>
      <c r="AD48" s="78"/>
      <c r="AE48" s="44">
        <f t="shared" si="10"/>
        <v>0</v>
      </c>
      <c r="AF48" s="45"/>
      <c r="AG48" s="48">
        <f t="shared" si="11"/>
        <v>0</v>
      </c>
    </row>
    <row r="49" spans="2:33" x14ac:dyDescent="0.2">
      <c r="B49" s="31"/>
      <c r="C49" s="46"/>
      <c r="D49" s="45"/>
      <c r="E49" s="77"/>
      <c r="F49" s="77"/>
      <c r="G49" s="77"/>
      <c r="H49" s="77"/>
      <c r="I49" s="77"/>
      <c r="J49" s="77"/>
      <c r="K49" s="77"/>
      <c r="L49" s="77"/>
      <c r="M49" s="77"/>
      <c r="N49" s="77"/>
      <c r="O49" s="77"/>
      <c r="P49" s="77"/>
      <c r="Q49" s="77"/>
      <c r="R49" s="77"/>
      <c r="S49" s="77"/>
      <c r="T49" s="77"/>
      <c r="U49" s="77"/>
      <c r="V49" s="77"/>
      <c r="W49" s="77"/>
      <c r="X49" s="77"/>
      <c r="Y49" s="77"/>
      <c r="Z49" s="77"/>
      <c r="AA49" s="77"/>
      <c r="AB49" s="77"/>
      <c r="AC49" s="47">
        <f t="shared" si="9"/>
        <v>0</v>
      </c>
      <c r="AD49" s="78"/>
      <c r="AE49" s="44">
        <f t="shared" si="10"/>
        <v>0</v>
      </c>
      <c r="AF49" s="45"/>
      <c r="AG49" s="48">
        <f t="shared" si="11"/>
        <v>0</v>
      </c>
    </row>
    <row r="50" spans="2:33" x14ac:dyDescent="0.2">
      <c r="B50" s="31"/>
      <c r="C50" s="46"/>
      <c r="D50" s="45"/>
      <c r="E50" s="77"/>
      <c r="F50" s="77"/>
      <c r="G50" s="77"/>
      <c r="H50" s="77"/>
      <c r="I50" s="77"/>
      <c r="J50" s="77"/>
      <c r="K50" s="77"/>
      <c r="L50" s="77"/>
      <c r="M50" s="77"/>
      <c r="N50" s="77"/>
      <c r="O50" s="77"/>
      <c r="P50" s="77"/>
      <c r="Q50" s="77"/>
      <c r="R50" s="77"/>
      <c r="S50" s="77"/>
      <c r="T50" s="77"/>
      <c r="U50" s="77"/>
      <c r="V50" s="77"/>
      <c r="W50" s="77"/>
      <c r="X50" s="77"/>
      <c r="Y50" s="77"/>
      <c r="Z50" s="77"/>
      <c r="AA50" s="77"/>
      <c r="AB50" s="77"/>
      <c r="AC50" s="47">
        <f t="shared" si="9"/>
        <v>0</v>
      </c>
      <c r="AD50" s="78"/>
      <c r="AE50" s="44">
        <f t="shared" si="10"/>
        <v>0</v>
      </c>
      <c r="AF50" s="45"/>
      <c r="AG50" s="48">
        <f t="shared" si="11"/>
        <v>0</v>
      </c>
    </row>
    <row r="51" spans="2:33" x14ac:dyDescent="0.2">
      <c r="B51" s="31"/>
      <c r="C51" s="46"/>
      <c r="D51" s="45"/>
      <c r="E51" s="77"/>
      <c r="F51" s="77"/>
      <c r="G51" s="77"/>
      <c r="H51" s="77"/>
      <c r="I51" s="77"/>
      <c r="J51" s="77"/>
      <c r="K51" s="77"/>
      <c r="L51" s="77"/>
      <c r="M51" s="77"/>
      <c r="N51" s="77"/>
      <c r="O51" s="77"/>
      <c r="P51" s="77"/>
      <c r="Q51" s="77"/>
      <c r="R51" s="77"/>
      <c r="S51" s="77"/>
      <c r="T51" s="77"/>
      <c r="U51" s="77"/>
      <c r="V51" s="77"/>
      <c r="W51" s="77"/>
      <c r="X51" s="77"/>
      <c r="Y51" s="77"/>
      <c r="Z51" s="77"/>
      <c r="AA51" s="77"/>
      <c r="AB51" s="77"/>
      <c r="AC51" s="47">
        <f t="shared" si="9"/>
        <v>0</v>
      </c>
      <c r="AD51" s="78"/>
      <c r="AE51" s="44">
        <f t="shared" si="10"/>
        <v>0</v>
      </c>
      <c r="AF51" s="45"/>
      <c r="AG51" s="48">
        <f t="shared" si="11"/>
        <v>0</v>
      </c>
    </row>
    <row r="52" spans="2:33" x14ac:dyDescent="0.2">
      <c r="B52" s="31"/>
      <c r="C52" s="46"/>
      <c r="D52" s="45"/>
      <c r="E52" s="77"/>
      <c r="F52" s="77"/>
      <c r="G52" s="77"/>
      <c r="H52" s="77"/>
      <c r="I52" s="77"/>
      <c r="J52" s="77"/>
      <c r="K52" s="77"/>
      <c r="L52" s="77"/>
      <c r="M52" s="77"/>
      <c r="N52" s="77"/>
      <c r="O52" s="77"/>
      <c r="P52" s="77"/>
      <c r="Q52" s="77"/>
      <c r="R52" s="77"/>
      <c r="S52" s="77"/>
      <c r="T52" s="77"/>
      <c r="U52" s="77"/>
      <c r="V52" s="77"/>
      <c r="W52" s="77"/>
      <c r="X52" s="77"/>
      <c r="Y52" s="77"/>
      <c r="Z52" s="77"/>
      <c r="AA52" s="77"/>
      <c r="AB52" s="77"/>
      <c r="AC52" s="47">
        <f t="shared" si="9"/>
        <v>0</v>
      </c>
      <c r="AD52" s="78"/>
      <c r="AE52" s="44">
        <f t="shared" si="10"/>
        <v>0</v>
      </c>
      <c r="AF52" s="45"/>
      <c r="AG52" s="48">
        <f t="shared" si="11"/>
        <v>0</v>
      </c>
    </row>
    <row r="53" spans="2:33" x14ac:dyDescent="0.2">
      <c r="B53" s="31"/>
      <c r="C53" s="46"/>
      <c r="D53" s="45"/>
      <c r="E53" s="77"/>
      <c r="F53" s="77"/>
      <c r="G53" s="77"/>
      <c r="H53" s="77"/>
      <c r="I53" s="77"/>
      <c r="J53" s="77"/>
      <c r="K53" s="77"/>
      <c r="L53" s="77"/>
      <c r="M53" s="77"/>
      <c r="N53" s="77"/>
      <c r="O53" s="77"/>
      <c r="P53" s="77"/>
      <c r="Q53" s="77"/>
      <c r="R53" s="77"/>
      <c r="S53" s="77"/>
      <c r="T53" s="77"/>
      <c r="U53" s="77"/>
      <c r="V53" s="77"/>
      <c r="W53" s="77"/>
      <c r="X53" s="77"/>
      <c r="Y53" s="77"/>
      <c r="Z53" s="77"/>
      <c r="AA53" s="77"/>
      <c r="AB53" s="77"/>
      <c r="AC53" s="47">
        <f t="shared" si="9"/>
        <v>0</v>
      </c>
      <c r="AD53" s="78"/>
      <c r="AE53" s="44">
        <f t="shared" si="10"/>
        <v>0</v>
      </c>
      <c r="AF53" s="45"/>
      <c r="AG53" s="48">
        <f t="shared" si="11"/>
        <v>0</v>
      </c>
    </row>
    <row r="54" spans="2:33" x14ac:dyDescent="0.2">
      <c r="B54" s="31"/>
      <c r="C54" s="46"/>
      <c r="D54" s="45"/>
      <c r="E54" s="77"/>
      <c r="F54" s="77"/>
      <c r="G54" s="77"/>
      <c r="H54" s="77"/>
      <c r="I54" s="77"/>
      <c r="J54" s="77"/>
      <c r="K54" s="77"/>
      <c r="L54" s="77"/>
      <c r="M54" s="77"/>
      <c r="N54" s="77"/>
      <c r="O54" s="77"/>
      <c r="P54" s="77"/>
      <c r="Q54" s="77"/>
      <c r="R54" s="77"/>
      <c r="S54" s="77"/>
      <c r="T54" s="77"/>
      <c r="U54" s="77"/>
      <c r="V54" s="77"/>
      <c r="W54" s="77"/>
      <c r="X54" s="77"/>
      <c r="Y54" s="77"/>
      <c r="Z54" s="77"/>
      <c r="AA54" s="77"/>
      <c r="AB54" s="77"/>
      <c r="AC54" s="47">
        <f t="shared" si="9"/>
        <v>0</v>
      </c>
      <c r="AD54" s="78"/>
      <c r="AE54" s="44">
        <f t="shared" si="10"/>
        <v>0</v>
      </c>
      <c r="AF54" s="45"/>
      <c r="AG54" s="48">
        <f t="shared" si="11"/>
        <v>0</v>
      </c>
    </row>
    <row r="55" spans="2:33" x14ac:dyDescent="0.2">
      <c r="B55" s="31"/>
      <c r="C55" s="46"/>
      <c r="D55" s="45"/>
      <c r="E55" s="77"/>
      <c r="F55" s="77"/>
      <c r="G55" s="77"/>
      <c r="H55" s="77"/>
      <c r="I55" s="77"/>
      <c r="J55" s="77"/>
      <c r="K55" s="77"/>
      <c r="L55" s="77"/>
      <c r="M55" s="77"/>
      <c r="N55" s="77"/>
      <c r="O55" s="77"/>
      <c r="P55" s="77"/>
      <c r="Q55" s="77"/>
      <c r="R55" s="77"/>
      <c r="S55" s="77"/>
      <c r="T55" s="77"/>
      <c r="U55" s="77"/>
      <c r="V55" s="77"/>
      <c r="W55" s="77"/>
      <c r="X55" s="77"/>
      <c r="Y55" s="77"/>
      <c r="Z55" s="77"/>
      <c r="AA55" s="77"/>
      <c r="AB55" s="77"/>
      <c r="AC55" s="47">
        <f t="shared" si="9"/>
        <v>0</v>
      </c>
      <c r="AD55" s="78"/>
      <c r="AE55" s="44">
        <f t="shared" si="10"/>
        <v>0</v>
      </c>
      <c r="AF55" s="45"/>
      <c r="AG55" s="48">
        <f t="shared" si="11"/>
        <v>0</v>
      </c>
    </row>
    <row r="56" spans="2:33" x14ac:dyDescent="0.2">
      <c r="B56" s="31"/>
      <c r="C56" s="46"/>
      <c r="D56" s="45"/>
      <c r="E56" s="77"/>
      <c r="F56" s="77"/>
      <c r="G56" s="77"/>
      <c r="H56" s="77"/>
      <c r="I56" s="77"/>
      <c r="J56" s="77"/>
      <c r="K56" s="77"/>
      <c r="L56" s="77"/>
      <c r="M56" s="77"/>
      <c r="N56" s="77"/>
      <c r="O56" s="77"/>
      <c r="P56" s="77"/>
      <c r="Q56" s="77"/>
      <c r="R56" s="77"/>
      <c r="S56" s="77"/>
      <c r="T56" s="77"/>
      <c r="U56" s="77"/>
      <c r="V56" s="77"/>
      <c r="W56" s="77"/>
      <c r="X56" s="77"/>
      <c r="Y56" s="77"/>
      <c r="Z56" s="77"/>
      <c r="AA56" s="77"/>
      <c r="AB56" s="77"/>
      <c r="AC56" s="47">
        <f t="shared" si="9"/>
        <v>0</v>
      </c>
      <c r="AD56" s="78"/>
      <c r="AE56" s="44">
        <f t="shared" si="10"/>
        <v>0</v>
      </c>
      <c r="AF56" s="45"/>
      <c r="AG56" s="48">
        <f t="shared" si="11"/>
        <v>0</v>
      </c>
    </row>
    <row r="57" spans="2:33" x14ac:dyDescent="0.2">
      <c r="B57" s="31"/>
      <c r="C57" s="46"/>
      <c r="D57" s="45"/>
      <c r="E57" s="77"/>
      <c r="F57" s="77"/>
      <c r="G57" s="77"/>
      <c r="H57" s="77"/>
      <c r="I57" s="77"/>
      <c r="J57" s="77"/>
      <c r="K57" s="77"/>
      <c r="L57" s="77"/>
      <c r="M57" s="77"/>
      <c r="N57" s="77"/>
      <c r="O57" s="77"/>
      <c r="P57" s="77"/>
      <c r="Q57" s="77"/>
      <c r="R57" s="77"/>
      <c r="S57" s="77"/>
      <c r="T57" s="77"/>
      <c r="U57" s="77"/>
      <c r="V57" s="77"/>
      <c r="W57" s="77"/>
      <c r="X57" s="77"/>
      <c r="Y57" s="77"/>
      <c r="Z57" s="77"/>
      <c r="AA57" s="77"/>
      <c r="AB57" s="77"/>
      <c r="AC57" s="47">
        <f t="shared" si="9"/>
        <v>0</v>
      </c>
      <c r="AD57" s="78"/>
      <c r="AE57" s="44">
        <f t="shared" si="10"/>
        <v>0</v>
      </c>
      <c r="AF57" s="45"/>
      <c r="AG57" s="48">
        <f t="shared" si="11"/>
        <v>0</v>
      </c>
    </row>
    <row r="58" spans="2:33" x14ac:dyDescent="0.2">
      <c r="B58" s="31"/>
      <c r="C58" s="46"/>
      <c r="D58" s="45"/>
      <c r="E58" s="77"/>
      <c r="F58" s="77"/>
      <c r="G58" s="77"/>
      <c r="H58" s="77"/>
      <c r="I58" s="77"/>
      <c r="J58" s="77"/>
      <c r="K58" s="77"/>
      <c r="L58" s="77"/>
      <c r="M58" s="77"/>
      <c r="N58" s="77"/>
      <c r="O58" s="77"/>
      <c r="P58" s="77"/>
      <c r="Q58" s="77"/>
      <c r="R58" s="77"/>
      <c r="S58" s="77"/>
      <c r="T58" s="77"/>
      <c r="U58" s="77"/>
      <c r="V58" s="77"/>
      <c r="W58" s="77"/>
      <c r="X58" s="77"/>
      <c r="Y58" s="77"/>
      <c r="Z58" s="77"/>
      <c r="AA58" s="77"/>
      <c r="AB58" s="77"/>
      <c r="AC58" s="47">
        <f t="shared" si="9"/>
        <v>0</v>
      </c>
      <c r="AD58" s="78"/>
      <c r="AE58" s="44">
        <f t="shared" si="10"/>
        <v>0</v>
      </c>
      <c r="AF58" s="45"/>
      <c r="AG58" s="48">
        <f t="shared" si="11"/>
        <v>0</v>
      </c>
    </row>
    <row r="59" spans="2:33" x14ac:dyDescent="0.2">
      <c r="B59" s="31"/>
      <c r="C59" s="46"/>
      <c r="D59" s="45"/>
      <c r="E59" s="77"/>
      <c r="F59" s="77"/>
      <c r="G59" s="77"/>
      <c r="H59" s="77"/>
      <c r="I59" s="77"/>
      <c r="J59" s="77"/>
      <c r="K59" s="77"/>
      <c r="L59" s="77"/>
      <c r="M59" s="77"/>
      <c r="N59" s="77"/>
      <c r="O59" s="77"/>
      <c r="P59" s="77"/>
      <c r="Q59" s="77"/>
      <c r="R59" s="77"/>
      <c r="S59" s="77"/>
      <c r="T59" s="77"/>
      <c r="U59" s="77"/>
      <c r="V59" s="77"/>
      <c r="W59" s="77"/>
      <c r="X59" s="77"/>
      <c r="Y59" s="77"/>
      <c r="Z59" s="77"/>
      <c r="AA59" s="77"/>
      <c r="AB59" s="77"/>
      <c r="AC59" s="47">
        <f t="shared" si="9"/>
        <v>0</v>
      </c>
      <c r="AD59" s="78"/>
      <c r="AE59" s="44">
        <f t="shared" si="10"/>
        <v>0</v>
      </c>
      <c r="AF59" s="45"/>
      <c r="AG59" s="48">
        <f t="shared" si="11"/>
        <v>0</v>
      </c>
    </row>
    <row r="60" spans="2:33" x14ac:dyDescent="0.2">
      <c r="B60" s="31"/>
      <c r="C60" s="46"/>
      <c r="D60" s="45"/>
      <c r="E60" s="77"/>
      <c r="F60" s="77"/>
      <c r="G60" s="77"/>
      <c r="H60" s="77"/>
      <c r="I60" s="77"/>
      <c r="J60" s="77"/>
      <c r="K60" s="77"/>
      <c r="L60" s="77"/>
      <c r="M60" s="77"/>
      <c r="N60" s="77"/>
      <c r="O60" s="77"/>
      <c r="P60" s="77"/>
      <c r="Q60" s="77"/>
      <c r="R60" s="77"/>
      <c r="S60" s="77"/>
      <c r="T60" s="77"/>
      <c r="U60" s="77"/>
      <c r="V60" s="77"/>
      <c r="W60" s="77"/>
      <c r="X60" s="77"/>
      <c r="Y60" s="77"/>
      <c r="Z60" s="77"/>
      <c r="AA60" s="77"/>
      <c r="AB60" s="77"/>
      <c r="AC60" s="47">
        <f t="shared" si="9"/>
        <v>0</v>
      </c>
      <c r="AD60" s="78"/>
      <c r="AE60" s="44">
        <f t="shared" si="10"/>
        <v>0</v>
      </c>
      <c r="AF60" s="45"/>
      <c r="AG60" s="48">
        <f t="shared" si="11"/>
        <v>0</v>
      </c>
    </row>
    <row r="61" spans="2:33" x14ac:dyDescent="0.2">
      <c r="B61" s="31"/>
      <c r="C61" s="46"/>
      <c r="D61" s="45"/>
      <c r="E61" s="77"/>
      <c r="F61" s="77"/>
      <c r="G61" s="77"/>
      <c r="H61" s="77"/>
      <c r="I61" s="77"/>
      <c r="J61" s="77"/>
      <c r="K61" s="77"/>
      <c r="L61" s="77"/>
      <c r="M61" s="77"/>
      <c r="N61" s="77"/>
      <c r="O61" s="77"/>
      <c r="P61" s="77"/>
      <c r="Q61" s="77"/>
      <c r="R61" s="77"/>
      <c r="S61" s="77"/>
      <c r="T61" s="77"/>
      <c r="U61" s="77"/>
      <c r="V61" s="77"/>
      <c r="W61" s="77"/>
      <c r="X61" s="77"/>
      <c r="Y61" s="77"/>
      <c r="Z61" s="77"/>
      <c r="AA61" s="77"/>
      <c r="AB61" s="77"/>
      <c r="AC61" s="47">
        <f t="shared" si="9"/>
        <v>0</v>
      </c>
      <c r="AD61" s="78"/>
      <c r="AE61" s="44">
        <f t="shared" si="10"/>
        <v>0</v>
      </c>
      <c r="AF61" s="45"/>
      <c r="AG61" s="48">
        <f t="shared" si="11"/>
        <v>0</v>
      </c>
    </row>
    <row r="62" spans="2:33" ht="13.5" thickBot="1" x14ac:dyDescent="0.25">
      <c r="B62" s="31"/>
      <c r="C62" s="46"/>
      <c r="D62" s="45"/>
      <c r="E62" s="77"/>
      <c r="F62" s="77"/>
      <c r="G62" s="77"/>
      <c r="H62" s="77"/>
      <c r="I62" s="77"/>
      <c r="J62" s="77"/>
      <c r="K62" s="77"/>
      <c r="L62" s="77"/>
      <c r="M62" s="77"/>
      <c r="N62" s="77"/>
      <c r="O62" s="77"/>
      <c r="P62" s="77"/>
      <c r="Q62" s="77"/>
      <c r="R62" s="77"/>
      <c r="S62" s="77"/>
      <c r="T62" s="77"/>
      <c r="U62" s="77"/>
      <c r="V62" s="77"/>
      <c r="W62" s="77"/>
      <c r="X62" s="77"/>
      <c r="Y62" s="77"/>
      <c r="Z62" s="77"/>
      <c r="AA62" s="77"/>
      <c r="AB62" s="77"/>
      <c r="AC62" s="47">
        <f t="shared" si="9"/>
        <v>0</v>
      </c>
      <c r="AD62" s="78"/>
      <c r="AE62" s="44">
        <f t="shared" si="10"/>
        <v>0</v>
      </c>
      <c r="AF62" s="45"/>
      <c r="AG62" s="48">
        <f t="shared" si="11"/>
        <v>0</v>
      </c>
    </row>
    <row r="63" spans="2:33" ht="13.5" thickBot="1" x14ac:dyDescent="0.25">
      <c r="B63" s="79"/>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1" t="s">
        <v>148</v>
      </c>
      <c r="AD63" s="80"/>
      <c r="AE63" s="80">
        <f>SUM(AE45:AE62)</f>
        <v>0</v>
      </c>
      <c r="AF63" s="80"/>
      <c r="AG63" s="83">
        <f>SUM(AG45:AG62)</f>
        <v>0</v>
      </c>
    </row>
    <row r="64" spans="2:33" ht="13.5" thickBot="1" x14ac:dyDescent="0.25">
      <c r="B64" s="86"/>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41" t="s">
        <v>149</v>
      </c>
      <c r="AD64" s="87"/>
      <c r="AE64" s="87"/>
      <c r="AF64" s="87"/>
      <c r="AG64" s="88">
        <f>AG43+AG63</f>
        <v>0</v>
      </c>
    </row>
    <row r="65" spans="2:33" ht="13.5" thickBot="1"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2:33" ht="15.75" x14ac:dyDescent="0.25">
      <c r="B66" s="65" t="str">
        <f>B34</f>
        <v>Venue 8</v>
      </c>
      <c r="C66" s="66" t="s">
        <v>111</v>
      </c>
      <c r="D66" s="66">
        <f>D34+1</f>
        <v>2025</v>
      </c>
      <c r="E66" s="66"/>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7"/>
    </row>
    <row r="67" spans="2:33" ht="38.25" x14ac:dyDescent="0.2">
      <c r="B67" s="68" t="s">
        <v>112</v>
      </c>
      <c r="C67" s="69" t="s">
        <v>113</v>
      </c>
      <c r="D67" s="69" t="s">
        <v>114</v>
      </c>
      <c r="E67" s="379" t="s">
        <v>115</v>
      </c>
      <c r="F67" s="380"/>
      <c r="G67" s="380"/>
      <c r="H67" s="380"/>
      <c r="I67" s="380"/>
      <c r="J67" s="380"/>
      <c r="K67" s="380"/>
      <c r="L67" s="380"/>
      <c r="M67" s="380"/>
      <c r="N67" s="380"/>
      <c r="O67" s="380"/>
      <c r="P67" s="380"/>
      <c r="Q67" s="380"/>
      <c r="R67" s="380"/>
      <c r="S67" s="380"/>
      <c r="T67" s="380"/>
      <c r="U67" s="380"/>
      <c r="V67" s="380"/>
      <c r="W67" s="380"/>
      <c r="X67" s="380"/>
      <c r="Y67" s="380"/>
      <c r="Z67" s="380"/>
      <c r="AA67" s="380"/>
      <c r="AB67" s="381"/>
      <c r="AC67" s="69" t="s">
        <v>116</v>
      </c>
      <c r="AD67" s="69" t="s">
        <v>117</v>
      </c>
      <c r="AE67" s="69" t="s">
        <v>118</v>
      </c>
      <c r="AF67" s="69" t="s">
        <v>119</v>
      </c>
      <c r="AG67" s="239" t="s">
        <v>120</v>
      </c>
    </row>
    <row r="68" spans="2:33" ht="24" x14ac:dyDescent="0.2">
      <c r="B68" s="70" t="s">
        <v>121</v>
      </c>
      <c r="C68" s="71"/>
      <c r="D68" s="71"/>
      <c r="E68" s="302" t="s">
        <v>122</v>
      </c>
      <c r="F68" s="302" t="s">
        <v>123</v>
      </c>
      <c r="G68" s="302" t="s">
        <v>124</v>
      </c>
      <c r="H68" s="302" t="s">
        <v>125</v>
      </c>
      <c r="I68" s="302" t="s">
        <v>126</v>
      </c>
      <c r="J68" s="302" t="s">
        <v>127</v>
      </c>
      <c r="K68" s="302" t="s">
        <v>128</v>
      </c>
      <c r="L68" s="302" t="s">
        <v>129</v>
      </c>
      <c r="M68" s="302" t="s">
        <v>130</v>
      </c>
      <c r="N68" s="302" t="s">
        <v>131</v>
      </c>
      <c r="O68" s="302" t="s">
        <v>132</v>
      </c>
      <c r="P68" s="302" t="s">
        <v>133</v>
      </c>
      <c r="Q68" s="302" t="s">
        <v>134</v>
      </c>
      <c r="R68" s="302" t="s">
        <v>135</v>
      </c>
      <c r="S68" s="302" t="s">
        <v>136</v>
      </c>
      <c r="T68" s="302" t="s">
        <v>137</v>
      </c>
      <c r="U68" s="302" t="s">
        <v>138</v>
      </c>
      <c r="V68" s="302" t="s">
        <v>139</v>
      </c>
      <c r="W68" s="302" t="s">
        <v>140</v>
      </c>
      <c r="X68" s="302" t="s">
        <v>141</v>
      </c>
      <c r="Y68" s="302" t="s">
        <v>142</v>
      </c>
      <c r="Z68" s="302" t="s">
        <v>143</v>
      </c>
      <c r="AA68" s="302" t="s">
        <v>144</v>
      </c>
      <c r="AB68" s="302" t="s">
        <v>145</v>
      </c>
      <c r="AC68" s="71"/>
      <c r="AD68" s="71"/>
      <c r="AE68" s="71"/>
      <c r="AF68" s="75"/>
      <c r="AG68" s="76"/>
    </row>
    <row r="69" spans="2:33" x14ac:dyDescent="0.2">
      <c r="B69" s="31"/>
      <c r="C69" s="46"/>
      <c r="D69" s="45"/>
      <c r="E69" s="77"/>
      <c r="F69" s="77"/>
      <c r="G69" s="77"/>
      <c r="H69" s="77"/>
      <c r="I69" s="77"/>
      <c r="J69" s="77"/>
      <c r="K69" s="77"/>
      <c r="L69" s="77"/>
      <c r="M69" s="77"/>
      <c r="N69" s="77"/>
      <c r="O69" s="77"/>
      <c r="P69" s="77"/>
      <c r="Q69" s="77"/>
      <c r="R69" s="77"/>
      <c r="S69" s="77"/>
      <c r="T69" s="77"/>
      <c r="U69" s="77"/>
      <c r="V69" s="77"/>
      <c r="W69" s="77"/>
      <c r="X69" s="77"/>
      <c r="Y69" s="77"/>
      <c r="Z69" s="77"/>
      <c r="AA69" s="77"/>
      <c r="AB69" s="77"/>
      <c r="AC69" s="47">
        <f t="shared" ref="AC69:AC74" si="12">SUM(E69:AB69)</f>
        <v>0</v>
      </c>
      <c r="AD69" s="78"/>
      <c r="AE69" s="44">
        <f t="shared" ref="AE69:AE74" si="13">(AD69*AC69)/40</f>
        <v>0</v>
      </c>
      <c r="AF69" s="45"/>
      <c r="AG69" s="48">
        <f t="shared" ref="AG69:AG74" si="14">AF69*AD69*AC69*C69</f>
        <v>0</v>
      </c>
    </row>
    <row r="70" spans="2:33" x14ac:dyDescent="0.2">
      <c r="B70" s="31"/>
      <c r="C70" s="46"/>
      <c r="D70" s="45"/>
      <c r="E70" s="77"/>
      <c r="F70" s="77"/>
      <c r="G70" s="77"/>
      <c r="H70" s="77"/>
      <c r="I70" s="77"/>
      <c r="J70" s="77"/>
      <c r="K70" s="77"/>
      <c r="L70" s="77"/>
      <c r="M70" s="77"/>
      <c r="N70" s="77"/>
      <c r="O70" s="77"/>
      <c r="P70" s="77"/>
      <c r="Q70" s="77"/>
      <c r="R70" s="77"/>
      <c r="S70" s="77"/>
      <c r="T70" s="77"/>
      <c r="U70" s="77"/>
      <c r="V70" s="77"/>
      <c r="W70" s="77"/>
      <c r="X70" s="77"/>
      <c r="Y70" s="77"/>
      <c r="Z70" s="77"/>
      <c r="AA70" s="77"/>
      <c r="AB70" s="77"/>
      <c r="AC70" s="47">
        <f t="shared" si="12"/>
        <v>0</v>
      </c>
      <c r="AD70" s="78"/>
      <c r="AE70" s="44">
        <f t="shared" si="13"/>
        <v>0</v>
      </c>
      <c r="AF70" s="45"/>
      <c r="AG70" s="48">
        <f t="shared" si="14"/>
        <v>0</v>
      </c>
    </row>
    <row r="71" spans="2:33" x14ac:dyDescent="0.2">
      <c r="B71" s="31"/>
      <c r="C71" s="46"/>
      <c r="D71" s="45"/>
      <c r="E71" s="77"/>
      <c r="F71" s="77"/>
      <c r="G71" s="77"/>
      <c r="H71" s="77"/>
      <c r="I71" s="77"/>
      <c r="J71" s="77"/>
      <c r="K71" s="77"/>
      <c r="L71" s="77"/>
      <c r="M71" s="77"/>
      <c r="N71" s="77"/>
      <c r="O71" s="77"/>
      <c r="P71" s="77"/>
      <c r="Q71" s="77"/>
      <c r="R71" s="77"/>
      <c r="S71" s="77"/>
      <c r="T71" s="77"/>
      <c r="U71" s="77"/>
      <c r="V71" s="77"/>
      <c r="W71" s="77"/>
      <c r="X71" s="77"/>
      <c r="Y71" s="77"/>
      <c r="Z71" s="77"/>
      <c r="AA71" s="77"/>
      <c r="AB71" s="77"/>
      <c r="AC71" s="47">
        <f t="shared" si="12"/>
        <v>0</v>
      </c>
      <c r="AD71" s="78"/>
      <c r="AE71" s="44">
        <f t="shared" si="13"/>
        <v>0</v>
      </c>
      <c r="AF71" s="45"/>
      <c r="AG71" s="48">
        <f t="shared" si="14"/>
        <v>0</v>
      </c>
    </row>
    <row r="72" spans="2:33" x14ac:dyDescent="0.2">
      <c r="B72" s="31"/>
      <c r="C72" s="46"/>
      <c r="D72" s="45"/>
      <c r="E72" s="77"/>
      <c r="F72" s="77"/>
      <c r="G72" s="77"/>
      <c r="H72" s="77"/>
      <c r="I72" s="77"/>
      <c r="J72" s="77"/>
      <c r="K72" s="77"/>
      <c r="L72" s="77"/>
      <c r="M72" s="77"/>
      <c r="N72" s="77"/>
      <c r="O72" s="77"/>
      <c r="P72" s="77"/>
      <c r="Q72" s="77"/>
      <c r="R72" s="77"/>
      <c r="S72" s="77"/>
      <c r="T72" s="77"/>
      <c r="U72" s="77"/>
      <c r="V72" s="77"/>
      <c r="W72" s="77"/>
      <c r="X72" s="77"/>
      <c r="Y72" s="77"/>
      <c r="Z72" s="77"/>
      <c r="AA72" s="77"/>
      <c r="AB72" s="77"/>
      <c r="AC72" s="47">
        <f t="shared" si="12"/>
        <v>0</v>
      </c>
      <c r="AD72" s="78"/>
      <c r="AE72" s="44">
        <f t="shared" si="13"/>
        <v>0</v>
      </c>
      <c r="AF72" s="45"/>
      <c r="AG72" s="48">
        <f t="shared" si="14"/>
        <v>0</v>
      </c>
    </row>
    <row r="73" spans="2:33" x14ac:dyDescent="0.2">
      <c r="B73" s="31"/>
      <c r="C73" s="46"/>
      <c r="D73" s="45"/>
      <c r="E73" s="77"/>
      <c r="F73" s="77"/>
      <c r="G73" s="77"/>
      <c r="H73" s="77"/>
      <c r="I73" s="77"/>
      <c r="J73" s="77"/>
      <c r="K73" s="77"/>
      <c r="L73" s="77"/>
      <c r="M73" s="77"/>
      <c r="N73" s="77"/>
      <c r="O73" s="77"/>
      <c r="P73" s="77"/>
      <c r="Q73" s="77"/>
      <c r="R73" s="77"/>
      <c r="S73" s="77"/>
      <c r="T73" s="77"/>
      <c r="U73" s="77"/>
      <c r="V73" s="77"/>
      <c r="W73" s="77"/>
      <c r="X73" s="77"/>
      <c r="Y73" s="77"/>
      <c r="Z73" s="77"/>
      <c r="AA73" s="77"/>
      <c r="AB73" s="77"/>
      <c r="AC73" s="47">
        <f t="shared" si="12"/>
        <v>0</v>
      </c>
      <c r="AD73" s="78"/>
      <c r="AE73" s="44">
        <f t="shared" si="13"/>
        <v>0</v>
      </c>
      <c r="AF73" s="45"/>
      <c r="AG73" s="48">
        <f t="shared" si="14"/>
        <v>0</v>
      </c>
    </row>
    <row r="74" spans="2:33" ht="13.5" thickBot="1" x14ac:dyDescent="0.25">
      <c r="B74" s="31"/>
      <c r="C74" s="46"/>
      <c r="D74" s="45"/>
      <c r="E74" s="77"/>
      <c r="F74" s="77"/>
      <c r="G74" s="77"/>
      <c r="H74" s="77"/>
      <c r="I74" s="77"/>
      <c r="J74" s="77"/>
      <c r="K74" s="77"/>
      <c r="L74" s="77"/>
      <c r="M74" s="77"/>
      <c r="N74" s="77"/>
      <c r="O74" s="77"/>
      <c r="P74" s="77"/>
      <c r="Q74" s="77"/>
      <c r="R74" s="77"/>
      <c r="S74" s="77"/>
      <c r="T74" s="77"/>
      <c r="U74" s="77"/>
      <c r="V74" s="77"/>
      <c r="W74" s="77"/>
      <c r="X74" s="77"/>
      <c r="Y74" s="77"/>
      <c r="Z74" s="77"/>
      <c r="AA74" s="77"/>
      <c r="AB74" s="77"/>
      <c r="AC74" s="47">
        <f t="shared" si="12"/>
        <v>0</v>
      </c>
      <c r="AD74" s="78"/>
      <c r="AE74" s="44">
        <f t="shared" si="13"/>
        <v>0</v>
      </c>
      <c r="AF74" s="45"/>
      <c r="AG74" s="48">
        <f t="shared" si="14"/>
        <v>0</v>
      </c>
    </row>
    <row r="75" spans="2:33" ht="13.5" thickBot="1" x14ac:dyDescent="0.25">
      <c r="B75" s="79"/>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1" t="s">
        <v>146</v>
      </c>
      <c r="AD75" s="80"/>
      <c r="AE75" s="80">
        <f>SUM(AE69:AE74)</f>
        <v>0</v>
      </c>
      <c r="AF75" s="82"/>
      <c r="AG75" s="83">
        <f>SUM(AG69:AG74)</f>
        <v>0</v>
      </c>
    </row>
    <row r="76" spans="2:33" x14ac:dyDescent="0.2">
      <c r="B76" s="52" t="s">
        <v>147</v>
      </c>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84"/>
      <c r="AD76" s="63"/>
      <c r="AE76" s="63"/>
      <c r="AF76" s="64"/>
      <c r="AG76" s="85"/>
    </row>
    <row r="77" spans="2:33" x14ac:dyDescent="0.2">
      <c r="B77" s="31"/>
      <c r="C77" s="46"/>
      <c r="D77" s="45"/>
      <c r="E77" s="77"/>
      <c r="F77" s="77"/>
      <c r="G77" s="77"/>
      <c r="H77" s="77"/>
      <c r="I77" s="77"/>
      <c r="J77" s="77"/>
      <c r="K77" s="77"/>
      <c r="L77" s="77"/>
      <c r="M77" s="77"/>
      <c r="N77" s="77"/>
      <c r="O77" s="77"/>
      <c r="P77" s="77"/>
      <c r="Q77" s="77"/>
      <c r="R77" s="77"/>
      <c r="S77" s="77"/>
      <c r="T77" s="77"/>
      <c r="U77" s="77"/>
      <c r="V77" s="77"/>
      <c r="W77" s="77"/>
      <c r="X77" s="77"/>
      <c r="Y77" s="77"/>
      <c r="Z77" s="77"/>
      <c r="AA77" s="77"/>
      <c r="AB77" s="77"/>
      <c r="AC77" s="47">
        <f t="shared" ref="AC77:AC94" si="15">SUM(E77:AB77)</f>
        <v>0</v>
      </c>
      <c r="AD77" s="78"/>
      <c r="AE77" s="44">
        <f t="shared" ref="AE77:AE94" si="16">(AD77*AC77)/40</f>
        <v>0</v>
      </c>
      <c r="AF77" s="45"/>
      <c r="AG77" s="48">
        <f t="shared" ref="AG77:AG94" si="17">AF77*AD77*AC77*C77</f>
        <v>0</v>
      </c>
    </row>
    <row r="78" spans="2:33" x14ac:dyDescent="0.2">
      <c r="B78" s="31"/>
      <c r="C78" s="46"/>
      <c r="D78" s="45"/>
      <c r="E78" s="77"/>
      <c r="F78" s="77"/>
      <c r="G78" s="77"/>
      <c r="H78" s="77"/>
      <c r="I78" s="77"/>
      <c r="J78" s="77"/>
      <c r="K78" s="77"/>
      <c r="L78" s="77"/>
      <c r="M78" s="77"/>
      <c r="N78" s="77"/>
      <c r="O78" s="77"/>
      <c r="P78" s="77"/>
      <c r="Q78" s="77"/>
      <c r="R78" s="77"/>
      <c r="S78" s="77"/>
      <c r="T78" s="77"/>
      <c r="U78" s="77"/>
      <c r="V78" s="77"/>
      <c r="W78" s="77"/>
      <c r="X78" s="77"/>
      <c r="Y78" s="77"/>
      <c r="Z78" s="77"/>
      <c r="AA78" s="77"/>
      <c r="AB78" s="77"/>
      <c r="AC78" s="47">
        <f t="shared" si="15"/>
        <v>0</v>
      </c>
      <c r="AD78" s="78"/>
      <c r="AE78" s="44">
        <f t="shared" si="16"/>
        <v>0</v>
      </c>
      <c r="AF78" s="45"/>
      <c r="AG78" s="48">
        <f t="shared" si="17"/>
        <v>0</v>
      </c>
    </row>
    <row r="79" spans="2:33" x14ac:dyDescent="0.2">
      <c r="B79" s="31"/>
      <c r="C79" s="46"/>
      <c r="D79" s="45"/>
      <c r="E79" s="77"/>
      <c r="F79" s="77"/>
      <c r="G79" s="77"/>
      <c r="H79" s="77"/>
      <c r="I79" s="77"/>
      <c r="J79" s="77"/>
      <c r="K79" s="77"/>
      <c r="L79" s="77"/>
      <c r="M79" s="77"/>
      <c r="N79" s="77"/>
      <c r="O79" s="77"/>
      <c r="P79" s="77"/>
      <c r="Q79" s="77"/>
      <c r="R79" s="77"/>
      <c r="S79" s="77"/>
      <c r="T79" s="77"/>
      <c r="U79" s="77"/>
      <c r="V79" s="77"/>
      <c r="W79" s="77"/>
      <c r="X79" s="77"/>
      <c r="Y79" s="77"/>
      <c r="Z79" s="77"/>
      <c r="AA79" s="77"/>
      <c r="AB79" s="77"/>
      <c r="AC79" s="47">
        <f t="shared" si="15"/>
        <v>0</v>
      </c>
      <c r="AD79" s="78"/>
      <c r="AE79" s="44">
        <f t="shared" si="16"/>
        <v>0</v>
      </c>
      <c r="AF79" s="45"/>
      <c r="AG79" s="48">
        <f t="shared" si="17"/>
        <v>0</v>
      </c>
    </row>
    <row r="80" spans="2:33" x14ac:dyDescent="0.2">
      <c r="B80" s="31"/>
      <c r="C80" s="46"/>
      <c r="D80" s="45"/>
      <c r="E80" s="77"/>
      <c r="F80" s="77"/>
      <c r="G80" s="77"/>
      <c r="H80" s="77"/>
      <c r="I80" s="77"/>
      <c r="J80" s="77"/>
      <c r="K80" s="77"/>
      <c r="L80" s="77"/>
      <c r="M80" s="77"/>
      <c r="N80" s="77"/>
      <c r="O80" s="77"/>
      <c r="P80" s="77"/>
      <c r="Q80" s="77"/>
      <c r="R80" s="77"/>
      <c r="S80" s="77"/>
      <c r="T80" s="77"/>
      <c r="U80" s="77"/>
      <c r="V80" s="77"/>
      <c r="W80" s="77"/>
      <c r="X80" s="77"/>
      <c r="Y80" s="77"/>
      <c r="Z80" s="77"/>
      <c r="AA80" s="77"/>
      <c r="AB80" s="77"/>
      <c r="AC80" s="47">
        <f t="shared" si="15"/>
        <v>0</v>
      </c>
      <c r="AD80" s="78"/>
      <c r="AE80" s="44">
        <f t="shared" si="16"/>
        <v>0</v>
      </c>
      <c r="AF80" s="45"/>
      <c r="AG80" s="48">
        <f t="shared" si="17"/>
        <v>0</v>
      </c>
    </row>
    <row r="81" spans="2:33" x14ac:dyDescent="0.2">
      <c r="B81" s="31"/>
      <c r="C81" s="46"/>
      <c r="D81" s="45"/>
      <c r="E81" s="77"/>
      <c r="F81" s="77"/>
      <c r="G81" s="77"/>
      <c r="H81" s="77"/>
      <c r="I81" s="77"/>
      <c r="J81" s="77"/>
      <c r="K81" s="77"/>
      <c r="L81" s="77"/>
      <c r="M81" s="77"/>
      <c r="N81" s="77"/>
      <c r="O81" s="77"/>
      <c r="P81" s="77"/>
      <c r="Q81" s="77"/>
      <c r="R81" s="77"/>
      <c r="S81" s="77"/>
      <c r="T81" s="77"/>
      <c r="U81" s="77"/>
      <c r="V81" s="77"/>
      <c r="W81" s="77"/>
      <c r="X81" s="77"/>
      <c r="Y81" s="77"/>
      <c r="Z81" s="77"/>
      <c r="AA81" s="77"/>
      <c r="AB81" s="77"/>
      <c r="AC81" s="47">
        <f t="shared" si="15"/>
        <v>0</v>
      </c>
      <c r="AD81" s="78"/>
      <c r="AE81" s="44">
        <f t="shared" si="16"/>
        <v>0</v>
      </c>
      <c r="AF81" s="45"/>
      <c r="AG81" s="48">
        <f t="shared" si="17"/>
        <v>0</v>
      </c>
    </row>
    <row r="82" spans="2:33" x14ac:dyDescent="0.2">
      <c r="B82" s="31"/>
      <c r="C82" s="46"/>
      <c r="D82" s="45"/>
      <c r="E82" s="77"/>
      <c r="F82" s="77"/>
      <c r="G82" s="77"/>
      <c r="H82" s="77"/>
      <c r="I82" s="77"/>
      <c r="J82" s="77"/>
      <c r="K82" s="77"/>
      <c r="L82" s="77"/>
      <c r="M82" s="77"/>
      <c r="N82" s="77"/>
      <c r="O82" s="77"/>
      <c r="P82" s="77"/>
      <c r="Q82" s="77"/>
      <c r="R82" s="77"/>
      <c r="S82" s="77"/>
      <c r="T82" s="77"/>
      <c r="U82" s="77"/>
      <c r="V82" s="77"/>
      <c r="W82" s="77"/>
      <c r="X82" s="77"/>
      <c r="Y82" s="77"/>
      <c r="Z82" s="77"/>
      <c r="AA82" s="77"/>
      <c r="AB82" s="77"/>
      <c r="AC82" s="47">
        <f t="shared" si="15"/>
        <v>0</v>
      </c>
      <c r="AD82" s="78"/>
      <c r="AE82" s="44">
        <f t="shared" si="16"/>
        <v>0</v>
      </c>
      <c r="AF82" s="45"/>
      <c r="AG82" s="48">
        <f t="shared" si="17"/>
        <v>0</v>
      </c>
    </row>
    <row r="83" spans="2:33" x14ac:dyDescent="0.2">
      <c r="B83" s="31"/>
      <c r="C83" s="46"/>
      <c r="D83" s="45"/>
      <c r="E83" s="77"/>
      <c r="F83" s="77"/>
      <c r="G83" s="77"/>
      <c r="H83" s="77"/>
      <c r="I83" s="77"/>
      <c r="J83" s="77"/>
      <c r="K83" s="77"/>
      <c r="L83" s="77"/>
      <c r="M83" s="77"/>
      <c r="N83" s="77"/>
      <c r="O83" s="77"/>
      <c r="P83" s="77"/>
      <c r="Q83" s="77"/>
      <c r="R83" s="77"/>
      <c r="S83" s="77"/>
      <c r="T83" s="77"/>
      <c r="U83" s="77"/>
      <c r="V83" s="77"/>
      <c r="W83" s="77"/>
      <c r="X83" s="77"/>
      <c r="Y83" s="77"/>
      <c r="Z83" s="77"/>
      <c r="AA83" s="77"/>
      <c r="AB83" s="77"/>
      <c r="AC83" s="47">
        <f t="shared" si="15"/>
        <v>0</v>
      </c>
      <c r="AD83" s="78"/>
      <c r="AE83" s="44">
        <f t="shared" si="16"/>
        <v>0</v>
      </c>
      <c r="AF83" s="45"/>
      <c r="AG83" s="48">
        <f t="shared" si="17"/>
        <v>0</v>
      </c>
    </row>
    <row r="84" spans="2:33" x14ac:dyDescent="0.2">
      <c r="B84" s="31"/>
      <c r="C84" s="46"/>
      <c r="D84" s="45"/>
      <c r="E84" s="77"/>
      <c r="F84" s="77"/>
      <c r="G84" s="77"/>
      <c r="H84" s="77"/>
      <c r="I84" s="77"/>
      <c r="J84" s="77"/>
      <c r="K84" s="77"/>
      <c r="L84" s="77"/>
      <c r="M84" s="77"/>
      <c r="N84" s="77"/>
      <c r="O84" s="77"/>
      <c r="P84" s="77"/>
      <c r="Q84" s="77"/>
      <c r="R84" s="77"/>
      <c r="S84" s="77"/>
      <c r="T84" s="77"/>
      <c r="U84" s="77"/>
      <c r="V84" s="77"/>
      <c r="W84" s="77"/>
      <c r="X84" s="77"/>
      <c r="Y84" s="77"/>
      <c r="Z84" s="77"/>
      <c r="AA84" s="77"/>
      <c r="AB84" s="77"/>
      <c r="AC84" s="47">
        <f t="shared" si="15"/>
        <v>0</v>
      </c>
      <c r="AD84" s="78"/>
      <c r="AE84" s="44">
        <f t="shared" si="16"/>
        <v>0</v>
      </c>
      <c r="AF84" s="45"/>
      <c r="AG84" s="48">
        <f t="shared" si="17"/>
        <v>0</v>
      </c>
    </row>
    <row r="85" spans="2:33" x14ac:dyDescent="0.2">
      <c r="B85" s="31"/>
      <c r="C85" s="46"/>
      <c r="D85" s="45"/>
      <c r="E85" s="77"/>
      <c r="F85" s="77"/>
      <c r="G85" s="77"/>
      <c r="H85" s="77"/>
      <c r="I85" s="77"/>
      <c r="J85" s="77"/>
      <c r="K85" s="77"/>
      <c r="L85" s="77"/>
      <c r="M85" s="77"/>
      <c r="N85" s="77"/>
      <c r="O85" s="77"/>
      <c r="P85" s="77"/>
      <c r="Q85" s="77"/>
      <c r="R85" s="77"/>
      <c r="S85" s="77"/>
      <c r="T85" s="77"/>
      <c r="U85" s="77"/>
      <c r="V85" s="77"/>
      <c r="W85" s="77"/>
      <c r="X85" s="77"/>
      <c r="Y85" s="77"/>
      <c r="Z85" s="77"/>
      <c r="AA85" s="77"/>
      <c r="AB85" s="77"/>
      <c r="AC85" s="47">
        <f t="shared" si="15"/>
        <v>0</v>
      </c>
      <c r="AD85" s="78"/>
      <c r="AE85" s="44">
        <f t="shared" si="16"/>
        <v>0</v>
      </c>
      <c r="AF85" s="45"/>
      <c r="AG85" s="48">
        <f t="shared" si="17"/>
        <v>0</v>
      </c>
    </row>
    <row r="86" spans="2:33" x14ac:dyDescent="0.2">
      <c r="B86" s="31"/>
      <c r="C86" s="46"/>
      <c r="D86" s="45"/>
      <c r="E86" s="77"/>
      <c r="F86" s="77"/>
      <c r="G86" s="77"/>
      <c r="H86" s="77"/>
      <c r="I86" s="77"/>
      <c r="J86" s="77"/>
      <c r="K86" s="77"/>
      <c r="L86" s="77"/>
      <c r="M86" s="77"/>
      <c r="N86" s="77"/>
      <c r="O86" s="77"/>
      <c r="P86" s="77"/>
      <c r="Q86" s="77"/>
      <c r="R86" s="77"/>
      <c r="S86" s="77"/>
      <c r="T86" s="77"/>
      <c r="U86" s="77"/>
      <c r="V86" s="77"/>
      <c r="W86" s="77"/>
      <c r="X86" s="77"/>
      <c r="Y86" s="77"/>
      <c r="Z86" s="77"/>
      <c r="AA86" s="77"/>
      <c r="AB86" s="77"/>
      <c r="AC86" s="47">
        <f t="shared" si="15"/>
        <v>0</v>
      </c>
      <c r="AD86" s="78"/>
      <c r="AE86" s="44">
        <f t="shared" si="16"/>
        <v>0</v>
      </c>
      <c r="AF86" s="45"/>
      <c r="AG86" s="48">
        <f t="shared" si="17"/>
        <v>0</v>
      </c>
    </row>
    <row r="87" spans="2:33" x14ac:dyDescent="0.2">
      <c r="B87" s="31"/>
      <c r="C87" s="46"/>
      <c r="D87" s="45"/>
      <c r="E87" s="77"/>
      <c r="F87" s="77"/>
      <c r="G87" s="77"/>
      <c r="H87" s="77"/>
      <c r="I87" s="77"/>
      <c r="J87" s="77"/>
      <c r="K87" s="77"/>
      <c r="L87" s="77"/>
      <c r="M87" s="77"/>
      <c r="N87" s="77"/>
      <c r="O87" s="77"/>
      <c r="P87" s="77"/>
      <c r="Q87" s="77"/>
      <c r="R87" s="77"/>
      <c r="S87" s="77"/>
      <c r="T87" s="77"/>
      <c r="U87" s="77"/>
      <c r="V87" s="77"/>
      <c r="W87" s="77"/>
      <c r="X87" s="77"/>
      <c r="Y87" s="77"/>
      <c r="Z87" s="77"/>
      <c r="AA87" s="77"/>
      <c r="AB87" s="77"/>
      <c r="AC87" s="47">
        <f t="shared" si="15"/>
        <v>0</v>
      </c>
      <c r="AD87" s="78"/>
      <c r="AE87" s="44">
        <f t="shared" si="16"/>
        <v>0</v>
      </c>
      <c r="AF87" s="45"/>
      <c r="AG87" s="48">
        <f t="shared" si="17"/>
        <v>0</v>
      </c>
    </row>
    <row r="88" spans="2:33" x14ac:dyDescent="0.2">
      <c r="B88" s="31"/>
      <c r="C88" s="46"/>
      <c r="D88" s="45"/>
      <c r="E88" s="77"/>
      <c r="F88" s="77"/>
      <c r="G88" s="77"/>
      <c r="H88" s="77"/>
      <c r="I88" s="77"/>
      <c r="J88" s="77"/>
      <c r="K88" s="77"/>
      <c r="L88" s="77"/>
      <c r="M88" s="77"/>
      <c r="N88" s="77"/>
      <c r="O88" s="77"/>
      <c r="P88" s="77"/>
      <c r="Q88" s="77"/>
      <c r="R88" s="77"/>
      <c r="S88" s="77"/>
      <c r="T88" s="77"/>
      <c r="U88" s="77"/>
      <c r="V88" s="77"/>
      <c r="W88" s="77"/>
      <c r="X88" s="77"/>
      <c r="Y88" s="77"/>
      <c r="Z88" s="77"/>
      <c r="AA88" s="77"/>
      <c r="AB88" s="77"/>
      <c r="AC88" s="47">
        <f t="shared" si="15"/>
        <v>0</v>
      </c>
      <c r="AD88" s="78"/>
      <c r="AE88" s="44">
        <f t="shared" si="16"/>
        <v>0</v>
      </c>
      <c r="AF88" s="45"/>
      <c r="AG88" s="48">
        <f t="shared" si="17"/>
        <v>0</v>
      </c>
    </row>
    <row r="89" spans="2:33" x14ac:dyDescent="0.2">
      <c r="B89" s="31"/>
      <c r="C89" s="46"/>
      <c r="D89" s="45"/>
      <c r="E89" s="77"/>
      <c r="F89" s="77"/>
      <c r="G89" s="77"/>
      <c r="H89" s="77"/>
      <c r="I89" s="77"/>
      <c r="J89" s="77"/>
      <c r="K89" s="77"/>
      <c r="L89" s="77"/>
      <c r="M89" s="77"/>
      <c r="N89" s="77"/>
      <c r="O89" s="77"/>
      <c r="P89" s="77"/>
      <c r="Q89" s="77"/>
      <c r="R89" s="77"/>
      <c r="S89" s="77"/>
      <c r="T89" s="77"/>
      <c r="U89" s="77"/>
      <c r="V89" s="77"/>
      <c r="W89" s="77"/>
      <c r="X89" s="77"/>
      <c r="Y89" s="77"/>
      <c r="Z89" s="77"/>
      <c r="AA89" s="77"/>
      <c r="AB89" s="77"/>
      <c r="AC89" s="47">
        <f t="shared" si="15"/>
        <v>0</v>
      </c>
      <c r="AD89" s="78"/>
      <c r="AE89" s="44">
        <f t="shared" si="16"/>
        <v>0</v>
      </c>
      <c r="AF89" s="45"/>
      <c r="AG89" s="48">
        <f t="shared" si="17"/>
        <v>0</v>
      </c>
    </row>
    <row r="90" spans="2:33" x14ac:dyDescent="0.2">
      <c r="B90" s="31"/>
      <c r="C90" s="46"/>
      <c r="D90" s="45"/>
      <c r="E90" s="77"/>
      <c r="F90" s="77"/>
      <c r="G90" s="77"/>
      <c r="H90" s="77"/>
      <c r="I90" s="77"/>
      <c r="J90" s="77"/>
      <c r="K90" s="77"/>
      <c r="L90" s="77"/>
      <c r="M90" s="77"/>
      <c r="N90" s="77"/>
      <c r="O90" s="77"/>
      <c r="P90" s="77"/>
      <c r="Q90" s="77"/>
      <c r="R90" s="77"/>
      <c r="S90" s="77"/>
      <c r="T90" s="77"/>
      <c r="U90" s="77"/>
      <c r="V90" s="77"/>
      <c r="W90" s="77"/>
      <c r="X90" s="77"/>
      <c r="Y90" s="77"/>
      <c r="Z90" s="77"/>
      <c r="AA90" s="77"/>
      <c r="AB90" s="77"/>
      <c r="AC90" s="47">
        <f t="shared" si="15"/>
        <v>0</v>
      </c>
      <c r="AD90" s="78"/>
      <c r="AE90" s="44">
        <f t="shared" si="16"/>
        <v>0</v>
      </c>
      <c r="AF90" s="45"/>
      <c r="AG90" s="48">
        <f t="shared" si="17"/>
        <v>0</v>
      </c>
    </row>
    <row r="91" spans="2:33" x14ac:dyDescent="0.2">
      <c r="B91" s="31"/>
      <c r="C91" s="46"/>
      <c r="D91" s="45"/>
      <c r="E91" s="77"/>
      <c r="F91" s="77"/>
      <c r="G91" s="77"/>
      <c r="H91" s="77"/>
      <c r="I91" s="77"/>
      <c r="J91" s="77"/>
      <c r="K91" s="77"/>
      <c r="L91" s="77"/>
      <c r="M91" s="77"/>
      <c r="N91" s="77"/>
      <c r="O91" s="77"/>
      <c r="P91" s="77"/>
      <c r="Q91" s="77"/>
      <c r="R91" s="77"/>
      <c r="S91" s="77"/>
      <c r="T91" s="77"/>
      <c r="U91" s="77"/>
      <c r="V91" s="77"/>
      <c r="W91" s="77"/>
      <c r="X91" s="77"/>
      <c r="Y91" s="77"/>
      <c r="Z91" s="77"/>
      <c r="AA91" s="77"/>
      <c r="AB91" s="77"/>
      <c r="AC91" s="47">
        <f t="shared" si="15"/>
        <v>0</v>
      </c>
      <c r="AD91" s="78"/>
      <c r="AE91" s="44">
        <f t="shared" si="16"/>
        <v>0</v>
      </c>
      <c r="AF91" s="45"/>
      <c r="AG91" s="48">
        <f t="shared" si="17"/>
        <v>0</v>
      </c>
    </row>
    <row r="92" spans="2:33" x14ac:dyDescent="0.2">
      <c r="B92" s="31"/>
      <c r="C92" s="46"/>
      <c r="D92" s="45"/>
      <c r="E92" s="77"/>
      <c r="F92" s="77"/>
      <c r="G92" s="77"/>
      <c r="H92" s="77"/>
      <c r="I92" s="77"/>
      <c r="J92" s="77"/>
      <c r="K92" s="77"/>
      <c r="L92" s="77"/>
      <c r="M92" s="77"/>
      <c r="N92" s="77"/>
      <c r="O92" s="77"/>
      <c r="P92" s="77"/>
      <c r="Q92" s="77"/>
      <c r="R92" s="77"/>
      <c r="S92" s="77"/>
      <c r="T92" s="77"/>
      <c r="U92" s="77"/>
      <c r="V92" s="77"/>
      <c r="W92" s="77"/>
      <c r="X92" s="77"/>
      <c r="Y92" s="77"/>
      <c r="Z92" s="77"/>
      <c r="AA92" s="77"/>
      <c r="AB92" s="77"/>
      <c r="AC92" s="47">
        <f t="shared" si="15"/>
        <v>0</v>
      </c>
      <c r="AD92" s="78"/>
      <c r="AE92" s="44">
        <f t="shared" si="16"/>
        <v>0</v>
      </c>
      <c r="AF92" s="45"/>
      <c r="AG92" s="48">
        <f t="shared" si="17"/>
        <v>0</v>
      </c>
    </row>
    <row r="93" spans="2:33" x14ac:dyDescent="0.2">
      <c r="B93" s="31"/>
      <c r="C93" s="46"/>
      <c r="D93" s="45"/>
      <c r="E93" s="77"/>
      <c r="F93" s="77"/>
      <c r="G93" s="77"/>
      <c r="H93" s="77"/>
      <c r="I93" s="77"/>
      <c r="J93" s="77"/>
      <c r="K93" s="77"/>
      <c r="L93" s="77"/>
      <c r="M93" s="77"/>
      <c r="N93" s="77"/>
      <c r="O93" s="77"/>
      <c r="P93" s="77"/>
      <c r="Q93" s="77"/>
      <c r="R93" s="77"/>
      <c r="S93" s="77"/>
      <c r="T93" s="77"/>
      <c r="U93" s="77"/>
      <c r="V93" s="77"/>
      <c r="W93" s="77"/>
      <c r="X93" s="77"/>
      <c r="Y93" s="77"/>
      <c r="Z93" s="77"/>
      <c r="AA93" s="77"/>
      <c r="AB93" s="77"/>
      <c r="AC93" s="47">
        <f t="shared" si="15"/>
        <v>0</v>
      </c>
      <c r="AD93" s="78"/>
      <c r="AE93" s="44">
        <f t="shared" si="16"/>
        <v>0</v>
      </c>
      <c r="AF93" s="45"/>
      <c r="AG93" s="48">
        <f t="shared" si="17"/>
        <v>0</v>
      </c>
    </row>
    <row r="94" spans="2:33" ht="13.5" thickBot="1" x14ac:dyDescent="0.25">
      <c r="B94" s="31"/>
      <c r="C94" s="46"/>
      <c r="D94" s="45"/>
      <c r="E94" s="77"/>
      <c r="F94" s="77"/>
      <c r="G94" s="77"/>
      <c r="H94" s="77"/>
      <c r="I94" s="77"/>
      <c r="J94" s="77"/>
      <c r="K94" s="77"/>
      <c r="L94" s="77"/>
      <c r="M94" s="77"/>
      <c r="N94" s="77"/>
      <c r="O94" s="77"/>
      <c r="P94" s="77"/>
      <c r="Q94" s="77"/>
      <c r="R94" s="77"/>
      <c r="S94" s="77"/>
      <c r="T94" s="77"/>
      <c r="U94" s="77"/>
      <c r="V94" s="77"/>
      <c r="W94" s="77"/>
      <c r="X94" s="77"/>
      <c r="Y94" s="77"/>
      <c r="Z94" s="77"/>
      <c r="AA94" s="77"/>
      <c r="AB94" s="77"/>
      <c r="AC94" s="47">
        <f t="shared" si="15"/>
        <v>0</v>
      </c>
      <c r="AD94" s="78"/>
      <c r="AE94" s="44">
        <f t="shared" si="16"/>
        <v>0</v>
      </c>
      <c r="AF94" s="45"/>
      <c r="AG94" s="48">
        <f t="shared" si="17"/>
        <v>0</v>
      </c>
    </row>
    <row r="95" spans="2:33" ht="13.5" thickBot="1" x14ac:dyDescent="0.25">
      <c r="B95" s="79"/>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1" t="s">
        <v>148</v>
      </c>
      <c r="AD95" s="80"/>
      <c r="AE95" s="80">
        <f>SUM(AE77:AE94)</f>
        <v>0</v>
      </c>
      <c r="AF95" s="80"/>
      <c r="AG95" s="83">
        <f>SUM(AG77:AG94)</f>
        <v>0</v>
      </c>
    </row>
    <row r="96" spans="2:33" ht="13.5" thickBot="1" x14ac:dyDescent="0.25">
      <c r="B96" s="86"/>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41" t="s">
        <v>149</v>
      </c>
      <c r="AD96" s="87"/>
      <c r="AE96" s="87"/>
      <c r="AF96" s="87"/>
      <c r="AG96" s="88">
        <f>AG75+AG95</f>
        <v>0</v>
      </c>
    </row>
    <row r="97" spans="2:33" ht="13.5" thickBot="1"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2:33" ht="15.75" x14ac:dyDescent="0.25">
      <c r="B98" s="65" t="str">
        <f>B66</f>
        <v>Venue 8</v>
      </c>
      <c r="C98" s="66" t="s">
        <v>111</v>
      </c>
      <c r="D98" s="66">
        <f>D66+1</f>
        <v>2026</v>
      </c>
      <c r="E98" s="66"/>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7"/>
    </row>
    <row r="99" spans="2:33" ht="38.25" x14ac:dyDescent="0.2">
      <c r="B99" s="68" t="s">
        <v>112</v>
      </c>
      <c r="C99" s="69" t="s">
        <v>113</v>
      </c>
      <c r="D99" s="69" t="s">
        <v>114</v>
      </c>
      <c r="E99" s="379" t="s">
        <v>115</v>
      </c>
      <c r="F99" s="380"/>
      <c r="G99" s="380"/>
      <c r="H99" s="380"/>
      <c r="I99" s="380"/>
      <c r="J99" s="380"/>
      <c r="K99" s="380"/>
      <c r="L99" s="380"/>
      <c r="M99" s="380"/>
      <c r="N99" s="380"/>
      <c r="O99" s="380"/>
      <c r="P99" s="380"/>
      <c r="Q99" s="380"/>
      <c r="R99" s="380"/>
      <c r="S99" s="380"/>
      <c r="T99" s="380"/>
      <c r="U99" s="380"/>
      <c r="V99" s="380"/>
      <c r="W99" s="380"/>
      <c r="X99" s="380"/>
      <c r="Y99" s="380"/>
      <c r="Z99" s="380"/>
      <c r="AA99" s="380"/>
      <c r="AB99" s="381"/>
      <c r="AC99" s="69" t="s">
        <v>116</v>
      </c>
      <c r="AD99" s="69" t="s">
        <v>117</v>
      </c>
      <c r="AE99" s="69" t="s">
        <v>118</v>
      </c>
      <c r="AF99" s="69" t="s">
        <v>119</v>
      </c>
      <c r="AG99" s="239" t="s">
        <v>120</v>
      </c>
    </row>
    <row r="100" spans="2:33" ht="24" x14ac:dyDescent="0.2">
      <c r="B100" s="70" t="s">
        <v>121</v>
      </c>
      <c r="C100" s="71"/>
      <c r="D100" s="71"/>
      <c r="E100" s="302" t="s">
        <v>122</v>
      </c>
      <c r="F100" s="302" t="s">
        <v>123</v>
      </c>
      <c r="G100" s="302" t="s">
        <v>124</v>
      </c>
      <c r="H100" s="302" t="s">
        <v>125</v>
      </c>
      <c r="I100" s="302" t="s">
        <v>126</v>
      </c>
      <c r="J100" s="302" t="s">
        <v>127</v>
      </c>
      <c r="K100" s="302" t="s">
        <v>128</v>
      </c>
      <c r="L100" s="302" t="s">
        <v>129</v>
      </c>
      <c r="M100" s="302" t="s">
        <v>130</v>
      </c>
      <c r="N100" s="302" t="s">
        <v>131</v>
      </c>
      <c r="O100" s="302" t="s">
        <v>132</v>
      </c>
      <c r="P100" s="302" t="s">
        <v>133</v>
      </c>
      <c r="Q100" s="302" t="s">
        <v>134</v>
      </c>
      <c r="R100" s="302" t="s">
        <v>135</v>
      </c>
      <c r="S100" s="302" t="s">
        <v>136</v>
      </c>
      <c r="T100" s="302" t="s">
        <v>137</v>
      </c>
      <c r="U100" s="302" t="s">
        <v>138</v>
      </c>
      <c r="V100" s="302" t="s">
        <v>139</v>
      </c>
      <c r="W100" s="302" t="s">
        <v>140</v>
      </c>
      <c r="X100" s="302" t="s">
        <v>141</v>
      </c>
      <c r="Y100" s="302" t="s">
        <v>142</v>
      </c>
      <c r="Z100" s="302" t="s">
        <v>143</v>
      </c>
      <c r="AA100" s="302" t="s">
        <v>144</v>
      </c>
      <c r="AB100" s="302" t="s">
        <v>145</v>
      </c>
      <c r="AC100" s="71"/>
      <c r="AD100" s="71"/>
      <c r="AE100" s="71"/>
      <c r="AF100" s="75"/>
      <c r="AG100" s="76"/>
    </row>
    <row r="101" spans="2:33" x14ac:dyDescent="0.2">
      <c r="B101" s="31"/>
      <c r="C101" s="46"/>
      <c r="D101" s="45"/>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47">
        <f t="shared" ref="AC101:AC106" si="18">SUM(E101:AB101)</f>
        <v>0</v>
      </c>
      <c r="AD101" s="78"/>
      <c r="AE101" s="44">
        <f t="shared" ref="AE101:AE106" si="19">(AD101*AC101)/40</f>
        <v>0</v>
      </c>
      <c r="AF101" s="45"/>
      <c r="AG101" s="48">
        <f t="shared" ref="AG101:AG106" si="20">AF101*AD101*AC101*C101</f>
        <v>0</v>
      </c>
    </row>
    <row r="102" spans="2:33" x14ac:dyDescent="0.2">
      <c r="B102" s="31"/>
      <c r="C102" s="46"/>
      <c r="D102" s="45"/>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47">
        <f t="shared" si="18"/>
        <v>0</v>
      </c>
      <c r="AD102" s="78"/>
      <c r="AE102" s="44">
        <f t="shared" si="19"/>
        <v>0</v>
      </c>
      <c r="AF102" s="45"/>
      <c r="AG102" s="48">
        <f t="shared" si="20"/>
        <v>0</v>
      </c>
    </row>
    <row r="103" spans="2:33" x14ac:dyDescent="0.2">
      <c r="B103" s="31"/>
      <c r="C103" s="46"/>
      <c r="D103" s="45"/>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47">
        <f t="shared" si="18"/>
        <v>0</v>
      </c>
      <c r="AD103" s="78"/>
      <c r="AE103" s="44">
        <f t="shared" si="19"/>
        <v>0</v>
      </c>
      <c r="AF103" s="45"/>
      <c r="AG103" s="48">
        <f t="shared" si="20"/>
        <v>0</v>
      </c>
    </row>
    <row r="104" spans="2:33" x14ac:dyDescent="0.2">
      <c r="B104" s="31"/>
      <c r="C104" s="46"/>
      <c r="D104" s="45"/>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47">
        <f t="shared" si="18"/>
        <v>0</v>
      </c>
      <c r="AD104" s="78"/>
      <c r="AE104" s="44">
        <f t="shared" si="19"/>
        <v>0</v>
      </c>
      <c r="AF104" s="45"/>
      <c r="AG104" s="48">
        <f t="shared" si="20"/>
        <v>0</v>
      </c>
    </row>
    <row r="105" spans="2:33" x14ac:dyDescent="0.2">
      <c r="B105" s="31"/>
      <c r="C105" s="46"/>
      <c r="D105" s="45"/>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47">
        <f t="shared" si="18"/>
        <v>0</v>
      </c>
      <c r="AD105" s="78"/>
      <c r="AE105" s="44">
        <f t="shared" si="19"/>
        <v>0</v>
      </c>
      <c r="AF105" s="45"/>
      <c r="AG105" s="48">
        <f t="shared" si="20"/>
        <v>0</v>
      </c>
    </row>
    <row r="106" spans="2:33" ht="13.5" thickBot="1" x14ac:dyDescent="0.25">
      <c r="B106" s="31"/>
      <c r="C106" s="46"/>
      <c r="D106" s="45"/>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47">
        <f t="shared" si="18"/>
        <v>0</v>
      </c>
      <c r="AD106" s="78"/>
      <c r="AE106" s="44">
        <f t="shared" si="19"/>
        <v>0</v>
      </c>
      <c r="AF106" s="45"/>
      <c r="AG106" s="48">
        <f t="shared" si="20"/>
        <v>0</v>
      </c>
    </row>
    <row r="107" spans="2:33" ht="13.5" thickBot="1" x14ac:dyDescent="0.25">
      <c r="B107" s="79"/>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1" t="s">
        <v>146</v>
      </c>
      <c r="AD107" s="80"/>
      <c r="AE107" s="80">
        <f>SUM(AE101:AE106)</f>
        <v>0</v>
      </c>
      <c r="AF107" s="82"/>
      <c r="AG107" s="83">
        <f>SUM(AG101:AG106)</f>
        <v>0</v>
      </c>
    </row>
    <row r="108" spans="2:33" x14ac:dyDescent="0.2">
      <c r="B108" s="52" t="s">
        <v>147</v>
      </c>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84"/>
      <c r="AD108" s="63"/>
      <c r="AE108" s="63"/>
      <c r="AF108" s="64"/>
      <c r="AG108" s="85"/>
    </row>
    <row r="109" spans="2:33" x14ac:dyDescent="0.2">
      <c r="B109" s="31"/>
      <c r="C109" s="46"/>
      <c r="D109" s="45"/>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47">
        <f t="shared" ref="AC109:AC126" si="21">SUM(E109:AB109)</f>
        <v>0</v>
      </c>
      <c r="AD109" s="78"/>
      <c r="AE109" s="44">
        <f t="shared" ref="AE109:AE126" si="22">(AD109*AC109)/40</f>
        <v>0</v>
      </c>
      <c r="AF109" s="45"/>
      <c r="AG109" s="48">
        <f t="shared" ref="AG109:AG126" si="23">AF109*AD109*AC109*C109</f>
        <v>0</v>
      </c>
    </row>
    <row r="110" spans="2:33" x14ac:dyDescent="0.2">
      <c r="B110" s="31"/>
      <c r="C110" s="46"/>
      <c r="D110" s="45"/>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47">
        <f t="shared" si="21"/>
        <v>0</v>
      </c>
      <c r="AD110" s="78"/>
      <c r="AE110" s="44">
        <f t="shared" si="22"/>
        <v>0</v>
      </c>
      <c r="AF110" s="45"/>
      <c r="AG110" s="48">
        <f t="shared" si="23"/>
        <v>0</v>
      </c>
    </row>
    <row r="111" spans="2:33" x14ac:dyDescent="0.2">
      <c r="B111" s="31"/>
      <c r="C111" s="46"/>
      <c r="D111" s="45"/>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47">
        <f t="shared" si="21"/>
        <v>0</v>
      </c>
      <c r="AD111" s="78"/>
      <c r="AE111" s="44">
        <f t="shared" si="22"/>
        <v>0</v>
      </c>
      <c r="AF111" s="45"/>
      <c r="AG111" s="48">
        <f t="shared" si="23"/>
        <v>0</v>
      </c>
    </row>
    <row r="112" spans="2:33" x14ac:dyDescent="0.2">
      <c r="B112" s="31"/>
      <c r="C112" s="46"/>
      <c r="D112" s="45"/>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47">
        <f t="shared" si="21"/>
        <v>0</v>
      </c>
      <c r="AD112" s="78"/>
      <c r="AE112" s="44">
        <f t="shared" si="22"/>
        <v>0</v>
      </c>
      <c r="AF112" s="45"/>
      <c r="AG112" s="48">
        <f t="shared" si="23"/>
        <v>0</v>
      </c>
    </row>
    <row r="113" spans="2:33" x14ac:dyDescent="0.2">
      <c r="B113" s="31"/>
      <c r="C113" s="46"/>
      <c r="D113" s="45"/>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47">
        <f t="shared" si="21"/>
        <v>0</v>
      </c>
      <c r="AD113" s="78"/>
      <c r="AE113" s="44">
        <f t="shared" si="22"/>
        <v>0</v>
      </c>
      <c r="AF113" s="45"/>
      <c r="AG113" s="48">
        <f t="shared" si="23"/>
        <v>0</v>
      </c>
    </row>
    <row r="114" spans="2:33" x14ac:dyDescent="0.2">
      <c r="B114" s="31"/>
      <c r="C114" s="46"/>
      <c r="D114" s="45"/>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47">
        <f t="shared" si="21"/>
        <v>0</v>
      </c>
      <c r="AD114" s="78"/>
      <c r="AE114" s="44">
        <f t="shared" si="22"/>
        <v>0</v>
      </c>
      <c r="AF114" s="45"/>
      <c r="AG114" s="48">
        <f t="shared" si="23"/>
        <v>0</v>
      </c>
    </row>
    <row r="115" spans="2:33" x14ac:dyDescent="0.2">
      <c r="B115" s="31"/>
      <c r="C115" s="46"/>
      <c r="D115" s="45"/>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47">
        <f t="shared" si="21"/>
        <v>0</v>
      </c>
      <c r="AD115" s="78"/>
      <c r="AE115" s="44">
        <f t="shared" si="22"/>
        <v>0</v>
      </c>
      <c r="AF115" s="45"/>
      <c r="AG115" s="48">
        <f t="shared" si="23"/>
        <v>0</v>
      </c>
    </row>
    <row r="116" spans="2:33" x14ac:dyDescent="0.2">
      <c r="B116" s="31"/>
      <c r="C116" s="46"/>
      <c r="D116" s="45"/>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47">
        <f t="shared" si="21"/>
        <v>0</v>
      </c>
      <c r="AD116" s="78"/>
      <c r="AE116" s="44">
        <f t="shared" si="22"/>
        <v>0</v>
      </c>
      <c r="AF116" s="45"/>
      <c r="AG116" s="48">
        <f t="shared" si="23"/>
        <v>0</v>
      </c>
    </row>
    <row r="117" spans="2:33" x14ac:dyDescent="0.2">
      <c r="B117" s="31"/>
      <c r="C117" s="46"/>
      <c r="D117" s="45"/>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47">
        <f t="shared" si="21"/>
        <v>0</v>
      </c>
      <c r="AD117" s="78"/>
      <c r="AE117" s="44">
        <f t="shared" si="22"/>
        <v>0</v>
      </c>
      <c r="AF117" s="45"/>
      <c r="AG117" s="48">
        <f t="shared" si="23"/>
        <v>0</v>
      </c>
    </row>
    <row r="118" spans="2:33" x14ac:dyDescent="0.2">
      <c r="B118" s="31"/>
      <c r="C118" s="46"/>
      <c r="D118" s="45"/>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47">
        <f t="shared" si="21"/>
        <v>0</v>
      </c>
      <c r="AD118" s="78"/>
      <c r="AE118" s="44">
        <f t="shared" si="22"/>
        <v>0</v>
      </c>
      <c r="AF118" s="45"/>
      <c r="AG118" s="48">
        <f t="shared" si="23"/>
        <v>0</v>
      </c>
    </row>
    <row r="119" spans="2:33" x14ac:dyDescent="0.2">
      <c r="B119" s="31"/>
      <c r="C119" s="46"/>
      <c r="D119" s="45"/>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47">
        <f t="shared" si="21"/>
        <v>0</v>
      </c>
      <c r="AD119" s="78"/>
      <c r="AE119" s="44">
        <f t="shared" si="22"/>
        <v>0</v>
      </c>
      <c r="AF119" s="45"/>
      <c r="AG119" s="48">
        <f t="shared" si="23"/>
        <v>0</v>
      </c>
    </row>
    <row r="120" spans="2:33" x14ac:dyDescent="0.2">
      <c r="B120" s="31"/>
      <c r="C120" s="46"/>
      <c r="D120" s="45"/>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47">
        <f t="shared" si="21"/>
        <v>0</v>
      </c>
      <c r="AD120" s="78"/>
      <c r="AE120" s="44">
        <f t="shared" si="22"/>
        <v>0</v>
      </c>
      <c r="AF120" s="45"/>
      <c r="AG120" s="48">
        <f t="shared" si="23"/>
        <v>0</v>
      </c>
    </row>
    <row r="121" spans="2:33" x14ac:dyDescent="0.2">
      <c r="B121" s="31"/>
      <c r="C121" s="46"/>
      <c r="D121" s="45"/>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47">
        <f t="shared" si="21"/>
        <v>0</v>
      </c>
      <c r="AD121" s="78"/>
      <c r="AE121" s="44">
        <f t="shared" si="22"/>
        <v>0</v>
      </c>
      <c r="AF121" s="45"/>
      <c r="AG121" s="48">
        <f t="shared" si="23"/>
        <v>0</v>
      </c>
    </row>
    <row r="122" spans="2:33" x14ac:dyDescent="0.2">
      <c r="B122" s="31"/>
      <c r="C122" s="46"/>
      <c r="D122" s="45"/>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47">
        <f t="shared" si="21"/>
        <v>0</v>
      </c>
      <c r="AD122" s="78"/>
      <c r="AE122" s="44">
        <f t="shared" si="22"/>
        <v>0</v>
      </c>
      <c r="AF122" s="45"/>
      <c r="AG122" s="48">
        <f t="shared" si="23"/>
        <v>0</v>
      </c>
    </row>
    <row r="123" spans="2:33" x14ac:dyDescent="0.2">
      <c r="B123" s="31"/>
      <c r="C123" s="46"/>
      <c r="D123" s="45"/>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47">
        <f t="shared" si="21"/>
        <v>0</v>
      </c>
      <c r="AD123" s="78"/>
      <c r="AE123" s="44">
        <f t="shared" si="22"/>
        <v>0</v>
      </c>
      <c r="AF123" s="45"/>
      <c r="AG123" s="48">
        <f t="shared" si="23"/>
        <v>0</v>
      </c>
    </row>
    <row r="124" spans="2:33" x14ac:dyDescent="0.2">
      <c r="B124" s="31"/>
      <c r="C124" s="46"/>
      <c r="D124" s="45"/>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47">
        <f t="shared" si="21"/>
        <v>0</v>
      </c>
      <c r="AD124" s="78"/>
      <c r="AE124" s="44">
        <f t="shared" si="22"/>
        <v>0</v>
      </c>
      <c r="AF124" s="45"/>
      <c r="AG124" s="48">
        <f t="shared" si="23"/>
        <v>0</v>
      </c>
    </row>
    <row r="125" spans="2:33" x14ac:dyDescent="0.2">
      <c r="B125" s="31"/>
      <c r="C125" s="46"/>
      <c r="D125" s="45"/>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47">
        <f t="shared" si="21"/>
        <v>0</v>
      </c>
      <c r="AD125" s="78"/>
      <c r="AE125" s="44">
        <f t="shared" si="22"/>
        <v>0</v>
      </c>
      <c r="AF125" s="45"/>
      <c r="AG125" s="48">
        <f t="shared" si="23"/>
        <v>0</v>
      </c>
    </row>
    <row r="126" spans="2:33" ht="13.5" thickBot="1" x14ac:dyDescent="0.25">
      <c r="B126" s="31"/>
      <c r="C126" s="46"/>
      <c r="D126" s="45"/>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47">
        <f t="shared" si="21"/>
        <v>0</v>
      </c>
      <c r="AD126" s="78"/>
      <c r="AE126" s="44">
        <f t="shared" si="22"/>
        <v>0</v>
      </c>
      <c r="AF126" s="45"/>
      <c r="AG126" s="48">
        <f t="shared" si="23"/>
        <v>0</v>
      </c>
    </row>
    <row r="127" spans="2:33" ht="13.5" thickBot="1" x14ac:dyDescent="0.25">
      <c r="B127" s="7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1" t="s">
        <v>148</v>
      </c>
      <c r="AD127" s="80"/>
      <c r="AE127" s="80">
        <f>SUM(AE109:AE126)</f>
        <v>0</v>
      </c>
      <c r="AF127" s="80"/>
      <c r="AG127" s="83">
        <f>SUM(AG109:AG126)</f>
        <v>0</v>
      </c>
    </row>
    <row r="128" spans="2:33" ht="13.5" thickBot="1" x14ac:dyDescent="0.25">
      <c r="B128" s="86"/>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41" t="s">
        <v>149</v>
      </c>
      <c r="AD128" s="87"/>
      <c r="AE128" s="87"/>
      <c r="AF128" s="87"/>
      <c r="AG128" s="88">
        <f>AG107+AG127</f>
        <v>0</v>
      </c>
    </row>
    <row r="129" spans="2:33" ht="13.5" thickBot="1"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2:33" ht="15.75" x14ac:dyDescent="0.25">
      <c r="B130" s="65" t="str">
        <f>B98</f>
        <v>Venue 8</v>
      </c>
      <c r="C130" s="66" t="s">
        <v>111</v>
      </c>
      <c r="D130" s="66">
        <f>D98+1</f>
        <v>2027</v>
      </c>
      <c r="E130" s="66"/>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7"/>
    </row>
    <row r="131" spans="2:33" ht="38.25" x14ac:dyDescent="0.2">
      <c r="B131" s="68" t="s">
        <v>112</v>
      </c>
      <c r="C131" s="69" t="s">
        <v>113</v>
      </c>
      <c r="D131" s="69" t="s">
        <v>114</v>
      </c>
      <c r="E131" s="379" t="s">
        <v>115</v>
      </c>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1"/>
      <c r="AC131" s="69" t="s">
        <v>116</v>
      </c>
      <c r="AD131" s="69" t="s">
        <v>117</v>
      </c>
      <c r="AE131" s="69" t="s">
        <v>118</v>
      </c>
      <c r="AF131" s="69" t="s">
        <v>119</v>
      </c>
      <c r="AG131" s="239" t="s">
        <v>120</v>
      </c>
    </row>
    <row r="132" spans="2:33" ht="24" x14ac:dyDescent="0.2">
      <c r="B132" s="70" t="s">
        <v>121</v>
      </c>
      <c r="C132" s="71"/>
      <c r="D132" s="71"/>
      <c r="E132" s="302" t="s">
        <v>122</v>
      </c>
      <c r="F132" s="302" t="s">
        <v>123</v>
      </c>
      <c r="G132" s="302" t="s">
        <v>124</v>
      </c>
      <c r="H132" s="302" t="s">
        <v>125</v>
      </c>
      <c r="I132" s="302" t="s">
        <v>126</v>
      </c>
      <c r="J132" s="302" t="s">
        <v>127</v>
      </c>
      <c r="K132" s="302" t="s">
        <v>128</v>
      </c>
      <c r="L132" s="302" t="s">
        <v>129</v>
      </c>
      <c r="M132" s="302" t="s">
        <v>130</v>
      </c>
      <c r="N132" s="302" t="s">
        <v>131</v>
      </c>
      <c r="O132" s="302" t="s">
        <v>132</v>
      </c>
      <c r="P132" s="302" t="s">
        <v>133</v>
      </c>
      <c r="Q132" s="302" t="s">
        <v>134</v>
      </c>
      <c r="R132" s="302" t="s">
        <v>135</v>
      </c>
      <c r="S132" s="302" t="s">
        <v>136</v>
      </c>
      <c r="T132" s="302" t="s">
        <v>137</v>
      </c>
      <c r="U132" s="302" t="s">
        <v>138</v>
      </c>
      <c r="V132" s="302" t="s">
        <v>139</v>
      </c>
      <c r="W132" s="302" t="s">
        <v>140</v>
      </c>
      <c r="X132" s="302" t="s">
        <v>141</v>
      </c>
      <c r="Y132" s="302" t="s">
        <v>142</v>
      </c>
      <c r="Z132" s="302" t="s">
        <v>143</v>
      </c>
      <c r="AA132" s="302" t="s">
        <v>144</v>
      </c>
      <c r="AB132" s="302" t="s">
        <v>145</v>
      </c>
      <c r="AC132" s="71"/>
      <c r="AD132" s="71"/>
      <c r="AE132" s="71"/>
      <c r="AF132" s="75"/>
      <c r="AG132" s="76"/>
    </row>
    <row r="133" spans="2:33" x14ac:dyDescent="0.2">
      <c r="B133" s="31"/>
      <c r="C133" s="46"/>
      <c r="D133" s="45"/>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47">
        <f t="shared" ref="AC133:AC138" si="24">SUM(E133:AB133)</f>
        <v>0</v>
      </c>
      <c r="AD133" s="78"/>
      <c r="AE133" s="44">
        <f t="shared" ref="AE133:AE138" si="25">(AD133*AC133)/40</f>
        <v>0</v>
      </c>
      <c r="AF133" s="45"/>
      <c r="AG133" s="48">
        <f t="shared" ref="AG133:AG138" si="26">AF133*AD133*AC133*C133</f>
        <v>0</v>
      </c>
    </row>
    <row r="134" spans="2:33" x14ac:dyDescent="0.2">
      <c r="B134" s="31"/>
      <c r="C134" s="46"/>
      <c r="D134" s="45"/>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47">
        <f t="shared" si="24"/>
        <v>0</v>
      </c>
      <c r="AD134" s="78"/>
      <c r="AE134" s="44">
        <f t="shared" si="25"/>
        <v>0</v>
      </c>
      <c r="AF134" s="45"/>
      <c r="AG134" s="48">
        <f t="shared" si="26"/>
        <v>0</v>
      </c>
    </row>
    <row r="135" spans="2:33" x14ac:dyDescent="0.2">
      <c r="B135" s="31"/>
      <c r="C135" s="46"/>
      <c r="D135" s="45"/>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47">
        <f t="shared" si="24"/>
        <v>0</v>
      </c>
      <c r="AD135" s="78"/>
      <c r="AE135" s="44">
        <f t="shared" si="25"/>
        <v>0</v>
      </c>
      <c r="AF135" s="45"/>
      <c r="AG135" s="48">
        <f t="shared" si="26"/>
        <v>0</v>
      </c>
    </row>
    <row r="136" spans="2:33" x14ac:dyDescent="0.2">
      <c r="B136" s="31"/>
      <c r="C136" s="46"/>
      <c r="D136" s="45"/>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47">
        <f t="shared" si="24"/>
        <v>0</v>
      </c>
      <c r="AD136" s="78"/>
      <c r="AE136" s="44">
        <f t="shared" si="25"/>
        <v>0</v>
      </c>
      <c r="AF136" s="45"/>
      <c r="AG136" s="48">
        <f t="shared" si="26"/>
        <v>0</v>
      </c>
    </row>
    <row r="137" spans="2:33" x14ac:dyDescent="0.2">
      <c r="B137" s="31"/>
      <c r="C137" s="46"/>
      <c r="D137" s="45"/>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47">
        <f t="shared" si="24"/>
        <v>0</v>
      </c>
      <c r="AD137" s="78"/>
      <c r="AE137" s="44">
        <f t="shared" si="25"/>
        <v>0</v>
      </c>
      <c r="AF137" s="45"/>
      <c r="AG137" s="48">
        <f t="shared" si="26"/>
        <v>0</v>
      </c>
    </row>
    <row r="138" spans="2:33" ht="13.5" thickBot="1" x14ac:dyDescent="0.25">
      <c r="B138" s="31"/>
      <c r="C138" s="46"/>
      <c r="D138" s="45"/>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47">
        <f t="shared" si="24"/>
        <v>0</v>
      </c>
      <c r="AD138" s="78"/>
      <c r="AE138" s="44">
        <f t="shared" si="25"/>
        <v>0</v>
      </c>
      <c r="AF138" s="45"/>
      <c r="AG138" s="48">
        <f t="shared" si="26"/>
        <v>0</v>
      </c>
    </row>
    <row r="139" spans="2:33" ht="13.5" thickBot="1" x14ac:dyDescent="0.25">
      <c r="B139" s="7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1" t="s">
        <v>146</v>
      </c>
      <c r="AD139" s="80"/>
      <c r="AE139" s="80">
        <f>SUM(AE133:AE138)</f>
        <v>0</v>
      </c>
      <c r="AF139" s="82"/>
      <c r="AG139" s="83">
        <f>SUM(AG133:AG138)</f>
        <v>0</v>
      </c>
    </row>
    <row r="140" spans="2:33" x14ac:dyDescent="0.2">
      <c r="B140" s="52" t="s">
        <v>147</v>
      </c>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84"/>
      <c r="AD140" s="63"/>
      <c r="AE140" s="63"/>
      <c r="AF140" s="64"/>
      <c r="AG140" s="85"/>
    </row>
    <row r="141" spans="2:33" x14ac:dyDescent="0.2">
      <c r="B141" s="31"/>
      <c r="C141" s="46"/>
      <c r="D141" s="45"/>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47">
        <f t="shared" ref="AC141:AC158" si="27">SUM(E141:AB141)</f>
        <v>0</v>
      </c>
      <c r="AD141" s="78"/>
      <c r="AE141" s="44">
        <f t="shared" ref="AE141:AE158" si="28">(AD141*AC141)/40</f>
        <v>0</v>
      </c>
      <c r="AF141" s="45"/>
      <c r="AG141" s="48">
        <f t="shared" ref="AG141:AG158" si="29">AF141*AD141*AC141*C141</f>
        <v>0</v>
      </c>
    </row>
    <row r="142" spans="2:33" x14ac:dyDescent="0.2">
      <c r="B142" s="31"/>
      <c r="C142" s="46"/>
      <c r="D142" s="45"/>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47">
        <f t="shared" si="27"/>
        <v>0</v>
      </c>
      <c r="AD142" s="78"/>
      <c r="AE142" s="44">
        <f t="shared" si="28"/>
        <v>0</v>
      </c>
      <c r="AF142" s="45"/>
      <c r="AG142" s="48">
        <f t="shared" si="29"/>
        <v>0</v>
      </c>
    </row>
    <row r="143" spans="2:33" x14ac:dyDescent="0.2">
      <c r="B143" s="31"/>
      <c r="C143" s="46"/>
      <c r="D143" s="45"/>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47">
        <f t="shared" si="27"/>
        <v>0</v>
      </c>
      <c r="AD143" s="78"/>
      <c r="AE143" s="44">
        <f t="shared" si="28"/>
        <v>0</v>
      </c>
      <c r="AF143" s="45"/>
      <c r="AG143" s="48">
        <f t="shared" si="29"/>
        <v>0</v>
      </c>
    </row>
    <row r="144" spans="2:33" x14ac:dyDescent="0.2">
      <c r="B144" s="31"/>
      <c r="C144" s="46"/>
      <c r="D144" s="45"/>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47">
        <f t="shared" si="27"/>
        <v>0</v>
      </c>
      <c r="AD144" s="78"/>
      <c r="AE144" s="44">
        <f t="shared" si="28"/>
        <v>0</v>
      </c>
      <c r="AF144" s="45"/>
      <c r="AG144" s="48">
        <f t="shared" si="29"/>
        <v>0</v>
      </c>
    </row>
    <row r="145" spans="2:33" x14ac:dyDescent="0.2">
      <c r="B145" s="31"/>
      <c r="C145" s="46"/>
      <c r="D145" s="45"/>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47">
        <f t="shared" si="27"/>
        <v>0</v>
      </c>
      <c r="AD145" s="78"/>
      <c r="AE145" s="44">
        <f t="shared" si="28"/>
        <v>0</v>
      </c>
      <c r="AF145" s="45"/>
      <c r="AG145" s="48">
        <f t="shared" si="29"/>
        <v>0</v>
      </c>
    </row>
    <row r="146" spans="2:33" x14ac:dyDescent="0.2">
      <c r="B146" s="31"/>
      <c r="C146" s="46"/>
      <c r="D146" s="45"/>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47">
        <f t="shared" si="27"/>
        <v>0</v>
      </c>
      <c r="AD146" s="78"/>
      <c r="AE146" s="44">
        <f t="shared" si="28"/>
        <v>0</v>
      </c>
      <c r="AF146" s="45"/>
      <c r="AG146" s="48">
        <f t="shared" si="29"/>
        <v>0</v>
      </c>
    </row>
    <row r="147" spans="2:33" x14ac:dyDescent="0.2">
      <c r="B147" s="31"/>
      <c r="C147" s="46"/>
      <c r="D147" s="45"/>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47">
        <f t="shared" si="27"/>
        <v>0</v>
      </c>
      <c r="AD147" s="78"/>
      <c r="AE147" s="44">
        <f t="shared" si="28"/>
        <v>0</v>
      </c>
      <c r="AF147" s="45"/>
      <c r="AG147" s="48">
        <f t="shared" si="29"/>
        <v>0</v>
      </c>
    </row>
    <row r="148" spans="2:33" x14ac:dyDescent="0.2">
      <c r="B148" s="31"/>
      <c r="C148" s="46"/>
      <c r="D148" s="45"/>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47">
        <f t="shared" si="27"/>
        <v>0</v>
      </c>
      <c r="AD148" s="78"/>
      <c r="AE148" s="44">
        <f t="shared" si="28"/>
        <v>0</v>
      </c>
      <c r="AF148" s="45"/>
      <c r="AG148" s="48">
        <f t="shared" si="29"/>
        <v>0</v>
      </c>
    </row>
    <row r="149" spans="2:33" x14ac:dyDescent="0.2">
      <c r="B149" s="31"/>
      <c r="C149" s="46"/>
      <c r="D149" s="45"/>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47">
        <f t="shared" si="27"/>
        <v>0</v>
      </c>
      <c r="AD149" s="78"/>
      <c r="AE149" s="44">
        <f t="shared" si="28"/>
        <v>0</v>
      </c>
      <c r="AF149" s="45"/>
      <c r="AG149" s="48">
        <f t="shared" si="29"/>
        <v>0</v>
      </c>
    </row>
    <row r="150" spans="2:33" x14ac:dyDescent="0.2">
      <c r="B150" s="31"/>
      <c r="C150" s="46"/>
      <c r="D150" s="45"/>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47">
        <f t="shared" si="27"/>
        <v>0</v>
      </c>
      <c r="AD150" s="78"/>
      <c r="AE150" s="44">
        <f t="shared" si="28"/>
        <v>0</v>
      </c>
      <c r="AF150" s="45"/>
      <c r="AG150" s="48">
        <f t="shared" si="29"/>
        <v>0</v>
      </c>
    </row>
    <row r="151" spans="2:33" x14ac:dyDescent="0.2">
      <c r="B151" s="31"/>
      <c r="C151" s="46"/>
      <c r="D151" s="4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47">
        <f t="shared" si="27"/>
        <v>0</v>
      </c>
      <c r="AD151" s="78"/>
      <c r="AE151" s="44">
        <f t="shared" si="28"/>
        <v>0</v>
      </c>
      <c r="AF151" s="45"/>
      <c r="AG151" s="48">
        <f t="shared" si="29"/>
        <v>0</v>
      </c>
    </row>
    <row r="152" spans="2:33" x14ac:dyDescent="0.2">
      <c r="B152" s="31"/>
      <c r="C152" s="46"/>
      <c r="D152" s="45"/>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47">
        <f t="shared" si="27"/>
        <v>0</v>
      </c>
      <c r="AD152" s="78"/>
      <c r="AE152" s="44">
        <f t="shared" si="28"/>
        <v>0</v>
      </c>
      <c r="AF152" s="45"/>
      <c r="AG152" s="48">
        <f t="shared" si="29"/>
        <v>0</v>
      </c>
    </row>
    <row r="153" spans="2:33" x14ac:dyDescent="0.2">
      <c r="B153" s="31"/>
      <c r="C153" s="46"/>
      <c r="D153" s="45"/>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47">
        <f t="shared" si="27"/>
        <v>0</v>
      </c>
      <c r="AD153" s="78"/>
      <c r="AE153" s="44">
        <f t="shared" si="28"/>
        <v>0</v>
      </c>
      <c r="AF153" s="45"/>
      <c r="AG153" s="48">
        <f t="shared" si="29"/>
        <v>0</v>
      </c>
    </row>
    <row r="154" spans="2:33" x14ac:dyDescent="0.2">
      <c r="B154" s="31"/>
      <c r="C154" s="46"/>
      <c r="D154" s="45"/>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47">
        <f t="shared" si="27"/>
        <v>0</v>
      </c>
      <c r="AD154" s="78"/>
      <c r="AE154" s="44">
        <f t="shared" si="28"/>
        <v>0</v>
      </c>
      <c r="AF154" s="45"/>
      <c r="AG154" s="48">
        <f t="shared" si="29"/>
        <v>0</v>
      </c>
    </row>
    <row r="155" spans="2:33" x14ac:dyDescent="0.2">
      <c r="B155" s="31"/>
      <c r="C155" s="46"/>
      <c r="D155" s="45"/>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47">
        <f t="shared" si="27"/>
        <v>0</v>
      </c>
      <c r="AD155" s="78"/>
      <c r="AE155" s="44">
        <f t="shared" si="28"/>
        <v>0</v>
      </c>
      <c r="AF155" s="45"/>
      <c r="AG155" s="48">
        <f t="shared" si="29"/>
        <v>0</v>
      </c>
    </row>
    <row r="156" spans="2:33" x14ac:dyDescent="0.2">
      <c r="B156" s="31"/>
      <c r="C156" s="46"/>
      <c r="D156" s="45"/>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47">
        <f t="shared" si="27"/>
        <v>0</v>
      </c>
      <c r="AD156" s="78"/>
      <c r="AE156" s="44">
        <f t="shared" si="28"/>
        <v>0</v>
      </c>
      <c r="AF156" s="45"/>
      <c r="AG156" s="48">
        <f t="shared" si="29"/>
        <v>0</v>
      </c>
    </row>
    <row r="157" spans="2:33" x14ac:dyDescent="0.2">
      <c r="B157" s="31"/>
      <c r="C157" s="46"/>
      <c r="D157" s="45"/>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47">
        <f t="shared" si="27"/>
        <v>0</v>
      </c>
      <c r="AD157" s="78"/>
      <c r="AE157" s="44">
        <f t="shared" si="28"/>
        <v>0</v>
      </c>
      <c r="AF157" s="45"/>
      <c r="AG157" s="48">
        <f t="shared" si="29"/>
        <v>0</v>
      </c>
    </row>
    <row r="158" spans="2:33" ht="13.5" thickBot="1" x14ac:dyDescent="0.25">
      <c r="B158" s="31"/>
      <c r="C158" s="46"/>
      <c r="D158" s="45"/>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47">
        <f t="shared" si="27"/>
        <v>0</v>
      </c>
      <c r="AD158" s="78"/>
      <c r="AE158" s="44">
        <f t="shared" si="28"/>
        <v>0</v>
      </c>
      <c r="AF158" s="45"/>
      <c r="AG158" s="48">
        <f t="shared" si="29"/>
        <v>0</v>
      </c>
    </row>
    <row r="159" spans="2:33" ht="13.5" thickBot="1" x14ac:dyDescent="0.25">
      <c r="B159" s="7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1" t="s">
        <v>148</v>
      </c>
      <c r="AD159" s="80"/>
      <c r="AE159" s="80">
        <f>SUM(AE141:AE158)</f>
        <v>0</v>
      </c>
      <c r="AF159" s="80"/>
      <c r="AG159" s="83">
        <f>SUM(AG141:AG158)</f>
        <v>0</v>
      </c>
    </row>
    <row r="160" spans="2:33" ht="13.5" thickBot="1" x14ac:dyDescent="0.25">
      <c r="B160" s="86"/>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41" t="s">
        <v>149</v>
      </c>
      <c r="AD160" s="87"/>
      <c r="AE160" s="87"/>
      <c r="AF160" s="87"/>
      <c r="AG160" s="88">
        <f>AG139+AG159</f>
        <v>0</v>
      </c>
    </row>
    <row r="161" spans="2:33" ht="13.5" thickBot="1" x14ac:dyDescent="0.25">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2:33" ht="15.75" x14ac:dyDescent="0.25">
      <c r="B162" s="65" t="str">
        <f>B130</f>
        <v>Venue 8</v>
      </c>
      <c r="C162" s="66" t="s">
        <v>111</v>
      </c>
      <c r="D162" s="66">
        <f>D130+1</f>
        <v>2028</v>
      </c>
      <c r="E162" s="66"/>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7"/>
    </row>
    <row r="163" spans="2:33" ht="38.25" x14ac:dyDescent="0.2">
      <c r="B163" s="68" t="s">
        <v>112</v>
      </c>
      <c r="C163" s="69" t="s">
        <v>113</v>
      </c>
      <c r="D163" s="69" t="s">
        <v>114</v>
      </c>
      <c r="E163" s="379" t="s">
        <v>115</v>
      </c>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1"/>
      <c r="AC163" s="16" t="s">
        <v>116</v>
      </c>
      <c r="AD163" s="16" t="s">
        <v>117</v>
      </c>
      <c r="AE163" s="16" t="s">
        <v>118</v>
      </c>
      <c r="AF163" s="16" t="s">
        <v>119</v>
      </c>
      <c r="AG163" s="15" t="s">
        <v>120</v>
      </c>
    </row>
    <row r="164" spans="2:33" ht="24" x14ac:dyDescent="0.2">
      <c r="B164" s="70" t="s">
        <v>121</v>
      </c>
      <c r="C164" s="71"/>
      <c r="D164" s="71"/>
      <c r="E164" s="72" t="s">
        <v>122</v>
      </c>
      <c r="F164" s="73" t="s">
        <v>123</v>
      </c>
      <c r="G164" s="73" t="s">
        <v>124</v>
      </c>
      <c r="H164" s="73" t="s">
        <v>125</v>
      </c>
      <c r="I164" s="73" t="s">
        <v>126</v>
      </c>
      <c r="J164" s="73" t="s">
        <v>127</v>
      </c>
      <c r="K164" s="73" t="s">
        <v>128</v>
      </c>
      <c r="L164" s="73" t="s">
        <v>129</v>
      </c>
      <c r="M164" s="73" t="s">
        <v>130</v>
      </c>
      <c r="N164" s="73" t="s">
        <v>131</v>
      </c>
      <c r="O164" s="73" t="s">
        <v>132</v>
      </c>
      <c r="P164" s="73" t="s">
        <v>133</v>
      </c>
      <c r="Q164" s="73" t="s">
        <v>134</v>
      </c>
      <c r="R164" s="73" t="s">
        <v>135</v>
      </c>
      <c r="S164" s="73" t="s">
        <v>136</v>
      </c>
      <c r="T164" s="73" t="s">
        <v>137</v>
      </c>
      <c r="U164" s="73" t="s">
        <v>138</v>
      </c>
      <c r="V164" s="73" t="s">
        <v>139</v>
      </c>
      <c r="W164" s="73" t="s">
        <v>140</v>
      </c>
      <c r="X164" s="73" t="s">
        <v>141</v>
      </c>
      <c r="Y164" s="73" t="s">
        <v>142</v>
      </c>
      <c r="Z164" s="74" t="s">
        <v>143</v>
      </c>
      <c r="AA164" s="73" t="s">
        <v>144</v>
      </c>
      <c r="AB164" s="74" t="s">
        <v>145</v>
      </c>
      <c r="AC164" s="71"/>
      <c r="AD164" s="71"/>
      <c r="AE164" s="71"/>
      <c r="AF164" s="75"/>
      <c r="AG164" s="76"/>
    </row>
    <row r="165" spans="2:33" x14ac:dyDescent="0.2">
      <c r="B165" s="31"/>
      <c r="C165" s="46"/>
      <c r="D165" s="45"/>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47">
        <f t="shared" ref="AC165:AC170" si="30">SUM(E165:AB165)</f>
        <v>0</v>
      </c>
      <c r="AD165" s="78"/>
      <c r="AE165" s="44">
        <f t="shared" ref="AE165:AE170" si="31">(AD165*AC165)/40</f>
        <v>0</v>
      </c>
      <c r="AF165" s="45"/>
      <c r="AG165" s="48">
        <f t="shared" ref="AG165:AG170" si="32">AF165*AD165*AC165*C165</f>
        <v>0</v>
      </c>
    </row>
    <row r="166" spans="2:33" x14ac:dyDescent="0.2">
      <c r="B166" s="31"/>
      <c r="C166" s="46"/>
      <c r="D166" s="45"/>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47">
        <f t="shared" si="30"/>
        <v>0</v>
      </c>
      <c r="AD166" s="78"/>
      <c r="AE166" s="44">
        <f t="shared" si="31"/>
        <v>0</v>
      </c>
      <c r="AF166" s="45"/>
      <c r="AG166" s="48">
        <f t="shared" si="32"/>
        <v>0</v>
      </c>
    </row>
    <row r="167" spans="2:33" x14ac:dyDescent="0.2">
      <c r="B167" s="31"/>
      <c r="C167" s="46"/>
      <c r="D167" s="45"/>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47">
        <f t="shared" si="30"/>
        <v>0</v>
      </c>
      <c r="AD167" s="78"/>
      <c r="AE167" s="44">
        <f t="shared" si="31"/>
        <v>0</v>
      </c>
      <c r="AF167" s="45"/>
      <c r="AG167" s="48">
        <f t="shared" si="32"/>
        <v>0</v>
      </c>
    </row>
    <row r="168" spans="2:33" x14ac:dyDescent="0.2">
      <c r="B168" s="31"/>
      <c r="C168" s="46"/>
      <c r="D168" s="45"/>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47">
        <f t="shared" si="30"/>
        <v>0</v>
      </c>
      <c r="AD168" s="78"/>
      <c r="AE168" s="44">
        <f t="shared" si="31"/>
        <v>0</v>
      </c>
      <c r="AF168" s="45"/>
      <c r="AG168" s="48">
        <f t="shared" si="32"/>
        <v>0</v>
      </c>
    </row>
    <row r="169" spans="2:33" x14ac:dyDescent="0.2">
      <c r="B169" s="31"/>
      <c r="C169" s="46"/>
      <c r="D169" s="45"/>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47">
        <f t="shared" si="30"/>
        <v>0</v>
      </c>
      <c r="AD169" s="78"/>
      <c r="AE169" s="44">
        <f t="shared" si="31"/>
        <v>0</v>
      </c>
      <c r="AF169" s="45"/>
      <c r="AG169" s="48">
        <f t="shared" si="32"/>
        <v>0</v>
      </c>
    </row>
    <row r="170" spans="2:33" ht="13.5" thickBot="1" x14ac:dyDescent="0.25">
      <c r="B170" s="31"/>
      <c r="C170" s="46"/>
      <c r="D170" s="45"/>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47">
        <f t="shared" si="30"/>
        <v>0</v>
      </c>
      <c r="AD170" s="78"/>
      <c r="AE170" s="44">
        <f t="shared" si="31"/>
        <v>0</v>
      </c>
      <c r="AF170" s="45"/>
      <c r="AG170" s="48">
        <f t="shared" si="32"/>
        <v>0</v>
      </c>
    </row>
    <row r="171" spans="2:33" ht="13.5" thickBot="1" x14ac:dyDescent="0.25">
      <c r="B171" s="79"/>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1" t="s">
        <v>146</v>
      </c>
      <c r="AD171" s="80"/>
      <c r="AE171" s="80"/>
      <c r="AF171" s="82"/>
      <c r="AG171" s="83">
        <f>SUM(AG165:AG170)</f>
        <v>0</v>
      </c>
    </row>
    <row r="172" spans="2:33" x14ac:dyDescent="0.2">
      <c r="B172" s="52" t="s">
        <v>147</v>
      </c>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84"/>
      <c r="AD172" s="63"/>
      <c r="AE172" s="63"/>
      <c r="AF172" s="64"/>
      <c r="AG172" s="85"/>
    </row>
    <row r="173" spans="2:33" x14ac:dyDescent="0.2">
      <c r="B173" s="31"/>
      <c r="C173" s="46"/>
      <c r="D173" s="45"/>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47">
        <f t="shared" ref="AC173:AC190" si="33">SUM(E173:AB173)</f>
        <v>0</v>
      </c>
      <c r="AD173" s="78"/>
      <c r="AE173" s="44">
        <f t="shared" ref="AE173:AE190" si="34">(AD173*AC173)/40</f>
        <v>0</v>
      </c>
      <c r="AF173" s="45">
        <v>5</v>
      </c>
      <c r="AG173" s="48">
        <f t="shared" ref="AG173:AG190" si="35">AF173*AD173*AC173*C173</f>
        <v>0</v>
      </c>
    </row>
    <row r="174" spans="2:33" x14ac:dyDescent="0.2">
      <c r="B174" s="31"/>
      <c r="C174" s="46"/>
      <c r="D174" s="45"/>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47">
        <f t="shared" si="33"/>
        <v>0</v>
      </c>
      <c r="AD174" s="78"/>
      <c r="AE174" s="44">
        <f t="shared" si="34"/>
        <v>0</v>
      </c>
      <c r="AF174" s="45"/>
      <c r="AG174" s="48">
        <f t="shared" si="35"/>
        <v>0</v>
      </c>
    </row>
    <row r="175" spans="2:33" x14ac:dyDescent="0.2">
      <c r="B175" s="31"/>
      <c r="C175" s="46"/>
      <c r="D175" s="45"/>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47">
        <f t="shared" si="33"/>
        <v>0</v>
      </c>
      <c r="AD175" s="78"/>
      <c r="AE175" s="44">
        <f t="shared" si="34"/>
        <v>0</v>
      </c>
      <c r="AF175" s="45"/>
      <c r="AG175" s="48">
        <f t="shared" si="35"/>
        <v>0</v>
      </c>
    </row>
    <row r="176" spans="2:33" x14ac:dyDescent="0.2">
      <c r="B176" s="31"/>
      <c r="C176" s="46"/>
      <c r="D176" s="45"/>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47">
        <f t="shared" si="33"/>
        <v>0</v>
      </c>
      <c r="AD176" s="78"/>
      <c r="AE176" s="44">
        <f t="shared" si="34"/>
        <v>0</v>
      </c>
      <c r="AF176" s="45"/>
      <c r="AG176" s="48">
        <f t="shared" si="35"/>
        <v>0</v>
      </c>
    </row>
    <row r="177" spans="2:33" x14ac:dyDescent="0.2">
      <c r="B177" s="31"/>
      <c r="C177" s="46"/>
      <c r="D177" s="45"/>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47">
        <f t="shared" si="33"/>
        <v>0</v>
      </c>
      <c r="AD177" s="78"/>
      <c r="AE177" s="44">
        <f t="shared" si="34"/>
        <v>0</v>
      </c>
      <c r="AF177" s="45"/>
      <c r="AG177" s="48">
        <f t="shared" si="35"/>
        <v>0</v>
      </c>
    </row>
    <row r="178" spans="2:33" x14ac:dyDescent="0.2">
      <c r="B178" s="31"/>
      <c r="C178" s="46"/>
      <c r="D178" s="45"/>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47">
        <f t="shared" si="33"/>
        <v>0</v>
      </c>
      <c r="AD178" s="78"/>
      <c r="AE178" s="44">
        <f t="shared" si="34"/>
        <v>0</v>
      </c>
      <c r="AF178" s="45"/>
      <c r="AG178" s="48">
        <f t="shared" si="35"/>
        <v>0</v>
      </c>
    </row>
    <row r="179" spans="2:33" x14ac:dyDescent="0.2">
      <c r="B179" s="31"/>
      <c r="C179" s="46"/>
      <c r="D179" s="45"/>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47">
        <f t="shared" si="33"/>
        <v>0</v>
      </c>
      <c r="AD179" s="78"/>
      <c r="AE179" s="44">
        <f t="shared" si="34"/>
        <v>0</v>
      </c>
      <c r="AF179" s="45"/>
      <c r="AG179" s="48">
        <f t="shared" si="35"/>
        <v>0</v>
      </c>
    </row>
    <row r="180" spans="2:33" x14ac:dyDescent="0.2">
      <c r="B180" s="31"/>
      <c r="C180" s="46"/>
      <c r="D180" s="45"/>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47">
        <f t="shared" si="33"/>
        <v>0</v>
      </c>
      <c r="AD180" s="78"/>
      <c r="AE180" s="44">
        <f t="shared" si="34"/>
        <v>0</v>
      </c>
      <c r="AF180" s="45"/>
      <c r="AG180" s="48">
        <f t="shared" si="35"/>
        <v>0</v>
      </c>
    </row>
    <row r="181" spans="2:33" x14ac:dyDescent="0.2">
      <c r="B181" s="31"/>
      <c r="C181" s="46"/>
      <c r="D181" s="45"/>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47">
        <f t="shared" si="33"/>
        <v>0</v>
      </c>
      <c r="AD181" s="78"/>
      <c r="AE181" s="44">
        <f t="shared" si="34"/>
        <v>0</v>
      </c>
      <c r="AF181" s="45"/>
      <c r="AG181" s="48">
        <f t="shared" si="35"/>
        <v>0</v>
      </c>
    </row>
    <row r="182" spans="2:33" x14ac:dyDescent="0.2">
      <c r="B182" s="31"/>
      <c r="C182" s="46"/>
      <c r="D182" s="45"/>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47">
        <f t="shared" si="33"/>
        <v>0</v>
      </c>
      <c r="AD182" s="78"/>
      <c r="AE182" s="44">
        <f t="shared" si="34"/>
        <v>0</v>
      </c>
      <c r="AF182" s="45"/>
      <c r="AG182" s="48">
        <f t="shared" si="35"/>
        <v>0</v>
      </c>
    </row>
    <row r="183" spans="2:33" x14ac:dyDescent="0.2">
      <c r="B183" s="31"/>
      <c r="C183" s="46"/>
      <c r="D183" s="45"/>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47">
        <f t="shared" si="33"/>
        <v>0</v>
      </c>
      <c r="AD183" s="78"/>
      <c r="AE183" s="44">
        <f t="shared" si="34"/>
        <v>0</v>
      </c>
      <c r="AF183" s="45"/>
      <c r="AG183" s="48">
        <f t="shared" si="35"/>
        <v>0</v>
      </c>
    </row>
    <row r="184" spans="2:33" x14ac:dyDescent="0.2">
      <c r="B184" s="31"/>
      <c r="C184" s="46"/>
      <c r="D184" s="45"/>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47">
        <f t="shared" si="33"/>
        <v>0</v>
      </c>
      <c r="AD184" s="78"/>
      <c r="AE184" s="44">
        <f t="shared" si="34"/>
        <v>0</v>
      </c>
      <c r="AF184" s="45"/>
      <c r="AG184" s="48">
        <f t="shared" si="35"/>
        <v>0</v>
      </c>
    </row>
    <row r="185" spans="2:33" x14ac:dyDescent="0.2">
      <c r="B185" s="31"/>
      <c r="C185" s="46"/>
      <c r="D185" s="45"/>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47">
        <f t="shared" si="33"/>
        <v>0</v>
      </c>
      <c r="AD185" s="78"/>
      <c r="AE185" s="44">
        <f t="shared" si="34"/>
        <v>0</v>
      </c>
      <c r="AF185" s="45"/>
      <c r="AG185" s="48">
        <f t="shared" si="35"/>
        <v>0</v>
      </c>
    </row>
    <row r="186" spans="2:33" x14ac:dyDescent="0.2">
      <c r="B186" s="31"/>
      <c r="C186" s="46"/>
      <c r="D186" s="45"/>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47">
        <f t="shared" si="33"/>
        <v>0</v>
      </c>
      <c r="AD186" s="78"/>
      <c r="AE186" s="44">
        <f t="shared" si="34"/>
        <v>0</v>
      </c>
      <c r="AF186" s="45"/>
      <c r="AG186" s="48">
        <f t="shared" si="35"/>
        <v>0</v>
      </c>
    </row>
    <row r="187" spans="2:33" x14ac:dyDescent="0.2">
      <c r="B187" s="31"/>
      <c r="C187" s="46"/>
      <c r="D187" s="4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47">
        <f t="shared" si="33"/>
        <v>0</v>
      </c>
      <c r="AD187" s="78"/>
      <c r="AE187" s="44">
        <f t="shared" si="34"/>
        <v>0</v>
      </c>
      <c r="AF187" s="45"/>
      <c r="AG187" s="48">
        <f t="shared" si="35"/>
        <v>0</v>
      </c>
    </row>
    <row r="188" spans="2:33" x14ac:dyDescent="0.2">
      <c r="B188" s="31"/>
      <c r="C188" s="46"/>
      <c r="D188" s="45"/>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47">
        <f t="shared" si="33"/>
        <v>0</v>
      </c>
      <c r="AD188" s="78"/>
      <c r="AE188" s="44">
        <f t="shared" si="34"/>
        <v>0</v>
      </c>
      <c r="AF188" s="45"/>
      <c r="AG188" s="48">
        <f t="shared" si="35"/>
        <v>0</v>
      </c>
    </row>
    <row r="189" spans="2:33" x14ac:dyDescent="0.2">
      <c r="B189" s="31"/>
      <c r="C189" s="46"/>
      <c r="D189" s="45"/>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47">
        <f t="shared" si="33"/>
        <v>0</v>
      </c>
      <c r="AD189" s="78"/>
      <c r="AE189" s="44">
        <f t="shared" si="34"/>
        <v>0</v>
      </c>
      <c r="AF189" s="45"/>
      <c r="AG189" s="48">
        <f t="shared" si="35"/>
        <v>0</v>
      </c>
    </row>
    <row r="190" spans="2:33" ht="13.5" thickBot="1" x14ac:dyDescent="0.25">
      <c r="B190" s="31"/>
      <c r="C190" s="46"/>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7">
        <f t="shared" si="33"/>
        <v>0</v>
      </c>
      <c r="AD190" s="78"/>
      <c r="AE190" s="44">
        <f t="shared" si="34"/>
        <v>0</v>
      </c>
      <c r="AF190" s="45"/>
      <c r="AG190" s="48">
        <f t="shared" si="35"/>
        <v>0</v>
      </c>
    </row>
    <row r="191" spans="2:33" ht="13.5" thickBot="1" x14ac:dyDescent="0.25">
      <c r="B191" s="79"/>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1" t="s">
        <v>148</v>
      </c>
      <c r="AD191" s="80"/>
      <c r="AE191" s="80"/>
      <c r="AF191" s="80"/>
      <c r="AG191" s="83">
        <f>SUM(AG173:AG190)</f>
        <v>0</v>
      </c>
    </row>
    <row r="192" spans="2:33" ht="13.5" thickBot="1" x14ac:dyDescent="0.25">
      <c r="B192" s="86"/>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41" t="s">
        <v>149</v>
      </c>
      <c r="AD192" s="87"/>
      <c r="AE192" s="87"/>
      <c r="AF192" s="87"/>
      <c r="AG192" s="88">
        <f>AG171+AG191</f>
        <v>0</v>
      </c>
    </row>
    <row r="193" spans="2:33" ht="13.5" thickBot="1" x14ac:dyDescent="0.25"/>
    <row r="194" spans="2:33" ht="15.75" x14ac:dyDescent="0.25">
      <c r="B194" s="65" t="str">
        <f>B162</f>
        <v>Venue 8</v>
      </c>
      <c r="C194" s="66" t="s">
        <v>111</v>
      </c>
      <c r="D194" s="66">
        <f>D162+1</f>
        <v>2029</v>
      </c>
      <c r="E194" s="66"/>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7"/>
    </row>
    <row r="195" spans="2:33" ht="38.25" x14ac:dyDescent="0.2">
      <c r="B195" s="68" t="s">
        <v>112</v>
      </c>
      <c r="C195" s="69" t="s">
        <v>113</v>
      </c>
      <c r="D195" s="69" t="s">
        <v>114</v>
      </c>
      <c r="E195" s="379" t="s">
        <v>115</v>
      </c>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1"/>
      <c r="AC195" s="16" t="s">
        <v>116</v>
      </c>
      <c r="AD195" s="16" t="s">
        <v>117</v>
      </c>
      <c r="AE195" s="16" t="s">
        <v>118</v>
      </c>
      <c r="AF195" s="16" t="s">
        <v>119</v>
      </c>
      <c r="AG195" s="15" t="s">
        <v>120</v>
      </c>
    </row>
    <row r="196" spans="2:33" ht="24" x14ac:dyDescent="0.2">
      <c r="B196" s="70" t="s">
        <v>121</v>
      </c>
      <c r="C196" s="71"/>
      <c r="D196" s="71"/>
      <c r="E196" s="72" t="s">
        <v>122</v>
      </c>
      <c r="F196" s="73" t="s">
        <v>123</v>
      </c>
      <c r="G196" s="73" t="s">
        <v>124</v>
      </c>
      <c r="H196" s="73" t="s">
        <v>125</v>
      </c>
      <c r="I196" s="73" t="s">
        <v>126</v>
      </c>
      <c r="J196" s="73" t="s">
        <v>127</v>
      </c>
      <c r="K196" s="73" t="s">
        <v>128</v>
      </c>
      <c r="L196" s="73" t="s">
        <v>129</v>
      </c>
      <c r="M196" s="73" t="s">
        <v>130</v>
      </c>
      <c r="N196" s="73" t="s">
        <v>131</v>
      </c>
      <c r="O196" s="73" t="s">
        <v>132</v>
      </c>
      <c r="P196" s="73" t="s">
        <v>133</v>
      </c>
      <c r="Q196" s="73" t="s">
        <v>134</v>
      </c>
      <c r="R196" s="73" t="s">
        <v>135</v>
      </c>
      <c r="S196" s="73" t="s">
        <v>136</v>
      </c>
      <c r="T196" s="73" t="s">
        <v>137</v>
      </c>
      <c r="U196" s="73" t="s">
        <v>138</v>
      </c>
      <c r="V196" s="73" t="s">
        <v>139</v>
      </c>
      <c r="W196" s="73" t="s">
        <v>140</v>
      </c>
      <c r="X196" s="73" t="s">
        <v>141</v>
      </c>
      <c r="Y196" s="73" t="s">
        <v>142</v>
      </c>
      <c r="Z196" s="74" t="s">
        <v>143</v>
      </c>
      <c r="AA196" s="73" t="s">
        <v>144</v>
      </c>
      <c r="AB196" s="74" t="s">
        <v>145</v>
      </c>
      <c r="AC196" s="71"/>
      <c r="AD196" s="71"/>
      <c r="AE196" s="71"/>
      <c r="AF196" s="75"/>
      <c r="AG196" s="76"/>
    </row>
    <row r="197" spans="2:33" x14ac:dyDescent="0.2">
      <c r="B197" s="31"/>
      <c r="C197" s="46"/>
      <c r="D197" s="45"/>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47">
        <f t="shared" ref="AC197:AC202" si="36">SUM(E197:AB197)</f>
        <v>0</v>
      </c>
      <c r="AD197" s="78"/>
      <c r="AE197" s="44">
        <f t="shared" ref="AE197:AE202" si="37">(AD197*AC197)/40</f>
        <v>0</v>
      </c>
      <c r="AF197" s="45"/>
      <c r="AG197" s="48">
        <f t="shared" ref="AG197:AG202" si="38">AF197*AD197*AC197*C197</f>
        <v>0</v>
      </c>
    </row>
    <row r="198" spans="2:33" x14ac:dyDescent="0.2">
      <c r="B198" s="31"/>
      <c r="C198" s="46"/>
      <c r="D198" s="45"/>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47">
        <f t="shared" si="36"/>
        <v>0</v>
      </c>
      <c r="AD198" s="78"/>
      <c r="AE198" s="44">
        <f t="shared" si="37"/>
        <v>0</v>
      </c>
      <c r="AF198" s="45"/>
      <c r="AG198" s="48">
        <f t="shared" si="38"/>
        <v>0</v>
      </c>
    </row>
    <row r="199" spans="2:33" x14ac:dyDescent="0.2">
      <c r="B199" s="31"/>
      <c r="C199" s="46"/>
      <c r="D199" s="45"/>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47">
        <f t="shared" si="36"/>
        <v>0</v>
      </c>
      <c r="AD199" s="78"/>
      <c r="AE199" s="44">
        <f t="shared" si="37"/>
        <v>0</v>
      </c>
      <c r="AF199" s="45"/>
      <c r="AG199" s="48">
        <f t="shared" si="38"/>
        <v>0</v>
      </c>
    </row>
    <row r="200" spans="2:33" x14ac:dyDescent="0.2">
      <c r="B200" s="31"/>
      <c r="C200" s="46"/>
      <c r="D200" s="45"/>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47">
        <f t="shared" si="36"/>
        <v>0</v>
      </c>
      <c r="AD200" s="78"/>
      <c r="AE200" s="44">
        <f t="shared" si="37"/>
        <v>0</v>
      </c>
      <c r="AF200" s="45"/>
      <c r="AG200" s="48">
        <f t="shared" si="38"/>
        <v>0</v>
      </c>
    </row>
    <row r="201" spans="2:33" x14ac:dyDescent="0.2">
      <c r="B201" s="31"/>
      <c r="C201" s="46"/>
      <c r="D201" s="45"/>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47">
        <f t="shared" si="36"/>
        <v>0</v>
      </c>
      <c r="AD201" s="78"/>
      <c r="AE201" s="44">
        <f t="shared" si="37"/>
        <v>0</v>
      </c>
      <c r="AF201" s="45"/>
      <c r="AG201" s="48">
        <f t="shared" si="38"/>
        <v>0</v>
      </c>
    </row>
    <row r="202" spans="2:33" ht="13.5" thickBot="1" x14ac:dyDescent="0.25">
      <c r="B202" s="31"/>
      <c r="C202" s="46"/>
      <c r="D202" s="45"/>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47">
        <f t="shared" si="36"/>
        <v>0</v>
      </c>
      <c r="AD202" s="78"/>
      <c r="AE202" s="44">
        <f t="shared" si="37"/>
        <v>0</v>
      </c>
      <c r="AF202" s="45"/>
      <c r="AG202" s="48">
        <f t="shared" si="38"/>
        <v>0</v>
      </c>
    </row>
    <row r="203" spans="2:33" ht="13.5" thickBot="1" x14ac:dyDescent="0.25">
      <c r="B203" s="79"/>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1" t="s">
        <v>146</v>
      </c>
      <c r="AD203" s="80"/>
      <c r="AE203" s="80"/>
      <c r="AF203" s="82"/>
      <c r="AG203" s="83">
        <f>SUM(AG197:AG202)</f>
        <v>0</v>
      </c>
    </row>
    <row r="204" spans="2:33" x14ac:dyDescent="0.2">
      <c r="B204" s="52" t="s">
        <v>147</v>
      </c>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84"/>
      <c r="AD204" s="63"/>
      <c r="AE204" s="63"/>
      <c r="AF204" s="64"/>
      <c r="AG204" s="85"/>
    </row>
    <row r="205" spans="2:33" x14ac:dyDescent="0.2">
      <c r="B205" s="31"/>
      <c r="C205" s="46"/>
      <c r="D205" s="45"/>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47">
        <f t="shared" ref="AC205:AC222" si="39">SUM(E205:AB205)</f>
        <v>0</v>
      </c>
      <c r="AD205" s="78"/>
      <c r="AE205" s="44">
        <f t="shared" ref="AE205:AE222" si="40">(AD205*AC205)/40</f>
        <v>0</v>
      </c>
      <c r="AF205" s="45">
        <v>5</v>
      </c>
      <c r="AG205" s="48">
        <f t="shared" ref="AG205:AG222" si="41">AF205*AD205*AC205*C205</f>
        <v>0</v>
      </c>
    </row>
    <row r="206" spans="2:33" x14ac:dyDescent="0.2">
      <c r="B206" s="31"/>
      <c r="C206" s="46"/>
      <c r="D206" s="45"/>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47">
        <f t="shared" si="39"/>
        <v>0</v>
      </c>
      <c r="AD206" s="78"/>
      <c r="AE206" s="44">
        <f t="shared" si="40"/>
        <v>0</v>
      </c>
      <c r="AF206" s="45"/>
      <c r="AG206" s="48">
        <f t="shared" si="41"/>
        <v>0</v>
      </c>
    </row>
    <row r="207" spans="2:33" x14ac:dyDescent="0.2">
      <c r="B207" s="31"/>
      <c r="C207" s="46"/>
      <c r="D207" s="45"/>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47">
        <f t="shared" si="39"/>
        <v>0</v>
      </c>
      <c r="AD207" s="78"/>
      <c r="AE207" s="44">
        <f t="shared" si="40"/>
        <v>0</v>
      </c>
      <c r="AF207" s="45"/>
      <c r="AG207" s="48">
        <f t="shared" si="41"/>
        <v>0</v>
      </c>
    </row>
    <row r="208" spans="2:33" x14ac:dyDescent="0.2">
      <c r="B208" s="31"/>
      <c r="C208" s="46"/>
      <c r="D208" s="45"/>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47">
        <f t="shared" si="39"/>
        <v>0</v>
      </c>
      <c r="AD208" s="78"/>
      <c r="AE208" s="44">
        <f t="shared" si="40"/>
        <v>0</v>
      </c>
      <c r="AF208" s="45"/>
      <c r="AG208" s="48">
        <f t="shared" si="41"/>
        <v>0</v>
      </c>
    </row>
    <row r="209" spans="2:33" x14ac:dyDescent="0.2">
      <c r="B209" s="31"/>
      <c r="C209" s="46"/>
      <c r="D209" s="45"/>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47">
        <f t="shared" si="39"/>
        <v>0</v>
      </c>
      <c r="AD209" s="78"/>
      <c r="AE209" s="44">
        <f t="shared" si="40"/>
        <v>0</v>
      </c>
      <c r="AF209" s="45"/>
      <c r="AG209" s="48">
        <f t="shared" si="41"/>
        <v>0</v>
      </c>
    </row>
    <row r="210" spans="2:33" x14ac:dyDescent="0.2">
      <c r="B210" s="31"/>
      <c r="C210" s="46"/>
      <c r="D210" s="45"/>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47">
        <f t="shared" si="39"/>
        <v>0</v>
      </c>
      <c r="AD210" s="78"/>
      <c r="AE210" s="44">
        <f t="shared" si="40"/>
        <v>0</v>
      </c>
      <c r="AF210" s="45"/>
      <c r="AG210" s="48">
        <f t="shared" si="41"/>
        <v>0</v>
      </c>
    </row>
    <row r="211" spans="2:33" x14ac:dyDescent="0.2">
      <c r="B211" s="31"/>
      <c r="C211" s="46"/>
      <c r="D211" s="45"/>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47">
        <f t="shared" si="39"/>
        <v>0</v>
      </c>
      <c r="AD211" s="78"/>
      <c r="AE211" s="44">
        <f t="shared" si="40"/>
        <v>0</v>
      </c>
      <c r="AF211" s="45"/>
      <c r="AG211" s="48">
        <f t="shared" si="41"/>
        <v>0</v>
      </c>
    </row>
    <row r="212" spans="2:33" x14ac:dyDescent="0.2">
      <c r="B212" s="31"/>
      <c r="C212" s="46"/>
      <c r="D212" s="45"/>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47">
        <f t="shared" si="39"/>
        <v>0</v>
      </c>
      <c r="AD212" s="78"/>
      <c r="AE212" s="44">
        <f t="shared" si="40"/>
        <v>0</v>
      </c>
      <c r="AF212" s="45"/>
      <c r="AG212" s="48">
        <f t="shared" si="41"/>
        <v>0</v>
      </c>
    </row>
    <row r="213" spans="2:33" x14ac:dyDescent="0.2">
      <c r="B213" s="31"/>
      <c r="C213" s="46"/>
      <c r="D213" s="45"/>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47">
        <f t="shared" si="39"/>
        <v>0</v>
      </c>
      <c r="AD213" s="78"/>
      <c r="AE213" s="44">
        <f t="shared" si="40"/>
        <v>0</v>
      </c>
      <c r="AF213" s="45"/>
      <c r="AG213" s="48">
        <f t="shared" si="41"/>
        <v>0</v>
      </c>
    </row>
    <row r="214" spans="2:33" x14ac:dyDescent="0.2">
      <c r="B214" s="31"/>
      <c r="C214" s="46"/>
      <c r="D214" s="45"/>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47">
        <f t="shared" si="39"/>
        <v>0</v>
      </c>
      <c r="AD214" s="78"/>
      <c r="AE214" s="44">
        <f t="shared" si="40"/>
        <v>0</v>
      </c>
      <c r="AF214" s="45"/>
      <c r="AG214" s="48">
        <f t="shared" si="41"/>
        <v>0</v>
      </c>
    </row>
    <row r="215" spans="2:33" x14ac:dyDescent="0.2">
      <c r="B215" s="31"/>
      <c r="C215" s="46"/>
      <c r="D215" s="45"/>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47">
        <f t="shared" si="39"/>
        <v>0</v>
      </c>
      <c r="AD215" s="78"/>
      <c r="AE215" s="44">
        <f t="shared" si="40"/>
        <v>0</v>
      </c>
      <c r="AF215" s="45"/>
      <c r="AG215" s="48">
        <f t="shared" si="41"/>
        <v>0</v>
      </c>
    </row>
    <row r="216" spans="2:33" x14ac:dyDescent="0.2">
      <c r="B216" s="31"/>
      <c r="C216" s="46"/>
      <c r="D216" s="45"/>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47">
        <f t="shared" si="39"/>
        <v>0</v>
      </c>
      <c r="AD216" s="78"/>
      <c r="AE216" s="44">
        <f t="shared" si="40"/>
        <v>0</v>
      </c>
      <c r="AF216" s="45"/>
      <c r="AG216" s="48">
        <f t="shared" si="41"/>
        <v>0</v>
      </c>
    </row>
    <row r="217" spans="2:33" x14ac:dyDescent="0.2">
      <c r="B217" s="31"/>
      <c r="C217" s="46"/>
      <c r="D217" s="45"/>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47">
        <f t="shared" si="39"/>
        <v>0</v>
      </c>
      <c r="AD217" s="78"/>
      <c r="AE217" s="44">
        <f t="shared" si="40"/>
        <v>0</v>
      </c>
      <c r="AF217" s="45"/>
      <c r="AG217" s="48">
        <f t="shared" si="41"/>
        <v>0</v>
      </c>
    </row>
    <row r="218" spans="2:33" x14ac:dyDescent="0.2">
      <c r="B218" s="31"/>
      <c r="C218" s="46"/>
      <c r="D218" s="45"/>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47">
        <f t="shared" si="39"/>
        <v>0</v>
      </c>
      <c r="AD218" s="78"/>
      <c r="AE218" s="44">
        <f t="shared" si="40"/>
        <v>0</v>
      </c>
      <c r="AF218" s="45"/>
      <c r="AG218" s="48">
        <f t="shared" si="41"/>
        <v>0</v>
      </c>
    </row>
    <row r="219" spans="2:33" x14ac:dyDescent="0.2">
      <c r="B219" s="31"/>
      <c r="C219" s="46"/>
      <c r="D219" s="45"/>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47">
        <f t="shared" si="39"/>
        <v>0</v>
      </c>
      <c r="AD219" s="78"/>
      <c r="AE219" s="44">
        <f t="shared" si="40"/>
        <v>0</v>
      </c>
      <c r="AF219" s="45"/>
      <c r="AG219" s="48">
        <f t="shared" si="41"/>
        <v>0</v>
      </c>
    </row>
    <row r="220" spans="2:33" x14ac:dyDescent="0.2">
      <c r="B220" s="31"/>
      <c r="C220" s="46"/>
      <c r="D220" s="45"/>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47">
        <f t="shared" si="39"/>
        <v>0</v>
      </c>
      <c r="AD220" s="78"/>
      <c r="AE220" s="44">
        <f t="shared" si="40"/>
        <v>0</v>
      </c>
      <c r="AF220" s="45"/>
      <c r="AG220" s="48">
        <f t="shared" si="41"/>
        <v>0</v>
      </c>
    </row>
    <row r="221" spans="2:33" x14ac:dyDescent="0.2">
      <c r="B221" s="31"/>
      <c r="C221" s="46"/>
      <c r="D221" s="45"/>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47">
        <f t="shared" si="39"/>
        <v>0</v>
      </c>
      <c r="AD221" s="78"/>
      <c r="AE221" s="44">
        <f t="shared" si="40"/>
        <v>0</v>
      </c>
      <c r="AF221" s="45"/>
      <c r="AG221" s="48">
        <f t="shared" si="41"/>
        <v>0</v>
      </c>
    </row>
    <row r="222" spans="2:33" ht="13.5" thickBot="1" x14ac:dyDescent="0.25">
      <c r="B222" s="31"/>
      <c r="C222" s="46"/>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7">
        <f t="shared" si="39"/>
        <v>0</v>
      </c>
      <c r="AD222" s="78"/>
      <c r="AE222" s="44">
        <f t="shared" si="40"/>
        <v>0</v>
      </c>
      <c r="AF222" s="45"/>
      <c r="AG222" s="48">
        <f t="shared" si="41"/>
        <v>0</v>
      </c>
    </row>
    <row r="223" spans="2:33" ht="13.5" thickBot="1" x14ac:dyDescent="0.25">
      <c r="B223" s="79"/>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1" t="s">
        <v>148</v>
      </c>
      <c r="AD223" s="80"/>
      <c r="AE223" s="80"/>
      <c r="AF223" s="80"/>
      <c r="AG223" s="83">
        <f>SUM(AG205:AG222)</f>
        <v>0</v>
      </c>
    </row>
    <row r="224" spans="2:33" ht="13.5" thickBot="1" x14ac:dyDescent="0.25">
      <c r="B224" s="86"/>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41" t="s">
        <v>149</v>
      </c>
      <c r="AD224" s="87"/>
      <c r="AE224" s="87"/>
      <c r="AF224" s="87"/>
      <c r="AG224" s="88">
        <f>AG203+AG223</f>
        <v>0</v>
      </c>
    </row>
    <row r="225" spans="2:33" ht="13.5" thickBot="1" x14ac:dyDescent="0.25"/>
    <row r="226" spans="2:33" ht="15.75" x14ac:dyDescent="0.25">
      <c r="B226" s="65" t="str">
        <f>B194</f>
        <v>Venue 8</v>
      </c>
      <c r="C226" s="66" t="s">
        <v>111</v>
      </c>
      <c r="D226" s="66">
        <f>D194+1</f>
        <v>2030</v>
      </c>
      <c r="E226" s="66"/>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7"/>
    </row>
    <row r="227" spans="2:33" ht="38.25" x14ac:dyDescent="0.2">
      <c r="B227" s="68" t="s">
        <v>112</v>
      </c>
      <c r="C227" s="69" t="s">
        <v>113</v>
      </c>
      <c r="D227" s="69" t="s">
        <v>114</v>
      </c>
      <c r="E227" s="379" t="s">
        <v>115</v>
      </c>
      <c r="F227" s="380"/>
      <c r="G227" s="380"/>
      <c r="H227" s="380"/>
      <c r="I227" s="380"/>
      <c r="J227" s="380"/>
      <c r="K227" s="380"/>
      <c r="L227" s="380"/>
      <c r="M227" s="380"/>
      <c r="N227" s="380"/>
      <c r="O227" s="380"/>
      <c r="P227" s="380"/>
      <c r="Q227" s="380"/>
      <c r="R227" s="380"/>
      <c r="S227" s="380"/>
      <c r="T227" s="380"/>
      <c r="U227" s="380"/>
      <c r="V227" s="380"/>
      <c r="W227" s="380"/>
      <c r="X227" s="380"/>
      <c r="Y227" s="380"/>
      <c r="Z227" s="380"/>
      <c r="AA227" s="380"/>
      <c r="AB227" s="381"/>
      <c r="AC227" s="16" t="s">
        <v>116</v>
      </c>
      <c r="AD227" s="16" t="s">
        <v>117</v>
      </c>
      <c r="AE227" s="16" t="s">
        <v>118</v>
      </c>
      <c r="AF227" s="16" t="s">
        <v>119</v>
      </c>
      <c r="AG227" s="15" t="s">
        <v>120</v>
      </c>
    </row>
    <row r="228" spans="2:33" ht="24" x14ac:dyDescent="0.2">
      <c r="B228" s="70" t="s">
        <v>121</v>
      </c>
      <c r="C228" s="71"/>
      <c r="D228" s="71"/>
      <c r="E228" s="72" t="s">
        <v>122</v>
      </c>
      <c r="F228" s="73" t="s">
        <v>123</v>
      </c>
      <c r="G228" s="73" t="s">
        <v>124</v>
      </c>
      <c r="H228" s="73" t="s">
        <v>125</v>
      </c>
      <c r="I228" s="73" t="s">
        <v>126</v>
      </c>
      <c r="J228" s="73" t="s">
        <v>127</v>
      </c>
      <c r="K228" s="73" t="s">
        <v>128</v>
      </c>
      <c r="L228" s="73" t="s">
        <v>129</v>
      </c>
      <c r="M228" s="73" t="s">
        <v>130</v>
      </c>
      <c r="N228" s="73" t="s">
        <v>131</v>
      </c>
      <c r="O228" s="73" t="s">
        <v>132</v>
      </c>
      <c r="P228" s="73" t="s">
        <v>133</v>
      </c>
      <c r="Q228" s="73" t="s">
        <v>134</v>
      </c>
      <c r="R228" s="73" t="s">
        <v>135</v>
      </c>
      <c r="S228" s="73" t="s">
        <v>136</v>
      </c>
      <c r="T228" s="73" t="s">
        <v>137</v>
      </c>
      <c r="U228" s="73" t="s">
        <v>138</v>
      </c>
      <c r="V228" s="73" t="s">
        <v>139</v>
      </c>
      <c r="W228" s="73" t="s">
        <v>140</v>
      </c>
      <c r="X228" s="73" t="s">
        <v>141</v>
      </c>
      <c r="Y228" s="73" t="s">
        <v>142</v>
      </c>
      <c r="Z228" s="74" t="s">
        <v>143</v>
      </c>
      <c r="AA228" s="73" t="s">
        <v>144</v>
      </c>
      <c r="AB228" s="74" t="s">
        <v>145</v>
      </c>
      <c r="AC228" s="71"/>
      <c r="AD228" s="71"/>
      <c r="AE228" s="71"/>
      <c r="AF228" s="75"/>
      <c r="AG228" s="76"/>
    </row>
    <row r="229" spans="2:33" x14ac:dyDescent="0.2">
      <c r="B229" s="31"/>
      <c r="C229" s="46"/>
      <c r="D229" s="45"/>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47">
        <f t="shared" ref="AC229:AC234" si="42">SUM(E229:AB229)</f>
        <v>0</v>
      </c>
      <c r="AD229" s="78"/>
      <c r="AE229" s="44">
        <f t="shared" ref="AE229:AE234" si="43">(AD229*AC229)/40</f>
        <v>0</v>
      </c>
      <c r="AF229" s="45"/>
      <c r="AG229" s="48">
        <f t="shared" ref="AG229:AG234" si="44">AF229*AD229*AC229*C229</f>
        <v>0</v>
      </c>
    </row>
    <row r="230" spans="2:33" x14ac:dyDescent="0.2">
      <c r="B230" s="31"/>
      <c r="C230" s="46"/>
      <c r="D230" s="45"/>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47">
        <f t="shared" si="42"/>
        <v>0</v>
      </c>
      <c r="AD230" s="78"/>
      <c r="AE230" s="44">
        <f t="shared" si="43"/>
        <v>0</v>
      </c>
      <c r="AF230" s="45"/>
      <c r="AG230" s="48">
        <f t="shared" si="44"/>
        <v>0</v>
      </c>
    </row>
    <row r="231" spans="2:33" x14ac:dyDescent="0.2">
      <c r="B231" s="31"/>
      <c r="C231" s="46"/>
      <c r="D231" s="45"/>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47">
        <f t="shared" si="42"/>
        <v>0</v>
      </c>
      <c r="AD231" s="78"/>
      <c r="AE231" s="44">
        <f t="shared" si="43"/>
        <v>0</v>
      </c>
      <c r="AF231" s="45"/>
      <c r="AG231" s="48">
        <f t="shared" si="44"/>
        <v>0</v>
      </c>
    </row>
    <row r="232" spans="2:33" x14ac:dyDescent="0.2">
      <c r="B232" s="31"/>
      <c r="C232" s="46"/>
      <c r="D232" s="45"/>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47">
        <f t="shared" si="42"/>
        <v>0</v>
      </c>
      <c r="AD232" s="78"/>
      <c r="AE232" s="44">
        <f t="shared" si="43"/>
        <v>0</v>
      </c>
      <c r="AF232" s="45"/>
      <c r="AG232" s="48">
        <f t="shared" si="44"/>
        <v>0</v>
      </c>
    </row>
    <row r="233" spans="2:33" x14ac:dyDescent="0.2">
      <c r="B233" s="31"/>
      <c r="C233" s="46"/>
      <c r="D233" s="45"/>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47">
        <f t="shared" si="42"/>
        <v>0</v>
      </c>
      <c r="AD233" s="78"/>
      <c r="AE233" s="44">
        <f t="shared" si="43"/>
        <v>0</v>
      </c>
      <c r="AF233" s="45"/>
      <c r="AG233" s="48">
        <f t="shared" si="44"/>
        <v>0</v>
      </c>
    </row>
    <row r="234" spans="2:33" ht="13.5" thickBot="1" x14ac:dyDescent="0.25">
      <c r="B234" s="31"/>
      <c r="C234" s="46"/>
      <c r="D234" s="45"/>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47">
        <f t="shared" si="42"/>
        <v>0</v>
      </c>
      <c r="AD234" s="78"/>
      <c r="AE234" s="44">
        <f t="shared" si="43"/>
        <v>0</v>
      </c>
      <c r="AF234" s="45"/>
      <c r="AG234" s="48">
        <f t="shared" si="44"/>
        <v>0</v>
      </c>
    </row>
    <row r="235" spans="2:33" ht="13.5" thickBot="1" x14ac:dyDescent="0.25">
      <c r="B235" s="79"/>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1" t="s">
        <v>146</v>
      </c>
      <c r="AD235" s="80"/>
      <c r="AE235" s="80"/>
      <c r="AF235" s="82"/>
      <c r="AG235" s="83">
        <f>SUM(AG229:AG234)</f>
        <v>0</v>
      </c>
    </row>
    <row r="236" spans="2:33" x14ac:dyDescent="0.2">
      <c r="B236" s="52" t="s">
        <v>147</v>
      </c>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84"/>
      <c r="AD236" s="63"/>
      <c r="AE236" s="63"/>
      <c r="AF236" s="64"/>
      <c r="AG236" s="85"/>
    </row>
    <row r="237" spans="2:33" x14ac:dyDescent="0.2">
      <c r="B237" s="31"/>
      <c r="C237" s="46"/>
      <c r="D237" s="45"/>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47">
        <f t="shared" ref="AC237:AC254" si="45">SUM(E237:AB237)</f>
        <v>0</v>
      </c>
      <c r="AD237" s="78"/>
      <c r="AE237" s="44">
        <f t="shared" ref="AE237:AE254" si="46">(AD237*AC237)/40</f>
        <v>0</v>
      </c>
      <c r="AF237" s="45">
        <v>5</v>
      </c>
      <c r="AG237" s="48">
        <f t="shared" ref="AG237:AG254" si="47">AF237*AD237*AC237*C237</f>
        <v>0</v>
      </c>
    </row>
    <row r="238" spans="2:33" x14ac:dyDescent="0.2">
      <c r="B238" s="31"/>
      <c r="C238" s="46"/>
      <c r="D238" s="45"/>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47">
        <f t="shared" si="45"/>
        <v>0</v>
      </c>
      <c r="AD238" s="78"/>
      <c r="AE238" s="44">
        <f t="shared" si="46"/>
        <v>0</v>
      </c>
      <c r="AF238" s="45"/>
      <c r="AG238" s="48">
        <f t="shared" si="47"/>
        <v>0</v>
      </c>
    </row>
    <row r="239" spans="2:33" x14ac:dyDescent="0.2">
      <c r="B239" s="31"/>
      <c r="C239" s="46"/>
      <c r="D239" s="45"/>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47">
        <f t="shared" si="45"/>
        <v>0</v>
      </c>
      <c r="AD239" s="78"/>
      <c r="AE239" s="44">
        <f t="shared" si="46"/>
        <v>0</v>
      </c>
      <c r="AF239" s="45"/>
      <c r="AG239" s="48">
        <f t="shared" si="47"/>
        <v>0</v>
      </c>
    </row>
    <row r="240" spans="2:33" x14ac:dyDescent="0.2">
      <c r="B240" s="31"/>
      <c r="C240" s="46"/>
      <c r="D240" s="45"/>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47">
        <f t="shared" si="45"/>
        <v>0</v>
      </c>
      <c r="AD240" s="78"/>
      <c r="AE240" s="44">
        <f t="shared" si="46"/>
        <v>0</v>
      </c>
      <c r="AF240" s="45"/>
      <c r="AG240" s="48">
        <f t="shared" si="47"/>
        <v>0</v>
      </c>
    </row>
    <row r="241" spans="2:33" x14ac:dyDescent="0.2">
      <c r="B241" s="31"/>
      <c r="C241" s="46"/>
      <c r="D241" s="45"/>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47">
        <f t="shared" si="45"/>
        <v>0</v>
      </c>
      <c r="AD241" s="78"/>
      <c r="AE241" s="44">
        <f t="shared" si="46"/>
        <v>0</v>
      </c>
      <c r="AF241" s="45"/>
      <c r="AG241" s="48">
        <f t="shared" si="47"/>
        <v>0</v>
      </c>
    </row>
    <row r="242" spans="2:33" x14ac:dyDescent="0.2">
      <c r="B242" s="31"/>
      <c r="C242" s="46"/>
      <c r="D242" s="45"/>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47">
        <f t="shared" si="45"/>
        <v>0</v>
      </c>
      <c r="AD242" s="78"/>
      <c r="AE242" s="44">
        <f t="shared" si="46"/>
        <v>0</v>
      </c>
      <c r="AF242" s="45"/>
      <c r="AG242" s="48">
        <f t="shared" si="47"/>
        <v>0</v>
      </c>
    </row>
    <row r="243" spans="2:33" x14ac:dyDescent="0.2">
      <c r="B243" s="31"/>
      <c r="C243" s="46"/>
      <c r="D243" s="45"/>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47">
        <f t="shared" si="45"/>
        <v>0</v>
      </c>
      <c r="AD243" s="78"/>
      <c r="AE243" s="44">
        <f t="shared" si="46"/>
        <v>0</v>
      </c>
      <c r="AF243" s="45"/>
      <c r="AG243" s="48">
        <f t="shared" si="47"/>
        <v>0</v>
      </c>
    </row>
    <row r="244" spans="2:33" x14ac:dyDescent="0.2">
      <c r="B244" s="31"/>
      <c r="C244" s="46"/>
      <c r="D244" s="45"/>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47">
        <f t="shared" si="45"/>
        <v>0</v>
      </c>
      <c r="AD244" s="78"/>
      <c r="AE244" s="44">
        <f t="shared" si="46"/>
        <v>0</v>
      </c>
      <c r="AF244" s="45"/>
      <c r="AG244" s="48">
        <f t="shared" si="47"/>
        <v>0</v>
      </c>
    </row>
    <row r="245" spans="2:33" x14ac:dyDescent="0.2">
      <c r="B245" s="31"/>
      <c r="C245" s="46"/>
      <c r="D245" s="45"/>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47">
        <f t="shared" si="45"/>
        <v>0</v>
      </c>
      <c r="AD245" s="78"/>
      <c r="AE245" s="44">
        <f t="shared" si="46"/>
        <v>0</v>
      </c>
      <c r="AF245" s="45"/>
      <c r="AG245" s="48">
        <f t="shared" si="47"/>
        <v>0</v>
      </c>
    </row>
    <row r="246" spans="2:33" x14ac:dyDescent="0.2">
      <c r="B246" s="31"/>
      <c r="C246" s="46"/>
      <c r="D246" s="45"/>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47">
        <f t="shared" si="45"/>
        <v>0</v>
      </c>
      <c r="AD246" s="78"/>
      <c r="AE246" s="44">
        <f t="shared" si="46"/>
        <v>0</v>
      </c>
      <c r="AF246" s="45"/>
      <c r="AG246" s="48">
        <f t="shared" si="47"/>
        <v>0</v>
      </c>
    </row>
    <row r="247" spans="2:33" x14ac:dyDescent="0.2">
      <c r="B247" s="31"/>
      <c r="C247" s="46"/>
      <c r="D247" s="45"/>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47">
        <f t="shared" si="45"/>
        <v>0</v>
      </c>
      <c r="AD247" s="78"/>
      <c r="AE247" s="44">
        <f t="shared" si="46"/>
        <v>0</v>
      </c>
      <c r="AF247" s="45"/>
      <c r="AG247" s="48">
        <f t="shared" si="47"/>
        <v>0</v>
      </c>
    </row>
    <row r="248" spans="2:33" x14ac:dyDescent="0.2">
      <c r="B248" s="31"/>
      <c r="C248" s="46"/>
      <c r="D248" s="45"/>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47">
        <f t="shared" si="45"/>
        <v>0</v>
      </c>
      <c r="AD248" s="78"/>
      <c r="AE248" s="44">
        <f t="shared" si="46"/>
        <v>0</v>
      </c>
      <c r="AF248" s="45"/>
      <c r="AG248" s="48">
        <f t="shared" si="47"/>
        <v>0</v>
      </c>
    </row>
    <row r="249" spans="2:33" x14ac:dyDescent="0.2">
      <c r="B249" s="31"/>
      <c r="C249" s="46"/>
      <c r="D249" s="45"/>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47">
        <f t="shared" si="45"/>
        <v>0</v>
      </c>
      <c r="AD249" s="78"/>
      <c r="AE249" s="44">
        <f t="shared" si="46"/>
        <v>0</v>
      </c>
      <c r="AF249" s="45"/>
      <c r="AG249" s="48">
        <f t="shared" si="47"/>
        <v>0</v>
      </c>
    </row>
    <row r="250" spans="2:33" x14ac:dyDescent="0.2">
      <c r="B250" s="31"/>
      <c r="C250" s="46"/>
      <c r="D250" s="45"/>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47">
        <f t="shared" si="45"/>
        <v>0</v>
      </c>
      <c r="AD250" s="78"/>
      <c r="AE250" s="44">
        <f t="shared" si="46"/>
        <v>0</v>
      </c>
      <c r="AF250" s="45"/>
      <c r="AG250" s="48">
        <f t="shared" si="47"/>
        <v>0</v>
      </c>
    </row>
    <row r="251" spans="2:33" x14ac:dyDescent="0.2">
      <c r="B251" s="31"/>
      <c r="C251" s="46"/>
      <c r="D251" s="45"/>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47">
        <f t="shared" si="45"/>
        <v>0</v>
      </c>
      <c r="AD251" s="78"/>
      <c r="AE251" s="44">
        <f t="shared" si="46"/>
        <v>0</v>
      </c>
      <c r="AF251" s="45"/>
      <c r="AG251" s="48">
        <f t="shared" si="47"/>
        <v>0</v>
      </c>
    </row>
    <row r="252" spans="2:33" x14ac:dyDescent="0.2">
      <c r="B252" s="31"/>
      <c r="C252" s="46"/>
      <c r="D252" s="45"/>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47">
        <f t="shared" si="45"/>
        <v>0</v>
      </c>
      <c r="AD252" s="78"/>
      <c r="AE252" s="44">
        <f t="shared" si="46"/>
        <v>0</v>
      </c>
      <c r="AF252" s="45"/>
      <c r="AG252" s="48">
        <f t="shared" si="47"/>
        <v>0</v>
      </c>
    </row>
    <row r="253" spans="2:33" x14ac:dyDescent="0.2">
      <c r="B253" s="31"/>
      <c r="C253" s="46"/>
      <c r="D253" s="45"/>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47">
        <f t="shared" si="45"/>
        <v>0</v>
      </c>
      <c r="AD253" s="78"/>
      <c r="AE253" s="44">
        <f t="shared" si="46"/>
        <v>0</v>
      </c>
      <c r="AF253" s="45"/>
      <c r="AG253" s="48">
        <f t="shared" si="47"/>
        <v>0</v>
      </c>
    </row>
    <row r="254" spans="2:33" ht="13.5" thickBot="1" x14ac:dyDescent="0.25">
      <c r="B254" s="31"/>
      <c r="C254" s="46"/>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7">
        <f t="shared" si="45"/>
        <v>0</v>
      </c>
      <c r="AD254" s="78"/>
      <c r="AE254" s="44">
        <f t="shared" si="46"/>
        <v>0</v>
      </c>
      <c r="AF254" s="45"/>
      <c r="AG254" s="48">
        <f t="shared" si="47"/>
        <v>0</v>
      </c>
    </row>
    <row r="255" spans="2:33" ht="13.5" thickBot="1" x14ac:dyDescent="0.25">
      <c r="B255" s="79"/>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1" t="s">
        <v>148</v>
      </c>
      <c r="AD255" s="80"/>
      <c r="AE255" s="80"/>
      <c r="AF255" s="80"/>
      <c r="AG255" s="83">
        <f>SUM(AG237:AG254)</f>
        <v>0</v>
      </c>
    </row>
    <row r="256" spans="2:33" ht="13.5" thickBot="1" x14ac:dyDescent="0.25">
      <c r="B256" s="86"/>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41" t="s">
        <v>149</v>
      </c>
      <c r="AD256" s="87"/>
      <c r="AE256" s="87"/>
      <c r="AF256" s="87"/>
      <c r="AG256" s="88">
        <f>AG235+AG255</f>
        <v>0</v>
      </c>
    </row>
    <row r="257" spans="2:33" ht="13.5" thickBot="1" x14ac:dyDescent="0.25"/>
    <row r="258" spans="2:33" ht="15.75" x14ac:dyDescent="0.25">
      <c r="B258" s="65" t="str">
        <f>B226</f>
        <v>Venue 8</v>
      </c>
      <c r="C258" s="66" t="s">
        <v>111</v>
      </c>
      <c r="D258" s="66">
        <f>D226+1</f>
        <v>2031</v>
      </c>
      <c r="E258" s="66"/>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7"/>
    </row>
    <row r="259" spans="2:33" ht="38.25" x14ac:dyDescent="0.2">
      <c r="B259" s="68" t="s">
        <v>112</v>
      </c>
      <c r="C259" s="69" t="s">
        <v>113</v>
      </c>
      <c r="D259" s="69" t="s">
        <v>114</v>
      </c>
      <c r="E259" s="379" t="s">
        <v>115</v>
      </c>
      <c r="F259" s="380"/>
      <c r="G259" s="380"/>
      <c r="H259" s="380"/>
      <c r="I259" s="380"/>
      <c r="J259" s="380"/>
      <c r="K259" s="380"/>
      <c r="L259" s="380"/>
      <c r="M259" s="380"/>
      <c r="N259" s="380"/>
      <c r="O259" s="380"/>
      <c r="P259" s="380"/>
      <c r="Q259" s="380"/>
      <c r="R259" s="380"/>
      <c r="S259" s="380"/>
      <c r="T259" s="380"/>
      <c r="U259" s="380"/>
      <c r="V259" s="380"/>
      <c r="W259" s="380"/>
      <c r="X259" s="380"/>
      <c r="Y259" s="380"/>
      <c r="Z259" s="380"/>
      <c r="AA259" s="380"/>
      <c r="AB259" s="381"/>
      <c r="AC259" s="16" t="s">
        <v>116</v>
      </c>
      <c r="AD259" s="16" t="s">
        <v>117</v>
      </c>
      <c r="AE259" s="16" t="s">
        <v>118</v>
      </c>
      <c r="AF259" s="16" t="s">
        <v>119</v>
      </c>
      <c r="AG259" s="15" t="s">
        <v>120</v>
      </c>
    </row>
    <row r="260" spans="2:33" ht="24" x14ac:dyDescent="0.2">
      <c r="B260" s="70" t="s">
        <v>121</v>
      </c>
      <c r="C260" s="71"/>
      <c r="D260" s="71"/>
      <c r="E260" s="72" t="s">
        <v>122</v>
      </c>
      <c r="F260" s="73" t="s">
        <v>123</v>
      </c>
      <c r="G260" s="73" t="s">
        <v>124</v>
      </c>
      <c r="H260" s="73" t="s">
        <v>125</v>
      </c>
      <c r="I260" s="73" t="s">
        <v>126</v>
      </c>
      <c r="J260" s="73" t="s">
        <v>127</v>
      </c>
      <c r="K260" s="73" t="s">
        <v>128</v>
      </c>
      <c r="L260" s="73" t="s">
        <v>129</v>
      </c>
      <c r="M260" s="73" t="s">
        <v>130</v>
      </c>
      <c r="N260" s="73" t="s">
        <v>131</v>
      </c>
      <c r="O260" s="73" t="s">
        <v>132</v>
      </c>
      <c r="P260" s="73" t="s">
        <v>133</v>
      </c>
      <c r="Q260" s="73" t="s">
        <v>134</v>
      </c>
      <c r="R260" s="73" t="s">
        <v>135</v>
      </c>
      <c r="S260" s="73" t="s">
        <v>136</v>
      </c>
      <c r="T260" s="73" t="s">
        <v>137</v>
      </c>
      <c r="U260" s="73" t="s">
        <v>138</v>
      </c>
      <c r="V260" s="73" t="s">
        <v>139</v>
      </c>
      <c r="W260" s="73" t="s">
        <v>140</v>
      </c>
      <c r="X260" s="73" t="s">
        <v>141</v>
      </c>
      <c r="Y260" s="73" t="s">
        <v>142</v>
      </c>
      <c r="Z260" s="74" t="s">
        <v>143</v>
      </c>
      <c r="AA260" s="73" t="s">
        <v>144</v>
      </c>
      <c r="AB260" s="74" t="s">
        <v>145</v>
      </c>
      <c r="AC260" s="71"/>
      <c r="AD260" s="71"/>
      <c r="AE260" s="71"/>
      <c r="AF260" s="75"/>
      <c r="AG260" s="76"/>
    </row>
    <row r="261" spans="2:33" x14ac:dyDescent="0.2">
      <c r="B261" s="31"/>
      <c r="C261" s="46"/>
      <c r="D261" s="45"/>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47">
        <f t="shared" ref="AC261:AC266" si="48">SUM(E261:AB261)</f>
        <v>0</v>
      </c>
      <c r="AD261" s="78"/>
      <c r="AE261" s="44">
        <f t="shared" ref="AE261:AE266" si="49">(AD261*AC261)/40</f>
        <v>0</v>
      </c>
      <c r="AF261" s="45"/>
      <c r="AG261" s="48">
        <f t="shared" ref="AG261:AG266" si="50">AF261*AD261*AC261*C261</f>
        <v>0</v>
      </c>
    </row>
    <row r="262" spans="2:33" x14ac:dyDescent="0.2">
      <c r="B262" s="31"/>
      <c r="C262" s="46"/>
      <c r="D262" s="45"/>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47">
        <f t="shared" si="48"/>
        <v>0</v>
      </c>
      <c r="AD262" s="78"/>
      <c r="AE262" s="44">
        <f t="shared" si="49"/>
        <v>0</v>
      </c>
      <c r="AF262" s="45"/>
      <c r="AG262" s="48">
        <f t="shared" si="50"/>
        <v>0</v>
      </c>
    </row>
    <row r="263" spans="2:33" x14ac:dyDescent="0.2">
      <c r="B263" s="31"/>
      <c r="C263" s="46"/>
      <c r="D263" s="45"/>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47">
        <f t="shared" si="48"/>
        <v>0</v>
      </c>
      <c r="AD263" s="78"/>
      <c r="AE263" s="44">
        <f t="shared" si="49"/>
        <v>0</v>
      </c>
      <c r="AF263" s="45"/>
      <c r="AG263" s="48">
        <f t="shared" si="50"/>
        <v>0</v>
      </c>
    </row>
    <row r="264" spans="2:33" x14ac:dyDescent="0.2">
      <c r="B264" s="31"/>
      <c r="C264" s="46"/>
      <c r="D264" s="45"/>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47">
        <f t="shared" si="48"/>
        <v>0</v>
      </c>
      <c r="AD264" s="78"/>
      <c r="AE264" s="44">
        <f t="shared" si="49"/>
        <v>0</v>
      </c>
      <c r="AF264" s="45"/>
      <c r="AG264" s="48">
        <f t="shared" si="50"/>
        <v>0</v>
      </c>
    </row>
    <row r="265" spans="2:33" x14ac:dyDescent="0.2">
      <c r="B265" s="31"/>
      <c r="C265" s="46"/>
      <c r="D265" s="45"/>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47">
        <f t="shared" si="48"/>
        <v>0</v>
      </c>
      <c r="AD265" s="78"/>
      <c r="AE265" s="44">
        <f t="shared" si="49"/>
        <v>0</v>
      </c>
      <c r="AF265" s="45"/>
      <c r="AG265" s="48">
        <f t="shared" si="50"/>
        <v>0</v>
      </c>
    </row>
    <row r="266" spans="2:33" ht="13.5" thickBot="1" x14ac:dyDescent="0.25">
      <c r="B266" s="31"/>
      <c r="C266" s="46"/>
      <c r="D266" s="45"/>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47">
        <f t="shared" si="48"/>
        <v>0</v>
      </c>
      <c r="AD266" s="78"/>
      <c r="AE266" s="44">
        <f t="shared" si="49"/>
        <v>0</v>
      </c>
      <c r="AF266" s="45"/>
      <c r="AG266" s="48">
        <f t="shared" si="50"/>
        <v>0</v>
      </c>
    </row>
    <row r="267" spans="2:33" ht="13.5" thickBot="1" x14ac:dyDescent="0.25">
      <c r="B267" s="79"/>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1" t="s">
        <v>146</v>
      </c>
      <c r="AD267" s="80"/>
      <c r="AE267" s="80"/>
      <c r="AF267" s="82"/>
      <c r="AG267" s="83">
        <f>SUM(AG261:AG266)</f>
        <v>0</v>
      </c>
    </row>
    <row r="268" spans="2:33" x14ac:dyDescent="0.2">
      <c r="B268" s="52" t="s">
        <v>147</v>
      </c>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84"/>
      <c r="AD268" s="63"/>
      <c r="AE268" s="63"/>
      <c r="AF268" s="64"/>
      <c r="AG268" s="85"/>
    </row>
    <row r="269" spans="2:33" x14ac:dyDescent="0.2">
      <c r="B269" s="31"/>
      <c r="C269" s="46"/>
      <c r="D269" s="45"/>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47">
        <f t="shared" ref="AC269:AC286" si="51">SUM(E269:AB269)</f>
        <v>0</v>
      </c>
      <c r="AD269" s="78"/>
      <c r="AE269" s="44">
        <f t="shared" ref="AE269:AE286" si="52">(AD269*AC269)/40</f>
        <v>0</v>
      </c>
      <c r="AF269" s="45">
        <v>5</v>
      </c>
      <c r="AG269" s="48">
        <f t="shared" ref="AG269:AG286" si="53">AF269*AD269*AC269*C269</f>
        <v>0</v>
      </c>
    </row>
    <row r="270" spans="2:33" x14ac:dyDescent="0.2">
      <c r="B270" s="31"/>
      <c r="C270" s="46"/>
      <c r="D270" s="45"/>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47">
        <f t="shared" si="51"/>
        <v>0</v>
      </c>
      <c r="AD270" s="78"/>
      <c r="AE270" s="44">
        <f t="shared" si="52"/>
        <v>0</v>
      </c>
      <c r="AF270" s="45"/>
      <c r="AG270" s="48">
        <f t="shared" si="53"/>
        <v>0</v>
      </c>
    </row>
    <row r="271" spans="2:33" x14ac:dyDescent="0.2">
      <c r="B271" s="31"/>
      <c r="C271" s="46"/>
      <c r="D271" s="45"/>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47">
        <f t="shared" si="51"/>
        <v>0</v>
      </c>
      <c r="AD271" s="78"/>
      <c r="AE271" s="44">
        <f t="shared" si="52"/>
        <v>0</v>
      </c>
      <c r="AF271" s="45"/>
      <c r="AG271" s="48">
        <f t="shared" si="53"/>
        <v>0</v>
      </c>
    </row>
    <row r="272" spans="2:33" x14ac:dyDescent="0.2">
      <c r="B272" s="31"/>
      <c r="C272" s="46"/>
      <c r="D272" s="45"/>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47">
        <f t="shared" si="51"/>
        <v>0</v>
      </c>
      <c r="AD272" s="78"/>
      <c r="AE272" s="44">
        <f t="shared" si="52"/>
        <v>0</v>
      </c>
      <c r="AF272" s="45"/>
      <c r="AG272" s="48">
        <f t="shared" si="53"/>
        <v>0</v>
      </c>
    </row>
    <row r="273" spans="2:33" x14ac:dyDescent="0.2">
      <c r="B273" s="31"/>
      <c r="C273" s="46"/>
      <c r="D273" s="45"/>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47">
        <f t="shared" si="51"/>
        <v>0</v>
      </c>
      <c r="AD273" s="78"/>
      <c r="AE273" s="44">
        <f t="shared" si="52"/>
        <v>0</v>
      </c>
      <c r="AF273" s="45"/>
      <c r="AG273" s="48">
        <f t="shared" si="53"/>
        <v>0</v>
      </c>
    </row>
    <row r="274" spans="2:33" x14ac:dyDescent="0.2">
      <c r="B274" s="31"/>
      <c r="C274" s="46"/>
      <c r="D274" s="45"/>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47">
        <f t="shared" si="51"/>
        <v>0</v>
      </c>
      <c r="AD274" s="78"/>
      <c r="AE274" s="44">
        <f t="shared" si="52"/>
        <v>0</v>
      </c>
      <c r="AF274" s="45"/>
      <c r="AG274" s="48">
        <f t="shared" si="53"/>
        <v>0</v>
      </c>
    </row>
    <row r="275" spans="2:33" x14ac:dyDescent="0.2">
      <c r="B275" s="31"/>
      <c r="C275" s="46"/>
      <c r="D275" s="45"/>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47">
        <f t="shared" si="51"/>
        <v>0</v>
      </c>
      <c r="AD275" s="78"/>
      <c r="AE275" s="44">
        <f t="shared" si="52"/>
        <v>0</v>
      </c>
      <c r="AF275" s="45"/>
      <c r="AG275" s="48">
        <f t="shared" si="53"/>
        <v>0</v>
      </c>
    </row>
    <row r="276" spans="2:33" x14ac:dyDescent="0.2">
      <c r="B276" s="31"/>
      <c r="C276" s="46"/>
      <c r="D276" s="45"/>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47">
        <f t="shared" si="51"/>
        <v>0</v>
      </c>
      <c r="AD276" s="78"/>
      <c r="AE276" s="44">
        <f t="shared" si="52"/>
        <v>0</v>
      </c>
      <c r="AF276" s="45"/>
      <c r="AG276" s="48">
        <f t="shared" si="53"/>
        <v>0</v>
      </c>
    </row>
    <row r="277" spans="2:33" x14ac:dyDescent="0.2">
      <c r="B277" s="31"/>
      <c r="C277" s="46"/>
      <c r="D277" s="45"/>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47">
        <f t="shared" si="51"/>
        <v>0</v>
      </c>
      <c r="AD277" s="78"/>
      <c r="AE277" s="44">
        <f t="shared" si="52"/>
        <v>0</v>
      </c>
      <c r="AF277" s="45"/>
      <c r="AG277" s="48">
        <f t="shared" si="53"/>
        <v>0</v>
      </c>
    </row>
    <row r="278" spans="2:33" x14ac:dyDescent="0.2">
      <c r="B278" s="31"/>
      <c r="C278" s="46"/>
      <c r="D278" s="45"/>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47">
        <f t="shared" si="51"/>
        <v>0</v>
      </c>
      <c r="AD278" s="78"/>
      <c r="AE278" s="44">
        <f t="shared" si="52"/>
        <v>0</v>
      </c>
      <c r="AF278" s="45"/>
      <c r="AG278" s="48">
        <f t="shared" si="53"/>
        <v>0</v>
      </c>
    </row>
    <row r="279" spans="2:33" x14ac:dyDescent="0.2">
      <c r="B279" s="31"/>
      <c r="C279" s="46"/>
      <c r="D279" s="45"/>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47">
        <f t="shared" si="51"/>
        <v>0</v>
      </c>
      <c r="AD279" s="78"/>
      <c r="AE279" s="44">
        <f t="shared" si="52"/>
        <v>0</v>
      </c>
      <c r="AF279" s="45"/>
      <c r="AG279" s="48">
        <f t="shared" si="53"/>
        <v>0</v>
      </c>
    </row>
    <row r="280" spans="2:33" x14ac:dyDescent="0.2">
      <c r="B280" s="31"/>
      <c r="C280" s="46"/>
      <c r="D280" s="45"/>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47">
        <f t="shared" si="51"/>
        <v>0</v>
      </c>
      <c r="AD280" s="78"/>
      <c r="AE280" s="44">
        <f t="shared" si="52"/>
        <v>0</v>
      </c>
      <c r="AF280" s="45"/>
      <c r="AG280" s="48">
        <f t="shared" si="53"/>
        <v>0</v>
      </c>
    </row>
    <row r="281" spans="2:33" x14ac:dyDescent="0.2">
      <c r="B281" s="31"/>
      <c r="C281" s="46"/>
      <c r="D281" s="45"/>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47">
        <f t="shared" si="51"/>
        <v>0</v>
      </c>
      <c r="AD281" s="78"/>
      <c r="AE281" s="44">
        <f t="shared" si="52"/>
        <v>0</v>
      </c>
      <c r="AF281" s="45"/>
      <c r="AG281" s="48">
        <f t="shared" si="53"/>
        <v>0</v>
      </c>
    </row>
    <row r="282" spans="2:33" x14ac:dyDescent="0.2">
      <c r="B282" s="31"/>
      <c r="C282" s="46"/>
      <c r="D282" s="45"/>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47">
        <f t="shared" si="51"/>
        <v>0</v>
      </c>
      <c r="AD282" s="78"/>
      <c r="AE282" s="44">
        <f t="shared" si="52"/>
        <v>0</v>
      </c>
      <c r="AF282" s="45"/>
      <c r="AG282" s="48">
        <f t="shared" si="53"/>
        <v>0</v>
      </c>
    </row>
    <row r="283" spans="2:33" x14ac:dyDescent="0.2">
      <c r="B283" s="31"/>
      <c r="C283" s="46"/>
      <c r="D283" s="45"/>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47">
        <f t="shared" si="51"/>
        <v>0</v>
      </c>
      <c r="AD283" s="78"/>
      <c r="AE283" s="44">
        <f t="shared" si="52"/>
        <v>0</v>
      </c>
      <c r="AF283" s="45"/>
      <c r="AG283" s="48">
        <f t="shared" si="53"/>
        <v>0</v>
      </c>
    </row>
    <row r="284" spans="2:33" x14ac:dyDescent="0.2">
      <c r="B284" s="31"/>
      <c r="C284" s="46"/>
      <c r="D284" s="45"/>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47">
        <f t="shared" si="51"/>
        <v>0</v>
      </c>
      <c r="AD284" s="78"/>
      <c r="AE284" s="44">
        <f t="shared" si="52"/>
        <v>0</v>
      </c>
      <c r="AF284" s="45"/>
      <c r="AG284" s="48">
        <f t="shared" si="53"/>
        <v>0</v>
      </c>
    </row>
    <row r="285" spans="2:33" x14ac:dyDescent="0.2">
      <c r="B285" s="31"/>
      <c r="C285" s="46"/>
      <c r="D285" s="45"/>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47">
        <f t="shared" si="51"/>
        <v>0</v>
      </c>
      <c r="AD285" s="78"/>
      <c r="AE285" s="44">
        <f t="shared" si="52"/>
        <v>0</v>
      </c>
      <c r="AF285" s="45"/>
      <c r="AG285" s="48">
        <f t="shared" si="53"/>
        <v>0</v>
      </c>
    </row>
    <row r="286" spans="2:33" ht="13.5" thickBot="1" x14ac:dyDescent="0.25">
      <c r="B286" s="31"/>
      <c r="C286" s="46"/>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7">
        <f t="shared" si="51"/>
        <v>0</v>
      </c>
      <c r="AD286" s="78"/>
      <c r="AE286" s="44">
        <f t="shared" si="52"/>
        <v>0</v>
      </c>
      <c r="AF286" s="45"/>
      <c r="AG286" s="48">
        <f t="shared" si="53"/>
        <v>0</v>
      </c>
    </row>
    <row r="287" spans="2:33" ht="13.5" thickBot="1" x14ac:dyDescent="0.25">
      <c r="B287" s="79"/>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1" t="s">
        <v>148</v>
      </c>
      <c r="AD287" s="80"/>
      <c r="AE287" s="80"/>
      <c r="AF287" s="80"/>
      <c r="AG287" s="83">
        <f>SUM(AG269:AG286)</f>
        <v>0</v>
      </c>
    </row>
    <row r="288" spans="2:33" ht="13.5" thickBot="1" x14ac:dyDescent="0.25">
      <c r="B288" s="86"/>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41" t="s">
        <v>149</v>
      </c>
      <c r="AD288" s="87"/>
      <c r="AE288" s="87"/>
      <c r="AF288" s="87"/>
      <c r="AG288" s="88">
        <f>AG267+AG287</f>
        <v>0</v>
      </c>
    </row>
    <row r="289" spans="2:33" ht="13.5" thickBot="1" x14ac:dyDescent="0.25"/>
    <row r="290" spans="2:33" ht="15.75" x14ac:dyDescent="0.25">
      <c r="B290" s="65" t="str">
        <f>B258</f>
        <v>Venue 8</v>
      </c>
      <c r="C290" s="66" t="s">
        <v>111</v>
      </c>
      <c r="D290" s="66">
        <f>D258+1</f>
        <v>2032</v>
      </c>
      <c r="E290" s="66"/>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7"/>
    </row>
    <row r="291" spans="2:33" ht="38.25" x14ac:dyDescent="0.2">
      <c r="B291" s="68" t="s">
        <v>112</v>
      </c>
      <c r="C291" s="69" t="s">
        <v>113</v>
      </c>
      <c r="D291" s="69" t="s">
        <v>114</v>
      </c>
      <c r="E291" s="379" t="s">
        <v>115</v>
      </c>
      <c r="F291" s="380"/>
      <c r="G291" s="380"/>
      <c r="H291" s="380"/>
      <c r="I291" s="380"/>
      <c r="J291" s="380"/>
      <c r="K291" s="380"/>
      <c r="L291" s="380"/>
      <c r="M291" s="380"/>
      <c r="N291" s="380"/>
      <c r="O291" s="380"/>
      <c r="P291" s="380"/>
      <c r="Q291" s="380"/>
      <c r="R291" s="380"/>
      <c r="S291" s="380"/>
      <c r="T291" s="380"/>
      <c r="U291" s="380"/>
      <c r="V291" s="380"/>
      <c r="W291" s="380"/>
      <c r="X291" s="380"/>
      <c r="Y291" s="380"/>
      <c r="Z291" s="380"/>
      <c r="AA291" s="380"/>
      <c r="AB291" s="381"/>
      <c r="AC291" s="16" t="s">
        <v>116</v>
      </c>
      <c r="AD291" s="16" t="s">
        <v>117</v>
      </c>
      <c r="AE291" s="16" t="s">
        <v>118</v>
      </c>
      <c r="AF291" s="16" t="s">
        <v>119</v>
      </c>
      <c r="AG291" s="15" t="s">
        <v>120</v>
      </c>
    </row>
    <row r="292" spans="2:33" ht="24" x14ac:dyDescent="0.2">
      <c r="B292" s="70" t="s">
        <v>121</v>
      </c>
      <c r="C292" s="71"/>
      <c r="D292" s="71"/>
      <c r="E292" s="72" t="s">
        <v>122</v>
      </c>
      <c r="F292" s="73" t="s">
        <v>123</v>
      </c>
      <c r="G292" s="73" t="s">
        <v>124</v>
      </c>
      <c r="H292" s="73" t="s">
        <v>125</v>
      </c>
      <c r="I292" s="73" t="s">
        <v>126</v>
      </c>
      <c r="J292" s="73" t="s">
        <v>127</v>
      </c>
      <c r="K292" s="73" t="s">
        <v>128</v>
      </c>
      <c r="L292" s="73" t="s">
        <v>129</v>
      </c>
      <c r="M292" s="73" t="s">
        <v>130</v>
      </c>
      <c r="N292" s="73" t="s">
        <v>131</v>
      </c>
      <c r="O292" s="73" t="s">
        <v>132</v>
      </c>
      <c r="P292" s="73" t="s">
        <v>133</v>
      </c>
      <c r="Q292" s="73" t="s">
        <v>134</v>
      </c>
      <c r="R292" s="73" t="s">
        <v>135</v>
      </c>
      <c r="S292" s="73" t="s">
        <v>136</v>
      </c>
      <c r="T292" s="73" t="s">
        <v>137</v>
      </c>
      <c r="U292" s="73" t="s">
        <v>138</v>
      </c>
      <c r="V292" s="73" t="s">
        <v>139</v>
      </c>
      <c r="W292" s="73" t="s">
        <v>140</v>
      </c>
      <c r="X292" s="73" t="s">
        <v>141</v>
      </c>
      <c r="Y292" s="73" t="s">
        <v>142</v>
      </c>
      <c r="Z292" s="74" t="s">
        <v>143</v>
      </c>
      <c r="AA292" s="73" t="s">
        <v>144</v>
      </c>
      <c r="AB292" s="74" t="s">
        <v>145</v>
      </c>
      <c r="AC292" s="71"/>
      <c r="AD292" s="71"/>
      <c r="AE292" s="71"/>
      <c r="AF292" s="75"/>
      <c r="AG292" s="76"/>
    </row>
    <row r="293" spans="2:33" x14ac:dyDescent="0.2">
      <c r="B293" s="31"/>
      <c r="C293" s="46"/>
      <c r="D293" s="45"/>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47">
        <f t="shared" ref="AC293:AC298" si="54">SUM(E293:AB293)</f>
        <v>0</v>
      </c>
      <c r="AD293" s="78"/>
      <c r="AE293" s="44">
        <f t="shared" ref="AE293:AE298" si="55">(AD293*AC293)/40</f>
        <v>0</v>
      </c>
      <c r="AF293" s="45"/>
      <c r="AG293" s="48">
        <f t="shared" ref="AG293:AG298" si="56">AF293*AD293*AC293*C293</f>
        <v>0</v>
      </c>
    </row>
    <row r="294" spans="2:33" x14ac:dyDescent="0.2">
      <c r="B294" s="31"/>
      <c r="C294" s="46"/>
      <c r="D294" s="45"/>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47">
        <f t="shared" si="54"/>
        <v>0</v>
      </c>
      <c r="AD294" s="78"/>
      <c r="AE294" s="44">
        <f t="shared" si="55"/>
        <v>0</v>
      </c>
      <c r="AF294" s="45"/>
      <c r="AG294" s="48">
        <f t="shared" si="56"/>
        <v>0</v>
      </c>
    </row>
    <row r="295" spans="2:33" x14ac:dyDescent="0.2">
      <c r="B295" s="31"/>
      <c r="C295" s="46"/>
      <c r="D295" s="45"/>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47">
        <f t="shared" si="54"/>
        <v>0</v>
      </c>
      <c r="AD295" s="78"/>
      <c r="AE295" s="44">
        <f t="shared" si="55"/>
        <v>0</v>
      </c>
      <c r="AF295" s="45"/>
      <c r="AG295" s="48">
        <f t="shared" si="56"/>
        <v>0</v>
      </c>
    </row>
    <row r="296" spans="2:33" x14ac:dyDescent="0.2">
      <c r="B296" s="31"/>
      <c r="C296" s="46"/>
      <c r="D296" s="45"/>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47">
        <f t="shared" si="54"/>
        <v>0</v>
      </c>
      <c r="AD296" s="78"/>
      <c r="AE296" s="44">
        <f t="shared" si="55"/>
        <v>0</v>
      </c>
      <c r="AF296" s="45"/>
      <c r="AG296" s="48">
        <f t="shared" si="56"/>
        <v>0</v>
      </c>
    </row>
    <row r="297" spans="2:33" x14ac:dyDescent="0.2">
      <c r="B297" s="31"/>
      <c r="C297" s="46"/>
      <c r="D297" s="45"/>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47">
        <f t="shared" si="54"/>
        <v>0</v>
      </c>
      <c r="AD297" s="78"/>
      <c r="AE297" s="44">
        <f t="shared" si="55"/>
        <v>0</v>
      </c>
      <c r="AF297" s="45"/>
      <c r="AG297" s="48">
        <f t="shared" si="56"/>
        <v>0</v>
      </c>
    </row>
    <row r="298" spans="2:33" ht="13.5" thickBot="1" x14ac:dyDescent="0.25">
      <c r="B298" s="31"/>
      <c r="C298" s="46"/>
      <c r="D298" s="45"/>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47">
        <f t="shared" si="54"/>
        <v>0</v>
      </c>
      <c r="AD298" s="78"/>
      <c r="AE298" s="44">
        <f t="shared" si="55"/>
        <v>0</v>
      </c>
      <c r="AF298" s="45"/>
      <c r="AG298" s="48">
        <f t="shared" si="56"/>
        <v>0</v>
      </c>
    </row>
    <row r="299" spans="2:33" ht="13.5" thickBot="1" x14ac:dyDescent="0.25">
      <c r="B299" s="7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1" t="s">
        <v>146</v>
      </c>
      <c r="AD299" s="80"/>
      <c r="AE299" s="80"/>
      <c r="AF299" s="82"/>
      <c r="AG299" s="83">
        <f>SUM(AG293:AG298)</f>
        <v>0</v>
      </c>
    </row>
    <row r="300" spans="2:33" x14ac:dyDescent="0.2">
      <c r="B300" s="52" t="s">
        <v>147</v>
      </c>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84"/>
      <c r="AD300" s="63"/>
      <c r="AE300" s="63"/>
      <c r="AF300" s="64"/>
      <c r="AG300" s="85"/>
    </row>
    <row r="301" spans="2:33" x14ac:dyDescent="0.2">
      <c r="B301" s="31"/>
      <c r="C301" s="46"/>
      <c r="D301" s="45"/>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47">
        <f t="shared" ref="AC301:AC318" si="57">SUM(E301:AB301)</f>
        <v>0</v>
      </c>
      <c r="AD301" s="78"/>
      <c r="AE301" s="44">
        <f t="shared" ref="AE301:AE318" si="58">(AD301*AC301)/40</f>
        <v>0</v>
      </c>
      <c r="AF301" s="45">
        <v>5</v>
      </c>
      <c r="AG301" s="48">
        <f t="shared" ref="AG301:AG318" si="59">AF301*AD301*AC301*C301</f>
        <v>0</v>
      </c>
    </row>
    <row r="302" spans="2:33" x14ac:dyDescent="0.2">
      <c r="B302" s="31"/>
      <c r="C302" s="46"/>
      <c r="D302" s="45"/>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47">
        <f t="shared" si="57"/>
        <v>0</v>
      </c>
      <c r="AD302" s="78"/>
      <c r="AE302" s="44">
        <f t="shared" si="58"/>
        <v>0</v>
      </c>
      <c r="AF302" s="45"/>
      <c r="AG302" s="48">
        <f t="shared" si="59"/>
        <v>0</v>
      </c>
    </row>
    <row r="303" spans="2:33" x14ac:dyDescent="0.2">
      <c r="B303" s="31"/>
      <c r="C303" s="46"/>
      <c r="D303" s="45"/>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47">
        <f t="shared" si="57"/>
        <v>0</v>
      </c>
      <c r="AD303" s="78"/>
      <c r="AE303" s="44">
        <f t="shared" si="58"/>
        <v>0</v>
      </c>
      <c r="AF303" s="45"/>
      <c r="AG303" s="48">
        <f t="shared" si="59"/>
        <v>0</v>
      </c>
    </row>
    <row r="304" spans="2:33" x14ac:dyDescent="0.2">
      <c r="B304" s="31"/>
      <c r="C304" s="46"/>
      <c r="D304" s="45"/>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47">
        <f t="shared" si="57"/>
        <v>0</v>
      </c>
      <c r="AD304" s="78"/>
      <c r="AE304" s="44">
        <f t="shared" si="58"/>
        <v>0</v>
      </c>
      <c r="AF304" s="45"/>
      <c r="AG304" s="48">
        <f t="shared" si="59"/>
        <v>0</v>
      </c>
    </row>
    <row r="305" spans="2:33" x14ac:dyDescent="0.2">
      <c r="B305" s="31"/>
      <c r="C305" s="46"/>
      <c r="D305" s="45"/>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47">
        <f t="shared" si="57"/>
        <v>0</v>
      </c>
      <c r="AD305" s="78"/>
      <c r="AE305" s="44">
        <f t="shared" si="58"/>
        <v>0</v>
      </c>
      <c r="AF305" s="45"/>
      <c r="AG305" s="48">
        <f t="shared" si="59"/>
        <v>0</v>
      </c>
    </row>
    <row r="306" spans="2:33" x14ac:dyDescent="0.2">
      <c r="B306" s="31"/>
      <c r="C306" s="46"/>
      <c r="D306" s="45"/>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47">
        <f t="shared" si="57"/>
        <v>0</v>
      </c>
      <c r="AD306" s="78"/>
      <c r="AE306" s="44">
        <f t="shared" si="58"/>
        <v>0</v>
      </c>
      <c r="AF306" s="45"/>
      <c r="AG306" s="48">
        <f t="shared" si="59"/>
        <v>0</v>
      </c>
    </row>
    <row r="307" spans="2:33" x14ac:dyDescent="0.2">
      <c r="B307" s="31"/>
      <c r="C307" s="46"/>
      <c r="D307" s="45"/>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47">
        <f t="shared" si="57"/>
        <v>0</v>
      </c>
      <c r="AD307" s="78"/>
      <c r="AE307" s="44">
        <f t="shared" si="58"/>
        <v>0</v>
      </c>
      <c r="AF307" s="45"/>
      <c r="AG307" s="48">
        <f t="shared" si="59"/>
        <v>0</v>
      </c>
    </row>
    <row r="308" spans="2:33" x14ac:dyDescent="0.2">
      <c r="B308" s="31"/>
      <c r="C308" s="46"/>
      <c r="D308" s="45"/>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47">
        <f t="shared" si="57"/>
        <v>0</v>
      </c>
      <c r="AD308" s="78"/>
      <c r="AE308" s="44">
        <f t="shared" si="58"/>
        <v>0</v>
      </c>
      <c r="AF308" s="45"/>
      <c r="AG308" s="48">
        <f t="shared" si="59"/>
        <v>0</v>
      </c>
    </row>
    <row r="309" spans="2:33" x14ac:dyDescent="0.2">
      <c r="B309" s="31"/>
      <c r="C309" s="46"/>
      <c r="D309" s="45"/>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47">
        <f t="shared" si="57"/>
        <v>0</v>
      </c>
      <c r="AD309" s="78"/>
      <c r="AE309" s="44">
        <f t="shared" si="58"/>
        <v>0</v>
      </c>
      <c r="AF309" s="45"/>
      <c r="AG309" s="48">
        <f t="shared" si="59"/>
        <v>0</v>
      </c>
    </row>
    <row r="310" spans="2:33" x14ac:dyDescent="0.2">
      <c r="B310" s="31"/>
      <c r="C310" s="46"/>
      <c r="D310" s="45"/>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47">
        <f t="shared" si="57"/>
        <v>0</v>
      </c>
      <c r="AD310" s="78"/>
      <c r="AE310" s="44">
        <f t="shared" si="58"/>
        <v>0</v>
      </c>
      <c r="AF310" s="45"/>
      <c r="AG310" s="48">
        <f t="shared" si="59"/>
        <v>0</v>
      </c>
    </row>
    <row r="311" spans="2:33" x14ac:dyDescent="0.2">
      <c r="B311" s="31"/>
      <c r="C311" s="46"/>
      <c r="D311" s="45"/>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47">
        <f t="shared" si="57"/>
        <v>0</v>
      </c>
      <c r="AD311" s="78"/>
      <c r="AE311" s="44">
        <f t="shared" si="58"/>
        <v>0</v>
      </c>
      <c r="AF311" s="45"/>
      <c r="AG311" s="48">
        <f t="shared" si="59"/>
        <v>0</v>
      </c>
    </row>
    <row r="312" spans="2:33" x14ac:dyDescent="0.2">
      <c r="B312" s="31"/>
      <c r="C312" s="46"/>
      <c r="D312" s="45"/>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47">
        <f t="shared" si="57"/>
        <v>0</v>
      </c>
      <c r="AD312" s="78"/>
      <c r="AE312" s="44">
        <f t="shared" si="58"/>
        <v>0</v>
      </c>
      <c r="AF312" s="45"/>
      <c r="AG312" s="48">
        <f t="shared" si="59"/>
        <v>0</v>
      </c>
    </row>
    <row r="313" spans="2:33" x14ac:dyDescent="0.2">
      <c r="B313" s="31"/>
      <c r="C313" s="46"/>
      <c r="D313" s="45"/>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47">
        <f t="shared" si="57"/>
        <v>0</v>
      </c>
      <c r="AD313" s="78"/>
      <c r="AE313" s="44">
        <f t="shared" si="58"/>
        <v>0</v>
      </c>
      <c r="AF313" s="45"/>
      <c r="AG313" s="48">
        <f t="shared" si="59"/>
        <v>0</v>
      </c>
    </row>
    <row r="314" spans="2:33" x14ac:dyDescent="0.2">
      <c r="B314" s="31"/>
      <c r="C314" s="46"/>
      <c r="D314" s="45"/>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47">
        <f t="shared" si="57"/>
        <v>0</v>
      </c>
      <c r="AD314" s="78"/>
      <c r="AE314" s="44">
        <f t="shared" si="58"/>
        <v>0</v>
      </c>
      <c r="AF314" s="45"/>
      <c r="AG314" s="48">
        <f t="shared" si="59"/>
        <v>0</v>
      </c>
    </row>
    <row r="315" spans="2:33" x14ac:dyDescent="0.2">
      <c r="B315" s="31"/>
      <c r="C315" s="46"/>
      <c r="D315" s="45"/>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47">
        <f t="shared" si="57"/>
        <v>0</v>
      </c>
      <c r="AD315" s="78"/>
      <c r="AE315" s="44">
        <f t="shared" si="58"/>
        <v>0</v>
      </c>
      <c r="AF315" s="45"/>
      <c r="AG315" s="48">
        <f t="shared" si="59"/>
        <v>0</v>
      </c>
    </row>
    <row r="316" spans="2:33" x14ac:dyDescent="0.2">
      <c r="B316" s="31"/>
      <c r="C316" s="46"/>
      <c r="D316" s="45"/>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47">
        <f t="shared" si="57"/>
        <v>0</v>
      </c>
      <c r="AD316" s="78"/>
      <c r="AE316" s="44">
        <f t="shared" si="58"/>
        <v>0</v>
      </c>
      <c r="AF316" s="45"/>
      <c r="AG316" s="48">
        <f t="shared" si="59"/>
        <v>0</v>
      </c>
    </row>
    <row r="317" spans="2:33" x14ac:dyDescent="0.2">
      <c r="B317" s="31"/>
      <c r="C317" s="46"/>
      <c r="D317" s="45"/>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47">
        <f t="shared" si="57"/>
        <v>0</v>
      </c>
      <c r="AD317" s="78"/>
      <c r="AE317" s="44">
        <f t="shared" si="58"/>
        <v>0</v>
      </c>
      <c r="AF317" s="45"/>
      <c r="AG317" s="48">
        <f t="shared" si="59"/>
        <v>0</v>
      </c>
    </row>
    <row r="318" spans="2:33" ht="13.5" thickBot="1" x14ac:dyDescent="0.25">
      <c r="B318" s="31"/>
      <c r="C318" s="46"/>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7">
        <f t="shared" si="57"/>
        <v>0</v>
      </c>
      <c r="AD318" s="78"/>
      <c r="AE318" s="44">
        <f t="shared" si="58"/>
        <v>0</v>
      </c>
      <c r="AF318" s="45"/>
      <c r="AG318" s="48">
        <f t="shared" si="59"/>
        <v>0</v>
      </c>
    </row>
    <row r="319" spans="2:33" ht="13.5" thickBot="1" x14ac:dyDescent="0.25">
      <c r="B319" s="7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1" t="s">
        <v>148</v>
      </c>
      <c r="AD319" s="80"/>
      <c r="AE319" s="80"/>
      <c r="AF319" s="80"/>
      <c r="AG319" s="83">
        <f>SUM(AG301:AG318)</f>
        <v>0</v>
      </c>
    </row>
    <row r="320" spans="2:33" ht="13.5" thickBot="1" x14ac:dyDescent="0.25">
      <c r="B320" s="86"/>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41" t="s">
        <v>149</v>
      </c>
      <c r="AD320" s="87"/>
      <c r="AE320" s="87"/>
      <c r="AF320" s="87"/>
      <c r="AG320" s="88">
        <f>AG299+AG319</f>
        <v>0</v>
      </c>
    </row>
    <row r="321" spans="2:33" ht="13.5" thickBot="1" x14ac:dyDescent="0.25"/>
    <row r="322" spans="2:33" ht="15.75" x14ac:dyDescent="0.25">
      <c r="B322" s="65" t="str">
        <f>B290</f>
        <v>Venue 8</v>
      </c>
      <c r="C322" s="66" t="s">
        <v>111</v>
      </c>
      <c r="D322" s="66">
        <f>D290+1</f>
        <v>2033</v>
      </c>
      <c r="E322" s="66"/>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7"/>
    </row>
    <row r="323" spans="2:33" ht="38.25" x14ac:dyDescent="0.2">
      <c r="B323" s="68" t="s">
        <v>112</v>
      </c>
      <c r="C323" s="69" t="s">
        <v>113</v>
      </c>
      <c r="D323" s="69" t="s">
        <v>114</v>
      </c>
      <c r="E323" s="379" t="s">
        <v>115</v>
      </c>
      <c r="F323" s="380"/>
      <c r="G323" s="380"/>
      <c r="H323" s="380"/>
      <c r="I323" s="380"/>
      <c r="J323" s="380"/>
      <c r="K323" s="380"/>
      <c r="L323" s="380"/>
      <c r="M323" s="380"/>
      <c r="N323" s="380"/>
      <c r="O323" s="380"/>
      <c r="P323" s="380"/>
      <c r="Q323" s="380"/>
      <c r="R323" s="380"/>
      <c r="S323" s="380"/>
      <c r="T323" s="380"/>
      <c r="U323" s="380"/>
      <c r="V323" s="380"/>
      <c r="W323" s="380"/>
      <c r="X323" s="380"/>
      <c r="Y323" s="380"/>
      <c r="Z323" s="380"/>
      <c r="AA323" s="380"/>
      <c r="AB323" s="381"/>
      <c r="AC323" s="16" t="s">
        <v>116</v>
      </c>
      <c r="AD323" s="16" t="s">
        <v>117</v>
      </c>
      <c r="AE323" s="16" t="s">
        <v>118</v>
      </c>
      <c r="AF323" s="16" t="s">
        <v>119</v>
      </c>
      <c r="AG323" s="15" t="s">
        <v>120</v>
      </c>
    </row>
    <row r="324" spans="2:33" ht="24" x14ac:dyDescent="0.2">
      <c r="B324" s="70" t="s">
        <v>121</v>
      </c>
      <c r="C324" s="71"/>
      <c r="D324" s="71"/>
      <c r="E324" s="72" t="s">
        <v>122</v>
      </c>
      <c r="F324" s="73" t="s">
        <v>123</v>
      </c>
      <c r="G324" s="73" t="s">
        <v>124</v>
      </c>
      <c r="H324" s="73" t="s">
        <v>125</v>
      </c>
      <c r="I324" s="73" t="s">
        <v>126</v>
      </c>
      <c r="J324" s="73" t="s">
        <v>127</v>
      </c>
      <c r="K324" s="73" t="s">
        <v>128</v>
      </c>
      <c r="L324" s="73" t="s">
        <v>129</v>
      </c>
      <c r="M324" s="73" t="s">
        <v>130</v>
      </c>
      <c r="N324" s="73" t="s">
        <v>131</v>
      </c>
      <c r="O324" s="73" t="s">
        <v>132</v>
      </c>
      <c r="P324" s="73" t="s">
        <v>133</v>
      </c>
      <c r="Q324" s="73" t="s">
        <v>134</v>
      </c>
      <c r="R324" s="73" t="s">
        <v>135</v>
      </c>
      <c r="S324" s="73" t="s">
        <v>136</v>
      </c>
      <c r="T324" s="73" t="s">
        <v>137</v>
      </c>
      <c r="U324" s="73" t="s">
        <v>138</v>
      </c>
      <c r="V324" s="73" t="s">
        <v>139</v>
      </c>
      <c r="W324" s="73" t="s">
        <v>140</v>
      </c>
      <c r="X324" s="73" t="s">
        <v>141</v>
      </c>
      <c r="Y324" s="73" t="s">
        <v>142</v>
      </c>
      <c r="Z324" s="74" t="s">
        <v>143</v>
      </c>
      <c r="AA324" s="73" t="s">
        <v>144</v>
      </c>
      <c r="AB324" s="74" t="s">
        <v>145</v>
      </c>
      <c r="AC324" s="71"/>
      <c r="AD324" s="71"/>
      <c r="AE324" s="71"/>
      <c r="AF324" s="75"/>
      <c r="AG324" s="76"/>
    </row>
    <row r="325" spans="2:33" x14ac:dyDescent="0.2">
      <c r="B325" s="31"/>
      <c r="C325" s="46"/>
      <c r="D325" s="45"/>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47">
        <f t="shared" ref="AC325:AC330" si="60">SUM(E325:AB325)</f>
        <v>0</v>
      </c>
      <c r="AD325" s="78"/>
      <c r="AE325" s="44">
        <f t="shared" ref="AE325:AE330" si="61">(AD325*AC325)/40</f>
        <v>0</v>
      </c>
      <c r="AF325" s="45"/>
      <c r="AG325" s="48">
        <f t="shared" ref="AG325:AG330" si="62">AF325*AD325*AC325*C325</f>
        <v>0</v>
      </c>
    </row>
    <row r="326" spans="2:33" x14ac:dyDescent="0.2">
      <c r="B326" s="31"/>
      <c r="C326" s="46"/>
      <c r="D326" s="45"/>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47">
        <f t="shared" si="60"/>
        <v>0</v>
      </c>
      <c r="AD326" s="78"/>
      <c r="AE326" s="44">
        <f t="shared" si="61"/>
        <v>0</v>
      </c>
      <c r="AF326" s="45"/>
      <c r="AG326" s="48">
        <f t="shared" si="62"/>
        <v>0</v>
      </c>
    </row>
    <row r="327" spans="2:33" x14ac:dyDescent="0.2">
      <c r="B327" s="31"/>
      <c r="C327" s="46"/>
      <c r="D327" s="45"/>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47">
        <f t="shared" si="60"/>
        <v>0</v>
      </c>
      <c r="AD327" s="78"/>
      <c r="AE327" s="44">
        <f t="shared" si="61"/>
        <v>0</v>
      </c>
      <c r="AF327" s="45"/>
      <c r="AG327" s="48">
        <f t="shared" si="62"/>
        <v>0</v>
      </c>
    </row>
    <row r="328" spans="2:33" x14ac:dyDescent="0.2">
      <c r="B328" s="31"/>
      <c r="C328" s="46"/>
      <c r="D328" s="45"/>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47">
        <f t="shared" si="60"/>
        <v>0</v>
      </c>
      <c r="AD328" s="78"/>
      <c r="AE328" s="44">
        <f t="shared" si="61"/>
        <v>0</v>
      </c>
      <c r="AF328" s="45"/>
      <c r="AG328" s="48">
        <f t="shared" si="62"/>
        <v>0</v>
      </c>
    </row>
    <row r="329" spans="2:33" x14ac:dyDescent="0.2">
      <c r="B329" s="31"/>
      <c r="C329" s="46"/>
      <c r="D329" s="45"/>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47">
        <f t="shared" si="60"/>
        <v>0</v>
      </c>
      <c r="AD329" s="78"/>
      <c r="AE329" s="44">
        <f t="shared" si="61"/>
        <v>0</v>
      </c>
      <c r="AF329" s="45"/>
      <c r="AG329" s="48">
        <f t="shared" si="62"/>
        <v>0</v>
      </c>
    </row>
    <row r="330" spans="2:33" ht="13.5" thickBot="1" x14ac:dyDescent="0.25">
      <c r="B330" s="31"/>
      <c r="C330" s="46"/>
      <c r="D330" s="45"/>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47">
        <f t="shared" si="60"/>
        <v>0</v>
      </c>
      <c r="AD330" s="78"/>
      <c r="AE330" s="44">
        <f t="shared" si="61"/>
        <v>0</v>
      </c>
      <c r="AF330" s="45"/>
      <c r="AG330" s="48">
        <f t="shared" si="62"/>
        <v>0</v>
      </c>
    </row>
    <row r="331" spans="2:33" ht="13.5" thickBot="1" x14ac:dyDescent="0.25">
      <c r="B331" s="79"/>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1" t="s">
        <v>146</v>
      </c>
      <c r="AD331" s="80"/>
      <c r="AE331" s="80"/>
      <c r="AF331" s="82"/>
      <c r="AG331" s="83">
        <f>SUM(AG325:AG330)</f>
        <v>0</v>
      </c>
    </row>
    <row r="332" spans="2:33" x14ac:dyDescent="0.2">
      <c r="B332" s="52" t="s">
        <v>147</v>
      </c>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84"/>
      <c r="AD332" s="63"/>
      <c r="AE332" s="63"/>
      <c r="AF332" s="64"/>
      <c r="AG332" s="85"/>
    </row>
    <row r="333" spans="2:33" x14ac:dyDescent="0.2">
      <c r="B333" s="31"/>
      <c r="C333" s="46"/>
      <c r="D333" s="45"/>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47">
        <f t="shared" ref="AC333:AC350" si="63">SUM(E333:AB333)</f>
        <v>0</v>
      </c>
      <c r="AD333" s="78"/>
      <c r="AE333" s="44">
        <f t="shared" ref="AE333:AE350" si="64">(AD333*AC333)/40</f>
        <v>0</v>
      </c>
      <c r="AF333" s="45">
        <v>5</v>
      </c>
      <c r="AG333" s="48">
        <f t="shared" ref="AG333:AG350" si="65">AF333*AD333*AC333*C333</f>
        <v>0</v>
      </c>
    </row>
    <row r="334" spans="2:33" x14ac:dyDescent="0.2">
      <c r="B334" s="31"/>
      <c r="C334" s="46"/>
      <c r="D334" s="45"/>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47">
        <f t="shared" si="63"/>
        <v>0</v>
      </c>
      <c r="AD334" s="78"/>
      <c r="AE334" s="44">
        <f t="shared" si="64"/>
        <v>0</v>
      </c>
      <c r="AF334" s="45"/>
      <c r="AG334" s="48">
        <f t="shared" si="65"/>
        <v>0</v>
      </c>
    </row>
    <row r="335" spans="2:33" x14ac:dyDescent="0.2">
      <c r="B335" s="31"/>
      <c r="C335" s="46"/>
      <c r="D335" s="45"/>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47">
        <f t="shared" si="63"/>
        <v>0</v>
      </c>
      <c r="AD335" s="78"/>
      <c r="AE335" s="44">
        <f t="shared" si="64"/>
        <v>0</v>
      </c>
      <c r="AF335" s="45"/>
      <c r="AG335" s="48">
        <f t="shared" si="65"/>
        <v>0</v>
      </c>
    </row>
    <row r="336" spans="2:33" x14ac:dyDescent="0.2">
      <c r="B336" s="31"/>
      <c r="C336" s="46"/>
      <c r="D336" s="45"/>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47">
        <f t="shared" si="63"/>
        <v>0</v>
      </c>
      <c r="AD336" s="78"/>
      <c r="AE336" s="44">
        <f t="shared" si="64"/>
        <v>0</v>
      </c>
      <c r="AF336" s="45"/>
      <c r="AG336" s="48">
        <f t="shared" si="65"/>
        <v>0</v>
      </c>
    </row>
    <row r="337" spans="2:33" x14ac:dyDescent="0.2">
      <c r="B337" s="31"/>
      <c r="C337" s="46"/>
      <c r="D337" s="45"/>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47">
        <f t="shared" si="63"/>
        <v>0</v>
      </c>
      <c r="AD337" s="78"/>
      <c r="AE337" s="44">
        <f t="shared" si="64"/>
        <v>0</v>
      </c>
      <c r="AF337" s="45"/>
      <c r="AG337" s="48">
        <f t="shared" si="65"/>
        <v>0</v>
      </c>
    </row>
    <row r="338" spans="2:33" x14ac:dyDescent="0.2">
      <c r="B338" s="31"/>
      <c r="C338" s="46"/>
      <c r="D338" s="45"/>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47">
        <f t="shared" si="63"/>
        <v>0</v>
      </c>
      <c r="AD338" s="78"/>
      <c r="AE338" s="44">
        <f t="shared" si="64"/>
        <v>0</v>
      </c>
      <c r="AF338" s="45"/>
      <c r="AG338" s="48">
        <f t="shared" si="65"/>
        <v>0</v>
      </c>
    </row>
    <row r="339" spans="2:33" x14ac:dyDescent="0.2">
      <c r="B339" s="31"/>
      <c r="C339" s="46"/>
      <c r="D339" s="45"/>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47">
        <f t="shared" si="63"/>
        <v>0</v>
      </c>
      <c r="AD339" s="78"/>
      <c r="AE339" s="44">
        <f t="shared" si="64"/>
        <v>0</v>
      </c>
      <c r="AF339" s="45"/>
      <c r="AG339" s="48">
        <f t="shared" si="65"/>
        <v>0</v>
      </c>
    </row>
    <row r="340" spans="2:33" x14ac:dyDescent="0.2">
      <c r="B340" s="31"/>
      <c r="C340" s="46"/>
      <c r="D340" s="45"/>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47">
        <f t="shared" si="63"/>
        <v>0</v>
      </c>
      <c r="AD340" s="78"/>
      <c r="AE340" s="44">
        <f t="shared" si="64"/>
        <v>0</v>
      </c>
      <c r="AF340" s="45"/>
      <c r="AG340" s="48">
        <f t="shared" si="65"/>
        <v>0</v>
      </c>
    </row>
    <row r="341" spans="2:33" x14ac:dyDescent="0.2">
      <c r="B341" s="31"/>
      <c r="C341" s="46"/>
      <c r="D341" s="45"/>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47">
        <f t="shared" si="63"/>
        <v>0</v>
      </c>
      <c r="AD341" s="78"/>
      <c r="AE341" s="44">
        <f t="shared" si="64"/>
        <v>0</v>
      </c>
      <c r="AF341" s="45"/>
      <c r="AG341" s="48">
        <f t="shared" si="65"/>
        <v>0</v>
      </c>
    </row>
    <row r="342" spans="2:33" x14ac:dyDescent="0.2">
      <c r="B342" s="31"/>
      <c r="C342" s="46"/>
      <c r="D342" s="45"/>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47">
        <f t="shared" si="63"/>
        <v>0</v>
      </c>
      <c r="AD342" s="78"/>
      <c r="AE342" s="44">
        <f t="shared" si="64"/>
        <v>0</v>
      </c>
      <c r="AF342" s="45"/>
      <c r="AG342" s="48">
        <f t="shared" si="65"/>
        <v>0</v>
      </c>
    </row>
    <row r="343" spans="2:33" x14ac:dyDescent="0.2">
      <c r="B343" s="31"/>
      <c r="C343" s="46"/>
      <c r="D343" s="45"/>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47">
        <f t="shared" si="63"/>
        <v>0</v>
      </c>
      <c r="AD343" s="78"/>
      <c r="AE343" s="44">
        <f t="shared" si="64"/>
        <v>0</v>
      </c>
      <c r="AF343" s="45"/>
      <c r="AG343" s="48">
        <f t="shared" si="65"/>
        <v>0</v>
      </c>
    </row>
    <row r="344" spans="2:33" x14ac:dyDescent="0.2">
      <c r="B344" s="31"/>
      <c r="C344" s="46"/>
      <c r="D344" s="45"/>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47">
        <f t="shared" si="63"/>
        <v>0</v>
      </c>
      <c r="AD344" s="78"/>
      <c r="AE344" s="44">
        <f t="shared" si="64"/>
        <v>0</v>
      </c>
      <c r="AF344" s="45"/>
      <c r="AG344" s="48">
        <f t="shared" si="65"/>
        <v>0</v>
      </c>
    </row>
    <row r="345" spans="2:33" x14ac:dyDescent="0.2">
      <c r="B345" s="31"/>
      <c r="C345" s="46"/>
      <c r="D345" s="45"/>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47">
        <f t="shared" si="63"/>
        <v>0</v>
      </c>
      <c r="AD345" s="78"/>
      <c r="AE345" s="44">
        <f t="shared" si="64"/>
        <v>0</v>
      </c>
      <c r="AF345" s="45"/>
      <c r="AG345" s="48">
        <f t="shared" si="65"/>
        <v>0</v>
      </c>
    </row>
    <row r="346" spans="2:33" x14ac:dyDescent="0.2">
      <c r="B346" s="31"/>
      <c r="C346" s="46"/>
      <c r="D346" s="45"/>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47">
        <f t="shared" si="63"/>
        <v>0</v>
      </c>
      <c r="AD346" s="78"/>
      <c r="AE346" s="44">
        <f t="shared" si="64"/>
        <v>0</v>
      </c>
      <c r="AF346" s="45"/>
      <c r="AG346" s="48">
        <f t="shared" si="65"/>
        <v>0</v>
      </c>
    </row>
    <row r="347" spans="2:33" x14ac:dyDescent="0.2">
      <c r="B347" s="31"/>
      <c r="C347" s="46"/>
      <c r="D347" s="45"/>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47">
        <f t="shared" si="63"/>
        <v>0</v>
      </c>
      <c r="AD347" s="78"/>
      <c r="AE347" s="44">
        <f t="shared" si="64"/>
        <v>0</v>
      </c>
      <c r="AF347" s="45"/>
      <c r="AG347" s="48">
        <f t="shared" si="65"/>
        <v>0</v>
      </c>
    </row>
    <row r="348" spans="2:33" x14ac:dyDescent="0.2">
      <c r="B348" s="31"/>
      <c r="C348" s="46"/>
      <c r="D348" s="45"/>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47">
        <f t="shared" si="63"/>
        <v>0</v>
      </c>
      <c r="AD348" s="78"/>
      <c r="AE348" s="44">
        <f t="shared" si="64"/>
        <v>0</v>
      </c>
      <c r="AF348" s="45"/>
      <c r="AG348" s="48">
        <f t="shared" si="65"/>
        <v>0</v>
      </c>
    </row>
    <row r="349" spans="2:33" x14ac:dyDescent="0.2">
      <c r="B349" s="31"/>
      <c r="C349" s="46"/>
      <c r="D349" s="45"/>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47">
        <f t="shared" si="63"/>
        <v>0</v>
      </c>
      <c r="AD349" s="78"/>
      <c r="AE349" s="44">
        <f t="shared" si="64"/>
        <v>0</v>
      </c>
      <c r="AF349" s="45"/>
      <c r="AG349" s="48">
        <f t="shared" si="65"/>
        <v>0</v>
      </c>
    </row>
    <row r="350" spans="2:33" ht="13.5" thickBot="1" x14ac:dyDescent="0.25">
      <c r="B350" s="31"/>
      <c r="C350" s="46"/>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7">
        <f t="shared" si="63"/>
        <v>0</v>
      </c>
      <c r="AD350" s="78"/>
      <c r="AE350" s="44">
        <f t="shared" si="64"/>
        <v>0</v>
      </c>
      <c r="AF350" s="45"/>
      <c r="AG350" s="48">
        <f t="shared" si="65"/>
        <v>0</v>
      </c>
    </row>
    <row r="351" spans="2:33" ht="13.5" thickBot="1" x14ac:dyDescent="0.25">
      <c r="B351" s="79"/>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1" t="s">
        <v>148</v>
      </c>
      <c r="AD351" s="80"/>
      <c r="AE351" s="80"/>
      <c r="AF351" s="80"/>
      <c r="AG351" s="83">
        <f>SUM(AG333:AG350)</f>
        <v>0</v>
      </c>
    </row>
    <row r="352" spans="2:33" ht="13.5" thickBot="1" x14ac:dyDescent="0.25">
      <c r="B352" s="86"/>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41" t="s">
        <v>149</v>
      </c>
      <c r="AD352" s="87"/>
      <c r="AE352" s="87"/>
      <c r="AF352" s="87"/>
      <c r="AG352" s="88">
        <f>AG331+AG351</f>
        <v>0</v>
      </c>
    </row>
    <row r="353" spans="2:33" ht="13.5" thickBot="1" x14ac:dyDescent="0.25"/>
    <row r="354" spans="2:33" ht="15.75" x14ac:dyDescent="0.25">
      <c r="B354" s="65" t="str">
        <f>B322</f>
        <v>Venue 8</v>
      </c>
      <c r="C354" s="66" t="s">
        <v>111</v>
      </c>
      <c r="D354" s="66">
        <f>D322+1</f>
        <v>2034</v>
      </c>
      <c r="E354" s="66"/>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7"/>
    </row>
    <row r="355" spans="2:33" ht="38.25" x14ac:dyDescent="0.2">
      <c r="B355" s="68" t="s">
        <v>112</v>
      </c>
      <c r="C355" s="69" t="s">
        <v>113</v>
      </c>
      <c r="D355" s="69" t="s">
        <v>114</v>
      </c>
      <c r="E355" s="379" t="s">
        <v>115</v>
      </c>
      <c r="F355" s="380"/>
      <c r="G355" s="380"/>
      <c r="H355" s="380"/>
      <c r="I355" s="380"/>
      <c r="J355" s="380"/>
      <c r="K355" s="380"/>
      <c r="L355" s="380"/>
      <c r="M355" s="380"/>
      <c r="N355" s="380"/>
      <c r="O355" s="380"/>
      <c r="P355" s="380"/>
      <c r="Q355" s="380"/>
      <c r="R355" s="380"/>
      <c r="S355" s="380"/>
      <c r="T355" s="380"/>
      <c r="U355" s="380"/>
      <c r="V355" s="380"/>
      <c r="W355" s="380"/>
      <c r="X355" s="380"/>
      <c r="Y355" s="380"/>
      <c r="Z355" s="380"/>
      <c r="AA355" s="380"/>
      <c r="AB355" s="381"/>
      <c r="AC355" s="16" t="s">
        <v>116</v>
      </c>
      <c r="AD355" s="16" t="s">
        <v>117</v>
      </c>
      <c r="AE355" s="16" t="s">
        <v>118</v>
      </c>
      <c r="AF355" s="16" t="s">
        <v>119</v>
      </c>
      <c r="AG355" s="15" t="s">
        <v>120</v>
      </c>
    </row>
    <row r="356" spans="2:33" ht="24" x14ac:dyDescent="0.2">
      <c r="B356" s="70" t="s">
        <v>121</v>
      </c>
      <c r="C356" s="71"/>
      <c r="D356" s="71"/>
      <c r="E356" s="72" t="s">
        <v>122</v>
      </c>
      <c r="F356" s="73" t="s">
        <v>123</v>
      </c>
      <c r="G356" s="73" t="s">
        <v>124</v>
      </c>
      <c r="H356" s="73" t="s">
        <v>125</v>
      </c>
      <c r="I356" s="73" t="s">
        <v>126</v>
      </c>
      <c r="J356" s="73" t="s">
        <v>127</v>
      </c>
      <c r="K356" s="73" t="s">
        <v>128</v>
      </c>
      <c r="L356" s="73" t="s">
        <v>129</v>
      </c>
      <c r="M356" s="73" t="s">
        <v>130</v>
      </c>
      <c r="N356" s="73" t="s">
        <v>131</v>
      </c>
      <c r="O356" s="73" t="s">
        <v>132</v>
      </c>
      <c r="P356" s="73" t="s">
        <v>133</v>
      </c>
      <c r="Q356" s="73" t="s">
        <v>134</v>
      </c>
      <c r="R356" s="73" t="s">
        <v>135</v>
      </c>
      <c r="S356" s="73" t="s">
        <v>136</v>
      </c>
      <c r="T356" s="73" t="s">
        <v>137</v>
      </c>
      <c r="U356" s="73" t="s">
        <v>138</v>
      </c>
      <c r="V356" s="73" t="s">
        <v>139</v>
      </c>
      <c r="W356" s="73" t="s">
        <v>140</v>
      </c>
      <c r="X356" s="73" t="s">
        <v>141</v>
      </c>
      <c r="Y356" s="73" t="s">
        <v>142</v>
      </c>
      <c r="Z356" s="74" t="s">
        <v>143</v>
      </c>
      <c r="AA356" s="73" t="s">
        <v>144</v>
      </c>
      <c r="AB356" s="74" t="s">
        <v>145</v>
      </c>
      <c r="AC356" s="71"/>
      <c r="AD356" s="71"/>
      <c r="AE356" s="71"/>
      <c r="AF356" s="75"/>
      <c r="AG356" s="76"/>
    </row>
    <row r="357" spans="2:33" x14ac:dyDescent="0.2">
      <c r="B357" s="31"/>
      <c r="C357" s="46"/>
      <c r="D357" s="45"/>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47">
        <f t="shared" ref="AC357:AC362" si="66">SUM(E357:AB357)</f>
        <v>0</v>
      </c>
      <c r="AD357" s="78"/>
      <c r="AE357" s="44">
        <f t="shared" ref="AE357:AE362" si="67">(AD357*AC357)/40</f>
        <v>0</v>
      </c>
      <c r="AF357" s="45"/>
      <c r="AG357" s="48">
        <f t="shared" ref="AG357:AG362" si="68">AF357*AD357*AC357*C357</f>
        <v>0</v>
      </c>
    </row>
    <row r="358" spans="2:33" x14ac:dyDescent="0.2">
      <c r="B358" s="31"/>
      <c r="C358" s="46"/>
      <c r="D358" s="45"/>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47">
        <f t="shared" si="66"/>
        <v>0</v>
      </c>
      <c r="AD358" s="78"/>
      <c r="AE358" s="44">
        <f t="shared" si="67"/>
        <v>0</v>
      </c>
      <c r="AF358" s="45"/>
      <c r="AG358" s="48">
        <f t="shared" si="68"/>
        <v>0</v>
      </c>
    </row>
    <row r="359" spans="2:33" x14ac:dyDescent="0.2">
      <c r="B359" s="31"/>
      <c r="C359" s="46"/>
      <c r="D359" s="45"/>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47">
        <f t="shared" si="66"/>
        <v>0</v>
      </c>
      <c r="AD359" s="78"/>
      <c r="AE359" s="44">
        <f t="shared" si="67"/>
        <v>0</v>
      </c>
      <c r="AF359" s="45"/>
      <c r="AG359" s="48">
        <f t="shared" si="68"/>
        <v>0</v>
      </c>
    </row>
    <row r="360" spans="2:33" x14ac:dyDescent="0.2">
      <c r="B360" s="31"/>
      <c r="C360" s="46"/>
      <c r="D360" s="45"/>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47">
        <f t="shared" si="66"/>
        <v>0</v>
      </c>
      <c r="AD360" s="78"/>
      <c r="AE360" s="44">
        <f t="shared" si="67"/>
        <v>0</v>
      </c>
      <c r="AF360" s="45"/>
      <c r="AG360" s="48">
        <f t="shared" si="68"/>
        <v>0</v>
      </c>
    </row>
    <row r="361" spans="2:33" x14ac:dyDescent="0.2">
      <c r="B361" s="31"/>
      <c r="C361" s="46"/>
      <c r="D361" s="45"/>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47">
        <f t="shared" si="66"/>
        <v>0</v>
      </c>
      <c r="AD361" s="78"/>
      <c r="AE361" s="44">
        <f t="shared" si="67"/>
        <v>0</v>
      </c>
      <c r="AF361" s="45"/>
      <c r="AG361" s="48">
        <f t="shared" si="68"/>
        <v>0</v>
      </c>
    </row>
    <row r="362" spans="2:33" ht="13.5" thickBot="1" x14ac:dyDescent="0.25">
      <c r="B362" s="31"/>
      <c r="C362" s="46"/>
      <c r="D362" s="45"/>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47">
        <f t="shared" si="66"/>
        <v>0</v>
      </c>
      <c r="AD362" s="78"/>
      <c r="AE362" s="44">
        <f t="shared" si="67"/>
        <v>0</v>
      </c>
      <c r="AF362" s="45"/>
      <c r="AG362" s="48">
        <f t="shared" si="68"/>
        <v>0</v>
      </c>
    </row>
    <row r="363" spans="2:33" ht="13.5" thickBot="1" x14ac:dyDescent="0.25">
      <c r="B363" s="79"/>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1" t="s">
        <v>146</v>
      </c>
      <c r="AD363" s="80"/>
      <c r="AE363" s="80"/>
      <c r="AF363" s="82"/>
      <c r="AG363" s="83">
        <f>SUM(AG357:AG362)</f>
        <v>0</v>
      </c>
    </row>
    <row r="364" spans="2:33" x14ac:dyDescent="0.2">
      <c r="B364" s="52" t="s">
        <v>147</v>
      </c>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84"/>
      <c r="AD364" s="63"/>
      <c r="AE364" s="63"/>
      <c r="AF364" s="64"/>
      <c r="AG364" s="85"/>
    </row>
    <row r="365" spans="2:33" x14ac:dyDescent="0.2">
      <c r="B365" s="31"/>
      <c r="C365" s="46"/>
      <c r="D365" s="45"/>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47">
        <f t="shared" ref="AC365:AC382" si="69">SUM(E365:AB365)</f>
        <v>0</v>
      </c>
      <c r="AD365" s="78"/>
      <c r="AE365" s="44">
        <f t="shared" ref="AE365:AE382" si="70">(AD365*AC365)/40</f>
        <v>0</v>
      </c>
      <c r="AF365" s="45">
        <v>5</v>
      </c>
      <c r="AG365" s="48">
        <f t="shared" ref="AG365:AG382" si="71">AF365*AD365*AC365*C365</f>
        <v>0</v>
      </c>
    </row>
    <row r="366" spans="2:33" x14ac:dyDescent="0.2">
      <c r="B366" s="31"/>
      <c r="C366" s="46"/>
      <c r="D366" s="45"/>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47">
        <f t="shared" si="69"/>
        <v>0</v>
      </c>
      <c r="AD366" s="78"/>
      <c r="AE366" s="44">
        <f t="shared" si="70"/>
        <v>0</v>
      </c>
      <c r="AF366" s="45"/>
      <c r="AG366" s="48">
        <f t="shared" si="71"/>
        <v>0</v>
      </c>
    </row>
    <row r="367" spans="2:33" x14ac:dyDescent="0.2">
      <c r="B367" s="31"/>
      <c r="C367" s="46"/>
      <c r="D367" s="45"/>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47">
        <f t="shared" si="69"/>
        <v>0</v>
      </c>
      <c r="AD367" s="78"/>
      <c r="AE367" s="44">
        <f t="shared" si="70"/>
        <v>0</v>
      </c>
      <c r="AF367" s="45"/>
      <c r="AG367" s="48">
        <f t="shared" si="71"/>
        <v>0</v>
      </c>
    </row>
    <row r="368" spans="2:33" x14ac:dyDescent="0.2">
      <c r="B368" s="31"/>
      <c r="C368" s="46"/>
      <c r="D368" s="45"/>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47">
        <f t="shared" si="69"/>
        <v>0</v>
      </c>
      <c r="AD368" s="78"/>
      <c r="AE368" s="44">
        <f t="shared" si="70"/>
        <v>0</v>
      </c>
      <c r="AF368" s="45"/>
      <c r="AG368" s="48">
        <f t="shared" si="71"/>
        <v>0</v>
      </c>
    </row>
    <row r="369" spans="2:33" x14ac:dyDescent="0.2">
      <c r="B369" s="31"/>
      <c r="C369" s="46"/>
      <c r="D369" s="45"/>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47">
        <f t="shared" si="69"/>
        <v>0</v>
      </c>
      <c r="AD369" s="78"/>
      <c r="AE369" s="44">
        <f t="shared" si="70"/>
        <v>0</v>
      </c>
      <c r="AF369" s="45"/>
      <c r="AG369" s="48">
        <f t="shared" si="71"/>
        <v>0</v>
      </c>
    </row>
    <row r="370" spans="2:33" x14ac:dyDescent="0.2">
      <c r="B370" s="31"/>
      <c r="C370" s="46"/>
      <c r="D370" s="45"/>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47">
        <f t="shared" si="69"/>
        <v>0</v>
      </c>
      <c r="AD370" s="78"/>
      <c r="AE370" s="44">
        <f t="shared" si="70"/>
        <v>0</v>
      </c>
      <c r="AF370" s="45"/>
      <c r="AG370" s="48">
        <f t="shared" si="71"/>
        <v>0</v>
      </c>
    </row>
    <row r="371" spans="2:33" x14ac:dyDescent="0.2">
      <c r="B371" s="31"/>
      <c r="C371" s="46"/>
      <c r="D371" s="45"/>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47">
        <f t="shared" si="69"/>
        <v>0</v>
      </c>
      <c r="AD371" s="78"/>
      <c r="AE371" s="44">
        <f t="shared" si="70"/>
        <v>0</v>
      </c>
      <c r="AF371" s="45"/>
      <c r="AG371" s="48">
        <f t="shared" si="71"/>
        <v>0</v>
      </c>
    </row>
    <row r="372" spans="2:33" x14ac:dyDescent="0.2">
      <c r="B372" s="31"/>
      <c r="C372" s="46"/>
      <c r="D372" s="45"/>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47">
        <f t="shared" si="69"/>
        <v>0</v>
      </c>
      <c r="AD372" s="78"/>
      <c r="AE372" s="44">
        <f t="shared" si="70"/>
        <v>0</v>
      </c>
      <c r="AF372" s="45"/>
      <c r="AG372" s="48">
        <f t="shared" si="71"/>
        <v>0</v>
      </c>
    </row>
    <row r="373" spans="2:33" x14ac:dyDescent="0.2">
      <c r="B373" s="31"/>
      <c r="C373" s="46"/>
      <c r="D373" s="45"/>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47">
        <f t="shared" si="69"/>
        <v>0</v>
      </c>
      <c r="AD373" s="78"/>
      <c r="AE373" s="44">
        <f t="shared" si="70"/>
        <v>0</v>
      </c>
      <c r="AF373" s="45"/>
      <c r="AG373" s="48">
        <f t="shared" si="71"/>
        <v>0</v>
      </c>
    </row>
    <row r="374" spans="2:33" x14ac:dyDescent="0.2">
      <c r="B374" s="31"/>
      <c r="C374" s="46"/>
      <c r="D374" s="45"/>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47">
        <f t="shared" si="69"/>
        <v>0</v>
      </c>
      <c r="AD374" s="78"/>
      <c r="AE374" s="44">
        <f t="shared" si="70"/>
        <v>0</v>
      </c>
      <c r="AF374" s="45"/>
      <c r="AG374" s="48">
        <f t="shared" si="71"/>
        <v>0</v>
      </c>
    </row>
    <row r="375" spans="2:33" x14ac:dyDescent="0.2">
      <c r="B375" s="31"/>
      <c r="C375" s="46"/>
      <c r="D375" s="45"/>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47">
        <f t="shared" si="69"/>
        <v>0</v>
      </c>
      <c r="AD375" s="78"/>
      <c r="AE375" s="44">
        <f t="shared" si="70"/>
        <v>0</v>
      </c>
      <c r="AF375" s="45"/>
      <c r="AG375" s="48">
        <f t="shared" si="71"/>
        <v>0</v>
      </c>
    </row>
    <row r="376" spans="2:33" x14ac:dyDescent="0.2">
      <c r="B376" s="31"/>
      <c r="C376" s="46"/>
      <c r="D376" s="45"/>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47">
        <f t="shared" si="69"/>
        <v>0</v>
      </c>
      <c r="AD376" s="78"/>
      <c r="AE376" s="44">
        <f t="shared" si="70"/>
        <v>0</v>
      </c>
      <c r="AF376" s="45"/>
      <c r="AG376" s="48">
        <f t="shared" si="71"/>
        <v>0</v>
      </c>
    </row>
    <row r="377" spans="2:33" x14ac:dyDescent="0.2">
      <c r="B377" s="31"/>
      <c r="C377" s="46"/>
      <c r="D377" s="45"/>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47">
        <f t="shared" si="69"/>
        <v>0</v>
      </c>
      <c r="AD377" s="78"/>
      <c r="AE377" s="44">
        <f t="shared" si="70"/>
        <v>0</v>
      </c>
      <c r="AF377" s="45"/>
      <c r="AG377" s="48">
        <f t="shared" si="71"/>
        <v>0</v>
      </c>
    </row>
    <row r="378" spans="2:33" x14ac:dyDescent="0.2">
      <c r="B378" s="31"/>
      <c r="C378" s="46"/>
      <c r="D378" s="45"/>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47">
        <f t="shared" si="69"/>
        <v>0</v>
      </c>
      <c r="AD378" s="78"/>
      <c r="AE378" s="44">
        <f t="shared" si="70"/>
        <v>0</v>
      </c>
      <c r="AF378" s="45"/>
      <c r="AG378" s="48">
        <f t="shared" si="71"/>
        <v>0</v>
      </c>
    </row>
    <row r="379" spans="2:33" x14ac:dyDescent="0.2">
      <c r="B379" s="31"/>
      <c r="C379" s="46"/>
      <c r="D379" s="45"/>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47">
        <f t="shared" si="69"/>
        <v>0</v>
      </c>
      <c r="AD379" s="78"/>
      <c r="AE379" s="44">
        <f t="shared" si="70"/>
        <v>0</v>
      </c>
      <c r="AF379" s="45"/>
      <c r="AG379" s="48">
        <f t="shared" si="71"/>
        <v>0</v>
      </c>
    </row>
    <row r="380" spans="2:33" x14ac:dyDescent="0.2">
      <c r="B380" s="31"/>
      <c r="C380" s="46"/>
      <c r="D380" s="45"/>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47">
        <f t="shared" si="69"/>
        <v>0</v>
      </c>
      <c r="AD380" s="78"/>
      <c r="AE380" s="44">
        <f t="shared" si="70"/>
        <v>0</v>
      </c>
      <c r="AF380" s="45"/>
      <c r="AG380" s="48">
        <f t="shared" si="71"/>
        <v>0</v>
      </c>
    </row>
    <row r="381" spans="2:33" x14ac:dyDescent="0.2">
      <c r="B381" s="31"/>
      <c r="C381" s="46"/>
      <c r="D381" s="45"/>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47">
        <f t="shared" si="69"/>
        <v>0</v>
      </c>
      <c r="AD381" s="78"/>
      <c r="AE381" s="44">
        <f t="shared" si="70"/>
        <v>0</v>
      </c>
      <c r="AF381" s="45"/>
      <c r="AG381" s="48">
        <f t="shared" si="71"/>
        <v>0</v>
      </c>
    </row>
    <row r="382" spans="2:33" ht="13.5" thickBot="1" x14ac:dyDescent="0.25">
      <c r="B382" s="31"/>
      <c r="C382" s="46"/>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7">
        <f t="shared" si="69"/>
        <v>0</v>
      </c>
      <c r="AD382" s="78"/>
      <c r="AE382" s="44">
        <f t="shared" si="70"/>
        <v>0</v>
      </c>
      <c r="AF382" s="45"/>
      <c r="AG382" s="48">
        <f t="shared" si="71"/>
        <v>0</v>
      </c>
    </row>
    <row r="383" spans="2:33" ht="13.5" thickBot="1" x14ac:dyDescent="0.25">
      <c r="B383" s="79"/>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1" t="s">
        <v>148</v>
      </c>
      <c r="AD383" s="80"/>
      <c r="AE383" s="80"/>
      <c r="AF383" s="80"/>
      <c r="AG383" s="83">
        <f>SUM(AG365:AG382)</f>
        <v>0</v>
      </c>
    </row>
    <row r="384" spans="2:33" ht="13.5" thickBot="1" x14ac:dyDescent="0.25">
      <c r="B384" s="86"/>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41" t="s">
        <v>149</v>
      </c>
      <c r="AD384" s="87"/>
      <c r="AE384" s="87"/>
      <c r="AF384" s="87"/>
      <c r="AG384" s="88">
        <f>AG363+AG383</f>
        <v>0</v>
      </c>
    </row>
    <row r="385" spans="2:33" ht="13.5" thickBot="1" x14ac:dyDescent="0.25"/>
    <row r="386" spans="2:33" ht="15.75" x14ac:dyDescent="0.25">
      <c r="B386" s="65" t="str">
        <f>B354</f>
        <v>Venue 8</v>
      </c>
      <c r="C386" s="66" t="s">
        <v>111</v>
      </c>
      <c r="D386" s="66">
        <f>D354+1</f>
        <v>2035</v>
      </c>
      <c r="E386" s="66"/>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7"/>
    </row>
    <row r="387" spans="2:33" ht="38.25" x14ac:dyDescent="0.2">
      <c r="B387" s="68" t="s">
        <v>112</v>
      </c>
      <c r="C387" s="69" t="s">
        <v>113</v>
      </c>
      <c r="D387" s="69" t="s">
        <v>114</v>
      </c>
      <c r="E387" s="379" t="s">
        <v>115</v>
      </c>
      <c r="F387" s="380"/>
      <c r="G387" s="380"/>
      <c r="H387" s="380"/>
      <c r="I387" s="380"/>
      <c r="J387" s="380"/>
      <c r="K387" s="380"/>
      <c r="L387" s="380"/>
      <c r="M387" s="380"/>
      <c r="N387" s="380"/>
      <c r="O387" s="380"/>
      <c r="P387" s="380"/>
      <c r="Q387" s="380"/>
      <c r="R387" s="380"/>
      <c r="S387" s="380"/>
      <c r="T387" s="380"/>
      <c r="U387" s="380"/>
      <c r="V387" s="380"/>
      <c r="W387" s="380"/>
      <c r="X387" s="380"/>
      <c r="Y387" s="380"/>
      <c r="Z387" s="380"/>
      <c r="AA387" s="380"/>
      <c r="AB387" s="381"/>
      <c r="AC387" s="16" t="s">
        <v>116</v>
      </c>
      <c r="AD387" s="16" t="s">
        <v>117</v>
      </c>
      <c r="AE387" s="16" t="s">
        <v>118</v>
      </c>
      <c r="AF387" s="16" t="s">
        <v>119</v>
      </c>
      <c r="AG387" s="15" t="s">
        <v>120</v>
      </c>
    </row>
    <row r="388" spans="2:33" ht="24" x14ac:dyDescent="0.2">
      <c r="B388" s="70" t="s">
        <v>121</v>
      </c>
      <c r="C388" s="71"/>
      <c r="D388" s="71"/>
      <c r="E388" s="72" t="s">
        <v>122</v>
      </c>
      <c r="F388" s="73" t="s">
        <v>123</v>
      </c>
      <c r="G388" s="73" t="s">
        <v>124</v>
      </c>
      <c r="H388" s="73" t="s">
        <v>125</v>
      </c>
      <c r="I388" s="73" t="s">
        <v>126</v>
      </c>
      <c r="J388" s="73" t="s">
        <v>127</v>
      </c>
      <c r="K388" s="73" t="s">
        <v>128</v>
      </c>
      <c r="L388" s="73" t="s">
        <v>129</v>
      </c>
      <c r="M388" s="73" t="s">
        <v>130</v>
      </c>
      <c r="N388" s="73" t="s">
        <v>131</v>
      </c>
      <c r="O388" s="73" t="s">
        <v>132</v>
      </c>
      <c r="P388" s="73" t="s">
        <v>133</v>
      </c>
      <c r="Q388" s="73" t="s">
        <v>134</v>
      </c>
      <c r="R388" s="73" t="s">
        <v>135</v>
      </c>
      <c r="S388" s="73" t="s">
        <v>136</v>
      </c>
      <c r="T388" s="73" t="s">
        <v>137</v>
      </c>
      <c r="U388" s="73" t="s">
        <v>138</v>
      </c>
      <c r="V388" s="73" t="s">
        <v>139</v>
      </c>
      <c r="W388" s="73" t="s">
        <v>140</v>
      </c>
      <c r="X388" s="73" t="s">
        <v>141</v>
      </c>
      <c r="Y388" s="73" t="s">
        <v>142</v>
      </c>
      <c r="Z388" s="74" t="s">
        <v>143</v>
      </c>
      <c r="AA388" s="73" t="s">
        <v>144</v>
      </c>
      <c r="AB388" s="74" t="s">
        <v>145</v>
      </c>
      <c r="AC388" s="71"/>
      <c r="AD388" s="71"/>
      <c r="AE388" s="71"/>
      <c r="AF388" s="75"/>
      <c r="AG388" s="76"/>
    </row>
    <row r="389" spans="2:33" x14ac:dyDescent="0.2">
      <c r="B389" s="31"/>
      <c r="C389" s="46"/>
      <c r="D389" s="45"/>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47">
        <f t="shared" ref="AC389:AC394" si="72">SUM(E389:AB389)</f>
        <v>0</v>
      </c>
      <c r="AD389" s="78"/>
      <c r="AE389" s="44">
        <f t="shared" ref="AE389:AE394" si="73">(AD389*AC389)/40</f>
        <v>0</v>
      </c>
      <c r="AF389" s="45"/>
      <c r="AG389" s="48">
        <f t="shared" ref="AG389:AG394" si="74">AF389*AD389*AC389*C389</f>
        <v>0</v>
      </c>
    </row>
    <row r="390" spans="2:33" x14ac:dyDescent="0.2">
      <c r="B390" s="31"/>
      <c r="C390" s="46"/>
      <c r="D390" s="45"/>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47">
        <f t="shared" si="72"/>
        <v>0</v>
      </c>
      <c r="AD390" s="78"/>
      <c r="AE390" s="44">
        <f t="shared" si="73"/>
        <v>0</v>
      </c>
      <c r="AF390" s="45"/>
      <c r="AG390" s="48">
        <f t="shared" si="74"/>
        <v>0</v>
      </c>
    </row>
    <row r="391" spans="2:33" x14ac:dyDescent="0.2">
      <c r="B391" s="31"/>
      <c r="C391" s="46"/>
      <c r="D391" s="45"/>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47">
        <f t="shared" si="72"/>
        <v>0</v>
      </c>
      <c r="AD391" s="78"/>
      <c r="AE391" s="44">
        <f t="shared" si="73"/>
        <v>0</v>
      </c>
      <c r="AF391" s="45"/>
      <c r="AG391" s="48">
        <f t="shared" si="74"/>
        <v>0</v>
      </c>
    </row>
    <row r="392" spans="2:33" x14ac:dyDescent="0.2">
      <c r="B392" s="31"/>
      <c r="C392" s="46"/>
      <c r="D392" s="45"/>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47">
        <f t="shared" si="72"/>
        <v>0</v>
      </c>
      <c r="AD392" s="78"/>
      <c r="AE392" s="44">
        <f t="shared" si="73"/>
        <v>0</v>
      </c>
      <c r="AF392" s="45"/>
      <c r="AG392" s="48">
        <f t="shared" si="74"/>
        <v>0</v>
      </c>
    </row>
    <row r="393" spans="2:33" x14ac:dyDescent="0.2">
      <c r="B393" s="31"/>
      <c r="C393" s="46"/>
      <c r="D393" s="45"/>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47">
        <f t="shared" si="72"/>
        <v>0</v>
      </c>
      <c r="AD393" s="78"/>
      <c r="AE393" s="44">
        <f t="shared" si="73"/>
        <v>0</v>
      </c>
      <c r="AF393" s="45"/>
      <c r="AG393" s="48">
        <f t="shared" si="74"/>
        <v>0</v>
      </c>
    </row>
    <row r="394" spans="2:33" ht="13.5" thickBot="1" x14ac:dyDescent="0.25">
      <c r="B394" s="31"/>
      <c r="C394" s="46"/>
      <c r="D394" s="45"/>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47">
        <f t="shared" si="72"/>
        <v>0</v>
      </c>
      <c r="AD394" s="78"/>
      <c r="AE394" s="44">
        <f t="shared" si="73"/>
        <v>0</v>
      </c>
      <c r="AF394" s="45"/>
      <c r="AG394" s="48">
        <f t="shared" si="74"/>
        <v>0</v>
      </c>
    </row>
    <row r="395" spans="2:33" ht="13.5" thickBot="1" x14ac:dyDescent="0.25">
      <c r="B395" s="79"/>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1" t="s">
        <v>146</v>
      </c>
      <c r="AD395" s="80"/>
      <c r="AE395" s="80"/>
      <c r="AF395" s="82"/>
      <c r="AG395" s="83">
        <f>SUM(AG389:AG394)</f>
        <v>0</v>
      </c>
    </row>
    <row r="396" spans="2:33" x14ac:dyDescent="0.2">
      <c r="B396" s="52" t="s">
        <v>147</v>
      </c>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84"/>
      <c r="AD396" s="63"/>
      <c r="AE396" s="63"/>
      <c r="AF396" s="64"/>
      <c r="AG396" s="85"/>
    </row>
    <row r="397" spans="2:33" x14ac:dyDescent="0.2">
      <c r="B397" s="31"/>
      <c r="C397" s="46"/>
      <c r="D397" s="45"/>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47">
        <f t="shared" ref="AC397:AC414" si="75">SUM(E397:AB397)</f>
        <v>0</v>
      </c>
      <c r="AD397" s="78"/>
      <c r="AE397" s="44">
        <f t="shared" ref="AE397:AE414" si="76">(AD397*AC397)/40</f>
        <v>0</v>
      </c>
      <c r="AF397" s="45">
        <v>5</v>
      </c>
      <c r="AG397" s="48">
        <f t="shared" ref="AG397:AG414" si="77">AF397*AD397*AC397*C397</f>
        <v>0</v>
      </c>
    </row>
    <row r="398" spans="2:33" x14ac:dyDescent="0.2">
      <c r="B398" s="31"/>
      <c r="C398" s="46"/>
      <c r="D398" s="45"/>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47">
        <f t="shared" si="75"/>
        <v>0</v>
      </c>
      <c r="AD398" s="78"/>
      <c r="AE398" s="44">
        <f t="shared" si="76"/>
        <v>0</v>
      </c>
      <c r="AF398" s="45"/>
      <c r="AG398" s="48">
        <f t="shared" si="77"/>
        <v>0</v>
      </c>
    </row>
    <row r="399" spans="2:33" x14ac:dyDescent="0.2">
      <c r="B399" s="31"/>
      <c r="C399" s="46"/>
      <c r="D399" s="45"/>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47">
        <f t="shared" si="75"/>
        <v>0</v>
      </c>
      <c r="AD399" s="78"/>
      <c r="AE399" s="44">
        <f t="shared" si="76"/>
        <v>0</v>
      </c>
      <c r="AF399" s="45"/>
      <c r="AG399" s="48">
        <f t="shared" si="77"/>
        <v>0</v>
      </c>
    </row>
    <row r="400" spans="2:33" x14ac:dyDescent="0.2">
      <c r="B400" s="31"/>
      <c r="C400" s="46"/>
      <c r="D400" s="45"/>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47">
        <f t="shared" si="75"/>
        <v>0</v>
      </c>
      <c r="AD400" s="78"/>
      <c r="AE400" s="44">
        <f t="shared" si="76"/>
        <v>0</v>
      </c>
      <c r="AF400" s="45"/>
      <c r="AG400" s="48">
        <f t="shared" si="77"/>
        <v>0</v>
      </c>
    </row>
    <row r="401" spans="2:33" x14ac:dyDescent="0.2">
      <c r="B401" s="31"/>
      <c r="C401" s="46"/>
      <c r="D401" s="45"/>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47">
        <f t="shared" si="75"/>
        <v>0</v>
      </c>
      <c r="AD401" s="78"/>
      <c r="AE401" s="44">
        <f t="shared" si="76"/>
        <v>0</v>
      </c>
      <c r="AF401" s="45"/>
      <c r="AG401" s="48">
        <f t="shared" si="77"/>
        <v>0</v>
      </c>
    </row>
    <row r="402" spans="2:33" x14ac:dyDescent="0.2">
      <c r="B402" s="31"/>
      <c r="C402" s="46"/>
      <c r="D402" s="45"/>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47">
        <f t="shared" si="75"/>
        <v>0</v>
      </c>
      <c r="AD402" s="78"/>
      <c r="AE402" s="44">
        <f t="shared" si="76"/>
        <v>0</v>
      </c>
      <c r="AF402" s="45"/>
      <c r="AG402" s="48">
        <f t="shared" si="77"/>
        <v>0</v>
      </c>
    </row>
    <row r="403" spans="2:33" x14ac:dyDescent="0.2">
      <c r="B403" s="31"/>
      <c r="C403" s="46"/>
      <c r="D403" s="45"/>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47">
        <f t="shared" si="75"/>
        <v>0</v>
      </c>
      <c r="AD403" s="78"/>
      <c r="AE403" s="44">
        <f t="shared" si="76"/>
        <v>0</v>
      </c>
      <c r="AF403" s="45"/>
      <c r="AG403" s="48">
        <f t="shared" si="77"/>
        <v>0</v>
      </c>
    </row>
    <row r="404" spans="2:33" x14ac:dyDescent="0.2">
      <c r="B404" s="31"/>
      <c r="C404" s="46"/>
      <c r="D404" s="45"/>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47">
        <f t="shared" si="75"/>
        <v>0</v>
      </c>
      <c r="AD404" s="78"/>
      <c r="AE404" s="44">
        <f t="shared" si="76"/>
        <v>0</v>
      </c>
      <c r="AF404" s="45"/>
      <c r="AG404" s="48">
        <f t="shared" si="77"/>
        <v>0</v>
      </c>
    </row>
    <row r="405" spans="2:33" x14ac:dyDescent="0.2">
      <c r="B405" s="31"/>
      <c r="C405" s="46"/>
      <c r="D405" s="45"/>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47">
        <f t="shared" si="75"/>
        <v>0</v>
      </c>
      <c r="AD405" s="78"/>
      <c r="AE405" s="44">
        <f t="shared" si="76"/>
        <v>0</v>
      </c>
      <c r="AF405" s="45"/>
      <c r="AG405" s="48">
        <f t="shared" si="77"/>
        <v>0</v>
      </c>
    </row>
    <row r="406" spans="2:33" x14ac:dyDescent="0.2">
      <c r="B406" s="31"/>
      <c r="C406" s="46"/>
      <c r="D406" s="45"/>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47">
        <f t="shared" si="75"/>
        <v>0</v>
      </c>
      <c r="AD406" s="78"/>
      <c r="AE406" s="44">
        <f t="shared" si="76"/>
        <v>0</v>
      </c>
      <c r="AF406" s="45"/>
      <c r="AG406" s="48">
        <f t="shared" si="77"/>
        <v>0</v>
      </c>
    </row>
    <row r="407" spans="2:33" x14ac:dyDescent="0.2">
      <c r="B407" s="31"/>
      <c r="C407" s="46"/>
      <c r="D407" s="45"/>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47">
        <f t="shared" si="75"/>
        <v>0</v>
      </c>
      <c r="AD407" s="78"/>
      <c r="AE407" s="44">
        <f t="shared" si="76"/>
        <v>0</v>
      </c>
      <c r="AF407" s="45"/>
      <c r="AG407" s="48">
        <f t="shared" si="77"/>
        <v>0</v>
      </c>
    </row>
    <row r="408" spans="2:33" x14ac:dyDescent="0.2">
      <c r="B408" s="31"/>
      <c r="C408" s="46"/>
      <c r="D408" s="45"/>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47">
        <f t="shared" si="75"/>
        <v>0</v>
      </c>
      <c r="AD408" s="78"/>
      <c r="AE408" s="44">
        <f t="shared" si="76"/>
        <v>0</v>
      </c>
      <c r="AF408" s="45"/>
      <c r="AG408" s="48">
        <f t="shared" si="77"/>
        <v>0</v>
      </c>
    </row>
    <row r="409" spans="2:33" x14ac:dyDescent="0.2">
      <c r="B409" s="31"/>
      <c r="C409" s="46"/>
      <c r="D409" s="45"/>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47">
        <f t="shared" si="75"/>
        <v>0</v>
      </c>
      <c r="AD409" s="78"/>
      <c r="AE409" s="44">
        <f t="shared" si="76"/>
        <v>0</v>
      </c>
      <c r="AF409" s="45"/>
      <c r="AG409" s="48">
        <f t="shared" si="77"/>
        <v>0</v>
      </c>
    </row>
    <row r="410" spans="2:33" x14ac:dyDescent="0.2">
      <c r="B410" s="31"/>
      <c r="C410" s="46"/>
      <c r="D410" s="45"/>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47">
        <f t="shared" si="75"/>
        <v>0</v>
      </c>
      <c r="AD410" s="78"/>
      <c r="AE410" s="44">
        <f t="shared" si="76"/>
        <v>0</v>
      </c>
      <c r="AF410" s="45"/>
      <c r="AG410" s="48">
        <f t="shared" si="77"/>
        <v>0</v>
      </c>
    </row>
    <row r="411" spans="2:33" x14ac:dyDescent="0.2">
      <c r="B411" s="31"/>
      <c r="C411" s="46"/>
      <c r="D411" s="45"/>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47">
        <f t="shared" si="75"/>
        <v>0</v>
      </c>
      <c r="AD411" s="78"/>
      <c r="AE411" s="44">
        <f t="shared" si="76"/>
        <v>0</v>
      </c>
      <c r="AF411" s="45"/>
      <c r="AG411" s="48">
        <f t="shared" si="77"/>
        <v>0</v>
      </c>
    </row>
    <row r="412" spans="2:33" x14ac:dyDescent="0.2">
      <c r="B412" s="31"/>
      <c r="C412" s="46"/>
      <c r="D412" s="45"/>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47">
        <f t="shared" si="75"/>
        <v>0</v>
      </c>
      <c r="AD412" s="78"/>
      <c r="AE412" s="44">
        <f t="shared" si="76"/>
        <v>0</v>
      </c>
      <c r="AF412" s="45"/>
      <c r="AG412" s="48">
        <f t="shared" si="77"/>
        <v>0</v>
      </c>
    </row>
    <row r="413" spans="2:33" x14ac:dyDescent="0.2">
      <c r="B413" s="31"/>
      <c r="C413" s="46"/>
      <c r="D413" s="45"/>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47">
        <f t="shared" si="75"/>
        <v>0</v>
      </c>
      <c r="AD413" s="78"/>
      <c r="AE413" s="44">
        <f t="shared" si="76"/>
        <v>0</v>
      </c>
      <c r="AF413" s="45"/>
      <c r="AG413" s="48">
        <f t="shared" si="77"/>
        <v>0</v>
      </c>
    </row>
    <row r="414" spans="2:33" ht="13.5" thickBot="1" x14ac:dyDescent="0.25">
      <c r="B414" s="31"/>
      <c r="C414" s="46"/>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7">
        <f t="shared" si="75"/>
        <v>0</v>
      </c>
      <c r="AD414" s="78"/>
      <c r="AE414" s="44">
        <f t="shared" si="76"/>
        <v>0</v>
      </c>
      <c r="AF414" s="45"/>
      <c r="AG414" s="48">
        <f t="shared" si="77"/>
        <v>0</v>
      </c>
    </row>
    <row r="415" spans="2:33" ht="13.5" thickBot="1" x14ac:dyDescent="0.25">
      <c r="B415" s="79"/>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1" t="s">
        <v>148</v>
      </c>
      <c r="AD415" s="80"/>
      <c r="AE415" s="80"/>
      <c r="AF415" s="80"/>
      <c r="AG415" s="83">
        <f>SUM(AG397:AG414)</f>
        <v>0</v>
      </c>
    </row>
    <row r="416" spans="2:33" ht="13.5" thickBot="1" x14ac:dyDescent="0.25">
      <c r="B416" s="86"/>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41" t="s">
        <v>149</v>
      </c>
      <c r="AD416" s="87"/>
      <c r="AE416" s="87"/>
      <c r="AF416" s="87"/>
      <c r="AG416" s="88">
        <f>AG395+AG415</f>
        <v>0</v>
      </c>
    </row>
  </sheetData>
  <sheetProtection selectLockedCells="1"/>
  <mergeCells count="13">
    <mergeCell ref="E163:AB163"/>
    <mergeCell ref="E3:AB3"/>
    <mergeCell ref="E35:AB35"/>
    <mergeCell ref="E67:AB67"/>
    <mergeCell ref="E99:AB99"/>
    <mergeCell ref="E131:AB131"/>
    <mergeCell ref="E387:AB387"/>
    <mergeCell ref="E195:AB195"/>
    <mergeCell ref="E227:AB227"/>
    <mergeCell ref="E259:AB259"/>
    <mergeCell ref="E291:AB291"/>
    <mergeCell ref="E323:AB323"/>
    <mergeCell ref="E355:AB355"/>
  </mergeCells>
  <pageMargins left="0.75" right="0.75" top="1" bottom="1" header="0.5" footer="0.5"/>
  <pageSetup paperSize="3" scale="11" orientation="portrait" horizontalDpi="300" verticalDpi="300" r:id="rId1"/>
  <headerFooter alignWithMargins="0">
    <oddHeader>&amp;C
Dining Services RFP</oddHead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57"/>
  <sheetViews>
    <sheetView topLeftCell="A4" zoomScaleNormal="100" workbookViewId="0">
      <selection activeCell="F7" sqref="F7"/>
    </sheetView>
  </sheetViews>
  <sheetFormatPr defaultColWidth="8.85546875" defaultRowHeight="12.75" x14ac:dyDescent="0.2"/>
  <cols>
    <col min="1" max="1" width="17.85546875" style="211" bestFit="1" customWidth="1"/>
    <col min="2" max="2" width="16" style="200" customWidth="1"/>
    <col min="3" max="4" width="17.28515625" style="200" customWidth="1"/>
    <col min="5" max="5" width="17" style="201" customWidth="1"/>
    <col min="6" max="255" width="9.140625" style="201"/>
    <col min="256" max="256" width="17.85546875" style="201" bestFit="1" customWidth="1"/>
    <col min="257" max="257" width="16" style="201" customWidth="1"/>
    <col min="258" max="259" width="17.28515625" style="201" customWidth="1"/>
    <col min="260" max="260" width="17" style="201" customWidth="1"/>
    <col min="261" max="261" width="16.7109375" style="201" customWidth="1"/>
    <col min="262" max="511" width="9.140625" style="201"/>
    <col min="512" max="512" width="17.85546875" style="201" bestFit="1" customWidth="1"/>
    <col min="513" max="513" width="16" style="201" customWidth="1"/>
    <col min="514" max="515" width="17.28515625" style="201" customWidth="1"/>
    <col min="516" max="516" width="17" style="201" customWidth="1"/>
    <col min="517" max="517" width="16.7109375" style="201" customWidth="1"/>
    <col min="518" max="767" width="9.140625" style="201"/>
    <col min="768" max="768" width="17.85546875" style="201" bestFit="1" customWidth="1"/>
    <col min="769" max="769" width="16" style="201" customWidth="1"/>
    <col min="770" max="771" width="17.28515625" style="201" customWidth="1"/>
    <col min="772" max="772" width="17" style="201" customWidth="1"/>
    <col min="773" max="773" width="16.7109375" style="201" customWidth="1"/>
    <col min="774" max="1023" width="9.140625" style="201"/>
    <col min="1024" max="1024" width="17.85546875" style="201" bestFit="1" customWidth="1"/>
    <col min="1025" max="1025" width="16" style="201" customWidth="1"/>
    <col min="1026" max="1027" width="17.28515625" style="201" customWidth="1"/>
    <col min="1028" max="1028" width="17" style="201" customWidth="1"/>
    <col min="1029" max="1029" width="16.7109375" style="201" customWidth="1"/>
    <col min="1030" max="1279" width="9.140625" style="201"/>
    <col min="1280" max="1280" width="17.85546875" style="201" bestFit="1" customWidth="1"/>
    <col min="1281" max="1281" width="16" style="201" customWidth="1"/>
    <col min="1282" max="1283" width="17.28515625" style="201" customWidth="1"/>
    <col min="1284" max="1284" width="17" style="201" customWidth="1"/>
    <col min="1285" max="1285" width="16.7109375" style="201" customWidth="1"/>
    <col min="1286" max="1535" width="9.140625" style="201"/>
    <col min="1536" max="1536" width="17.85546875" style="201" bestFit="1" customWidth="1"/>
    <col min="1537" max="1537" width="16" style="201" customWidth="1"/>
    <col min="1538" max="1539" width="17.28515625" style="201" customWidth="1"/>
    <col min="1540" max="1540" width="17" style="201" customWidth="1"/>
    <col min="1541" max="1541" width="16.7109375" style="201" customWidth="1"/>
    <col min="1542" max="1791" width="9.140625" style="201"/>
    <col min="1792" max="1792" width="17.85546875" style="201" bestFit="1" customWidth="1"/>
    <col min="1793" max="1793" width="16" style="201" customWidth="1"/>
    <col min="1794" max="1795" width="17.28515625" style="201" customWidth="1"/>
    <col min="1796" max="1796" width="17" style="201" customWidth="1"/>
    <col min="1797" max="1797" width="16.7109375" style="201" customWidth="1"/>
    <col min="1798" max="2047" width="9.140625" style="201"/>
    <col min="2048" max="2048" width="17.85546875" style="201" bestFit="1" customWidth="1"/>
    <col min="2049" max="2049" width="16" style="201" customWidth="1"/>
    <col min="2050" max="2051" width="17.28515625" style="201" customWidth="1"/>
    <col min="2052" max="2052" width="17" style="201" customWidth="1"/>
    <col min="2053" max="2053" width="16.7109375" style="201" customWidth="1"/>
    <col min="2054" max="2303" width="9.140625" style="201"/>
    <col min="2304" max="2304" width="17.85546875" style="201" bestFit="1" customWidth="1"/>
    <col min="2305" max="2305" width="16" style="201" customWidth="1"/>
    <col min="2306" max="2307" width="17.28515625" style="201" customWidth="1"/>
    <col min="2308" max="2308" width="17" style="201" customWidth="1"/>
    <col min="2309" max="2309" width="16.7109375" style="201" customWidth="1"/>
    <col min="2310" max="2559" width="9.140625" style="201"/>
    <col min="2560" max="2560" width="17.85546875" style="201" bestFit="1" customWidth="1"/>
    <col min="2561" max="2561" width="16" style="201" customWidth="1"/>
    <col min="2562" max="2563" width="17.28515625" style="201" customWidth="1"/>
    <col min="2564" max="2564" width="17" style="201" customWidth="1"/>
    <col min="2565" max="2565" width="16.7109375" style="201" customWidth="1"/>
    <col min="2566" max="2815" width="9.140625" style="201"/>
    <col min="2816" max="2816" width="17.85546875" style="201" bestFit="1" customWidth="1"/>
    <col min="2817" max="2817" width="16" style="201" customWidth="1"/>
    <col min="2818" max="2819" width="17.28515625" style="201" customWidth="1"/>
    <col min="2820" max="2820" width="17" style="201" customWidth="1"/>
    <col min="2821" max="2821" width="16.7109375" style="201" customWidth="1"/>
    <col min="2822" max="3071" width="9.140625" style="201"/>
    <col min="3072" max="3072" width="17.85546875" style="201" bestFit="1" customWidth="1"/>
    <col min="3073" max="3073" width="16" style="201" customWidth="1"/>
    <col min="3074" max="3075" width="17.28515625" style="201" customWidth="1"/>
    <col min="3076" max="3076" width="17" style="201" customWidth="1"/>
    <col min="3077" max="3077" width="16.7109375" style="201" customWidth="1"/>
    <col min="3078" max="3327" width="9.140625" style="201"/>
    <col min="3328" max="3328" width="17.85546875" style="201" bestFit="1" customWidth="1"/>
    <col min="3329" max="3329" width="16" style="201" customWidth="1"/>
    <col min="3330" max="3331" width="17.28515625" style="201" customWidth="1"/>
    <col min="3332" max="3332" width="17" style="201" customWidth="1"/>
    <col min="3333" max="3333" width="16.7109375" style="201" customWidth="1"/>
    <col min="3334" max="3583" width="9.140625" style="201"/>
    <col min="3584" max="3584" width="17.85546875" style="201" bestFit="1" customWidth="1"/>
    <col min="3585" max="3585" width="16" style="201" customWidth="1"/>
    <col min="3586" max="3587" width="17.28515625" style="201" customWidth="1"/>
    <col min="3588" max="3588" width="17" style="201" customWidth="1"/>
    <col min="3589" max="3589" width="16.7109375" style="201" customWidth="1"/>
    <col min="3590" max="3839" width="9.140625" style="201"/>
    <col min="3840" max="3840" width="17.85546875" style="201" bestFit="1" customWidth="1"/>
    <col min="3841" max="3841" width="16" style="201" customWidth="1"/>
    <col min="3842" max="3843" width="17.28515625" style="201" customWidth="1"/>
    <col min="3844" max="3844" width="17" style="201" customWidth="1"/>
    <col min="3845" max="3845" width="16.7109375" style="201" customWidth="1"/>
    <col min="3846" max="4095" width="9.140625" style="201"/>
    <col min="4096" max="4096" width="17.85546875" style="201" bestFit="1" customWidth="1"/>
    <col min="4097" max="4097" width="16" style="201" customWidth="1"/>
    <col min="4098" max="4099" width="17.28515625" style="201" customWidth="1"/>
    <col min="4100" max="4100" width="17" style="201" customWidth="1"/>
    <col min="4101" max="4101" width="16.7109375" style="201" customWidth="1"/>
    <col min="4102" max="4351" width="9.140625" style="201"/>
    <col min="4352" max="4352" width="17.85546875" style="201" bestFit="1" customWidth="1"/>
    <col min="4353" max="4353" width="16" style="201" customWidth="1"/>
    <col min="4354" max="4355" width="17.28515625" style="201" customWidth="1"/>
    <col min="4356" max="4356" width="17" style="201" customWidth="1"/>
    <col min="4357" max="4357" width="16.7109375" style="201" customWidth="1"/>
    <col min="4358" max="4607" width="9.140625" style="201"/>
    <col min="4608" max="4608" width="17.85546875" style="201" bestFit="1" customWidth="1"/>
    <col min="4609" max="4609" width="16" style="201" customWidth="1"/>
    <col min="4610" max="4611" width="17.28515625" style="201" customWidth="1"/>
    <col min="4612" max="4612" width="17" style="201" customWidth="1"/>
    <col min="4613" max="4613" width="16.7109375" style="201" customWidth="1"/>
    <col min="4614" max="4863" width="9.140625" style="201"/>
    <col min="4864" max="4864" width="17.85546875" style="201" bestFit="1" customWidth="1"/>
    <col min="4865" max="4865" width="16" style="201" customWidth="1"/>
    <col min="4866" max="4867" width="17.28515625" style="201" customWidth="1"/>
    <col min="4868" max="4868" width="17" style="201" customWidth="1"/>
    <col min="4869" max="4869" width="16.7109375" style="201" customWidth="1"/>
    <col min="4870" max="5119" width="9.140625" style="201"/>
    <col min="5120" max="5120" width="17.85546875" style="201" bestFit="1" customWidth="1"/>
    <col min="5121" max="5121" width="16" style="201" customWidth="1"/>
    <col min="5122" max="5123" width="17.28515625" style="201" customWidth="1"/>
    <col min="5124" max="5124" width="17" style="201" customWidth="1"/>
    <col min="5125" max="5125" width="16.7109375" style="201" customWidth="1"/>
    <col min="5126" max="5375" width="9.140625" style="201"/>
    <col min="5376" max="5376" width="17.85546875" style="201" bestFit="1" customWidth="1"/>
    <col min="5377" max="5377" width="16" style="201" customWidth="1"/>
    <col min="5378" max="5379" width="17.28515625" style="201" customWidth="1"/>
    <col min="5380" max="5380" width="17" style="201" customWidth="1"/>
    <col min="5381" max="5381" width="16.7109375" style="201" customWidth="1"/>
    <col min="5382" max="5631" width="9.140625" style="201"/>
    <col min="5632" max="5632" width="17.85546875" style="201" bestFit="1" customWidth="1"/>
    <col min="5633" max="5633" width="16" style="201" customWidth="1"/>
    <col min="5634" max="5635" width="17.28515625" style="201" customWidth="1"/>
    <col min="5636" max="5636" width="17" style="201" customWidth="1"/>
    <col min="5637" max="5637" width="16.7109375" style="201" customWidth="1"/>
    <col min="5638" max="5887" width="9.140625" style="201"/>
    <col min="5888" max="5888" width="17.85546875" style="201" bestFit="1" customWidth="1"/>
    <col min="5889" max="5889" width="16" style="201" customWidth="1"/>
    <col min="5890" max="5891" width="17.28515625" style="201" customWidth="1"/>
    <col min="5892" max="5892" width="17" style="201" customWidth="1"/>
    <col min="5893" max="5893" width="16.7109375" style="201" customWidth="1"/>
    <col min="5894" max="6143" width="9.140625" style="201"/>
    <col min="6144" max="6144" width="17.85546875" style="201" bestFit="1" customWidth="1"/>
    <col min="6145" max="6145" width="16" style="201" customWidth="1"/>
    <col min="6146" max="6147" width="17.28515625" style="201" customWidth="1"/>
    <col min="6148" max="6148" width="17" style="201" customWidth="1"/>
    <col min="6149" max="6149" width="16.7109375" style="201" customWidth="1"/>
    <col min="6150" max="6399" width="9.140625" style="201"/>
    <col min="6400" max="6400" width="17.85546875" style="201" bestFit="1" customWidth="1"/>
    <col min="6401" max="6401" width="16" style="201" customWidth="1"/>
    <col min="6402" max="6403" width="17.28515625" style="201" customWidth="1"/>
    <col min="6404" max="6404" width="17" style="201" customWidth="1"/>
    <col min="6405" max="6405" width="16.7109375" style="201" customWidth="1"/>
    <col min="6406" max="6655" width="9.140625" style="201"/>
    <col min="6656" max="6656" width="17.85546875" style="201" bestFit="1" customWidth="1"/>
    <col min="6657" max="6657" width="16" style="201" customWidth="1"/>
    <col min="6658" max="6659" width="17.28515625" style="201" customWidth="1"/>
    <col min="6660" max="6660" width="17" style="201" customWidth="1"/>
    <col min="6661" max="6661" width="16.7109375" style="201" customWidth="1"/>
    <col min="6662" max="6911" width="9.140625" style="201"/>
    <col min="6912" max="6912" width="17.85546875" style="201" bestFit="1" customWidth="1"/>
    <col min="6913" max="6913" width="16" style="201" customWidth="1"/>
    <col min="6914" max="6915" width="17.28515625" style="201" customWidth="1"/>
    <col min="6916" max="6916" width="17" style="201" customWidth="1"/>
    <col min="6917" max="6917" width="16.7109375" style="201" customWidth="1"/>
    <col min="6918" max="7167" width="9.140625" style="201"/>
    <col min="7168" max="7168" width="17.85546875" style="201" bestFit="1" customWidth="1"/>
    <col min="7169" max="7169" width="16" style="201" customWidth="1"/>
    <col min="7170" max="7171" width="17.28515625" style="201" customWidth="1"/>
    <col min="7172" max="7172" width="17" style="201" customWidth="1"/>
    <col min="7173" max="7173" width="16.7109375" style="201" customWidth="1"/>
    <col min="7174" max="7423" width="9.140625" style="201"/>
    <col min="7424" max="7424" width="17.85546875" style="201" bestFit="1" customWidth="1"/>
    <col min="7425" max="7425" width="16" style="201" customWidth="1"/>
    <col min="7426" max="7427" width="17.28515625" style="201" customWidth="1"/>
    <col min="7428" max="7428" width="17" style="201" customWidth="1"/>
    <col min="7429" max="7429" width="16.7109375" style="201" customWidth="1"/>
    <col min="7430" max="7679" width="9.140625" style="201"/>
    <col min="7680" max="7680" width="17.85546875" style="201" bestFit="1" customWidth="1"/>
    <col min="7681" max="7681" width="16" style="201" customWidth="1"/>
    <col min="7682" max="7683" width="17.28515625" style="201" customWidth="1"/>
    <col min="7684" max="7684" width="17" style="201" customWidth="1"/>
    <col min="7685" max="7685" width="16.7109375" style="201" customWidth="1"/>
    <col min="7686" max="7935" width="9.140625" style="201"/>
    <col min="7936" max="7936" width="17.85546875" style="201" bestFit="1" customWidth="1"/>
    <col min="7937" max="7937" width="16" style="201" customWidth="1"/>
    <col min="7938" max="7939" width="17.28515625" style="201" customWidth="1"/>
    <col min="7940" max="7940" width="17" style="201" customWidth="1"/>
    <col min="7941" max="7941" width="16.7109375" style="201" customWidth="1"/>
    <col min="7942" max="8191" width="9.140625" style="201"/>
    <col min="8192" max="8192" width="17.85546875" style="201" bestFit="1" customWidth="1"/>
    <col min="8193" max="8193" width="16" style="201" customWidth="1"/>
    <col min="8194" max="8195" width="17.28515625" style="201" customWidth="1"/>
    <col min="8196" max="8196" width="17" style="201" customWidth="1"/>
    <col min="8197" max="8197" width="16.7109375" style="201" customWidth="1"/>
    <col min="8198" max="8447" width="9.140625" style="201"/>
    <col min="8448" max="8448" width="17.85546875" style="201" bestFit="1" customWidth="1"/>
    <col min="8449" max="8449" width="16" style="201" customWidth="1"/>
    <col min="8450" max="8451" width="17.28515625" style="201" customWidth="1"/>
    <col min="8452" max="8452" width="17" style="201" customWidth="1"/>
    <col min="8453" max="8453" width="16.7109375" style="201" customWidth="1"/>
    <col min="8454" max="8703" width="9.140625" style="201"/>
    <col min="8704" max="8704" width="17.85546875" style="201" bestFit="1" customWidth="1"/>
    <col min="8705" max="8705" width="16" style="201" customWidth="1"/>
    <col min="8706" max="8707" width="17.28515625" style="201" customWidth="1"/>
    <col min="8708" max="8708" width="17" style="201" customWidth="1"/>
    <col min="8709" max="8709" width="16.7109375" style="201" customWidth="1"/>
    <col min="8710" max="8959" width="9.140625" style="201"/>
    <col min="8960" max="8960" width="17.85546875" style="201" bestFit="1" customWidth="1"/>
    <col min="8961" max="8961" width="16" style="201" customWidth="1"/>
    <col min="8962" max="8963" width="17.28515625" style="201" customWidth="1"/>
    <col min="8964" max="8964" width="17" style="201" customWidth="1"/>
    <col min="8965" max="8965" width="16.7109375" style="201" customWidth="1"/>
    <col min="8966" max="9215" width="9.140625" style="201"/>
    <col min="9216" max="9216" width="17.85546875" style="201" bestFit="1" customWidth="1"/>
    <col min="9217" max="9217" width="16" style="201" customWidth="1"/>
    <col min="9218" max="9219" width="17.28515625" style="201" customWidth="1"/>
    <col min="9220" max="9220" width="17" style="201" customWidth="1"/>
    <col min="9221" max="9221" width="16.7109375" style="201" customWidth="1"/>
    <col min="9222" max="9471" width="9.140625" style="201"/>
    <col min="9472" max="9472" width="17.85546875" style="201" bestFit="1" customWidth="1"/>
    <col min="9473" max="9473" width="16" style="201" customWidth="1"/>
    <col min="9474" max="9475" width="17.28515625" style="201" customWidth="1"/>
    <col min="9476" max="9476" width="17" style="201" customWidth="1"/>
    <col min="9477" max="9477" width="16.7109375" style="201" customWidth="1"/>
    <col min="9478" max="9727" width="9.140625" style="201"/>
    <col min="9728" max="9728" width="17.85546875" style="201" bestFit="1" customWidth="1"/>
    <col min="9729" max="9729" width="16" style="201" customWidth="1"/>
    <col min="9730" max="9731" width="17.28515625" style="201" customWidth="1"/>
    <col min="9732" max="9732" width="17" style="201" customWidth="1"/>
    <col min="9733" max="9733" width="16.7109375" style="201" customWidth="1"/>
    <col min="9734" max="9983" width="9.140625" style="201"/>
    <col min="9984" max="9984" width="17.85546875" style="201" bestFit="1" customWidth="1"/>
    <col min="9985" max="9985" width="16" style="201" customWidth="1"/>
    <col min="9986" max="9987" width="17.28515625" style="201" customWidth="1"/>
    <col min="9988" max="9988" width="17" style="201" customWidth="1"/>
    <col min="9989" max="9989" width="16.7109375" style="201" customWidth="1"/>
    <col min="9990" max="10239" width="9.140625" style="201"/>
    <col min="10240" max="10240" width="17.85546875" style="201" bestFit="1" customWidth="1"/>
    <col min="10241" max="10241" width="16" style="201" customWidth="1"/>
    <col min="10242" max="10243" width="17.28515625" style="201" customWidth="1"/>
    <col min="10244" max="10244" width="17" style="201" customWidth="1"/>
    <col min="10245" max="10245" width="16.7109375" style="201" customWidth="1"/>
    <col min="10246" max="10495" width="9.140625" style="201"/>
    <col min="10496" max="10496" width="17.85546875" style="201" bestFit="1" customWidth="1"/>
    <col min="10497" max="10497" width="16" style="201" customWidth="1"/>
    <col min="10498" max="10499" width="17.28515625" style="201" customWidth="1"/>
    <col min="10500" max="10500" width="17" style="201" customWidth="1"/>
    <col min="10501" max="10501" width="16.7109375" style="201" customWidth="1"/>
    <col min="10502" max="10751" width="9.140625" style="201"/>
    <col min="10752" max="10752" width="17.85546875" style="201" bestFit="1" customWidth="1"/>
    <col min="10753" max="10753" width="16" style="201" customWidth="1"/>
    <col min="10754" max="10755" width="17.28515625" style="201" customWidth="1"/>
    <col min="10756" max="10756" width="17" style="201" customWidth="1"/>
    <col min="10757" max="10757" width="16.7109375" style="201" customWidth="1"/>
    <col min="10758" max="11007" width="9.140625" style="201"/>
    <col min="11008" max="11008" width="17.85546875" style="201" bestFit="1" customWidth="1"/>
    <col min="11009" max="11009" width="16" style="201" customWidth="1"/>
    <col min="11010" max="11011" width="17.28515625" style="201" customWidth="1"/>
    <col min="11012" max="11012" width="17" style="201" customWidth="1"/>
    <col min="11013" max="11013" width="16.7109375" style="201" customWidth="1"/>
    <col min="11014" max="11263" width="9.140625" style="201"/>
    <col min="11264" max="11264" width="17.85546875" style="201" bestFit="1" customWidth="1"/>
    <col min="11265" max="11265" width="16" style="201" customWidth="1"/>
    <col min="11266" max="11267" width="17.28515625" style="201" customWidth="1"/>
    <col min="11268" max="11268" width="17" style="201" customWidth="1"/>
    <col min="11269" max="11269" width="16.7109375" style="201" customWidth="1"/>
    <col min="11270" max="11519" width="9.140625" style="201"/>
    <col min="11520" max="11520" width="17.85546875" style="201" bestFit="1" customWidth="1"/>
    <col min="11521" max="11521" width="16" style="201" customWidth="1"/>
    <col min="11522" max="11523" width="17.28515625" style="201" customWidth="1"/>
    <col min="11524" max="11524" width="17" style="201" customWidth="1"/>
    <col min="11525" max="11525" width="16.7109375" style="201" customWidth="1"/>
    <col min="11526" max="11775" width="9.140625" style="201"/>
    <col min="11776" max="11776" width="17.85546875" style="201" bestFit="1" customWidth="1"/>
    <col min="11777" max="11777" width="16" style="201" customWidth="1"/>
    <col min="11778" max="11779" width="17.28515625" style="201" customWidth="1"/>
    <col min="11780" max="11780" width="17" style="201" customWidth="1"/>
    <col min="11781" max="11781" width="16.7109375" style="201" customWidth="1"/>
    <col min="11782" max="12031" width="9.140625" style="201"/>
    <col min="12032" max="12032" width="17.85546875" style="201" bestFit="1" customWidth="1"/>
    <col min="12033" max="12033" width="16" style="201" customWidth="1"/>
    <col min="12034" max="12035" width="17.28515625" style="201" customWidth="1"/>
    <col min="12036" max="12036" width="17" style="201" customWidth="1"/>
    <col min="12037" max="12037" width="16.7109375" style="201" customWidth="1"/>
    <col min="12038" max="12287" width="9.140625" style="201"/>
    <col min="12288" max="12288" width="17.85546875" style="201" bestFit="1" customWidth="1"/>
    <col min="12289" max="12289" width="16" style="201" customWidth="1"/>
    <col min="12290" max="12291" width="17.28515625" style="201" customWidth="1"/>
    <col min="12292" max="12292" width="17" style="201" customWidth="1"/>
    <col min="12293" max="12293" width="16.7109375" style="201" customWidth="1"/>
    <col min="12294" max="12543" width="9.140625" style="201"/>
    <col min="12544" max="12544" width="17.85546875" style="201" bestFit="1" customWidth="1"/>
    <col min="12545" max="12545" width="16" style="201" customWidth="1"/>
    <col min="12546" max="12547" width="17.28515625" style="201" customWidth="1"/>
    <col min="12548" max="12548" width="17" style="201" customWidth="1"/>
    <col min="12549" max="12549" width="16.7109375" style="201" customWidth="1"/>
    <col min="12550" max="12799" width="9.140625" style="201"/>
    <col min="12800" max="12800" width="17.85546875" style="201" bestFit="1" customWidth="1"/>
    <col min="12801" max="12801" width="16" style="201" customWidth="1"/>
    <col min="12802" max="12803" width="17.28515625" style="201" customWidth="1"/>
    <col min="12804" max="12804" width="17" style="201" customWidth="1"/>
    <col min="12805" max="12805" width="16.7109375" style="201" customWidth="1"/>
    <col min="12806" max="13055" width="9.140625" style="201"/>
    <col min="13056" max="13056" width="17.85546875" style="201" bestFit="1" customWidth="1"/>
    <col min="13057" max="13057" width="16" style="201" customWidth="1"/>
    <col min="13058" max="13059" width="17.28515625" style="201" customWidth="1"/>
    <col min="13060" max="13060" width="17" style="201" customWidth="1"/>
    <col min="13061" max="13061" width="16.7109375" style="201" customWidth="1"/>
    <col min="13062" max="13311" width="9.140625" style="201"/>
    <col min="13312" max="13312" width="17.85546875" style="201" bestFit="1" customWidth="1"/>
    <col min="13313" max="13313" width="16" style="201" customWidth="1"/>
    <col min="13314" max="13315" width="17.28515625" style="201" customWidth="1"/>
    <col min="13316" max="13316" width="17" style="201" customWidth="1"/>
    <col min="13317" max="13317" width="16.7109375" style="201" customWidth="1"/>
    <col min="13318" max="13567" width="9.140625" style="201"/>
    <col min="13568" max="13568" width="17.85546875" style="201" bestFit="1" customWidth="1"/>
    <col min="13569" max="13569" width="16" style="201" customWidth="1"/>
    <col min="13570" max="13571" width="17.28515625" style="201" customWidth="1"/>
    <col min="13572" max="13572" width="17" style="201" customWidth="1"/>
    <col min="13573" max="13573" width="16.7109375" style="201" customWidth="1"/>
    <col min="13574" max="13823" width="9.140625" style="201"/>
    <col min="13824" max="13824" width="17.85546875" style="201" bestFit="1" customWidth="1"/>
    <col min="13825" max="13825" width="16" style="201" customWidth="1"/>
    <col min="13826" max="13827" width="17.28515625" style="201" customWidth="1"/>
    <col min="13828" max="13828" width="17" style="201" customWidth="1"/>
    <col min="13829" max="13829" width="16.7109375" style="201" customWidth="1"/>
    <col min="13830" max="14079" width="9.140625" style="201"/>
    <col min="14080" max="14080" width="17.85546875" style="201" bestFit="1" customWidth="1"/>
    <col min="14081" max="14081" width="16" style="201" customWidth="1"/>
    <col min="14082" max="14083" width="17.28515625" style="201" customWidth="1"/>
    <col min="14084" max="14084" width="17" style="201" customWidth="1"/>
    <col min="14085" max="14085" width="16.7109375" style="201" customWidth="1"/>
    <col min="14086" max="14335" width="9.140625" style="201"/>
    <col min="14336" max="14336" width="17.85546875" style="201" bestFit="1" customWidth="1"/>
    <col min="14337" max="14337" width="16" style="201" customWidth="1"/>
    <col min="14338" max="14339" width="17.28515625" style="201" customWidth="1"/>
    <col min="14340" max="14340" width="17" style="201" customWidth="1"/>
    <col min="14341" max="14341" width="16.7109375" style="201" customWidth="1"/>
    <col min="14342" max="14591" width="9.140625" style="201"/>
    <col min="14592" max="14592" width="17.85546875" style="201" bestFit="1" customWidth="1"/>
    <col min="14593" max="14593" width="16" style="201" customWidth="1"/>
    <col min="14594" max="14595" width="17.28515625" style="201" customWidth="1"/>
    <col min="14596" max="14596" width="17" style="201" customWidth="1"/>
    <col min="14597" max="14597" width="16.7109375" style="201" customWidth="1"/>
    <col min="14598" max="14847" width="9.140625" style="201"/>
    <col min="14848" max="14848" width="17.85546875" style="201" bestFit="1" customWidth="1"/>
    <col min="14849" max="14849" width="16" style="201" customWidth="1"/>
    <col min="14850" max="14851" width="17.28515625" style="201" customWidth="1"/>
    <col min="14852" max="14852" width="17" style="201" customWidth="1"/>
    <col min="14853" max="14853" width="16.7109375" style="201" customWidth="1"/>
    <col min="14854" max="15103" width="9.140625" style="201"/>
    <col min="15104" max="15104" width="17.85546875" style="201" bestFit="1" customWidth="1"/>
    <col min="15105" max="15105" width="16" style="201" customWidth="1"/>
    <col min="15106" max="15107" width="17.28515625" style="201" customWidth="1"/>
    <col min="15108" max="15108" width="17" style="201" customWidth="1"/>
    <col min="15109" max="15109" width="16.7109375" style="201" customWidth="1"/>
    <col min="15110" max="15359" width="9.140625" style="201"/>
    <col min="15360" max="15360" width="17.85546875" style="201" bestFit="1" customWidth="1"/>
    <col min="15361" max="15361" width="16" style="201" customWidth="1"/>
    <col min="15362" max="15363" width="17.28515625" style="201" customWidth="1"/>
    <col min="15364" max="15364" width="17" style="201" customWidth="1"/>
    <col min="15365" max="15365" width="16.7109375" style="201" customWidth="1"/>
    <col min="15366" max="15615" width="9.140625" style="201"/>
    <col min="15616" max="15616" width="17.85546875" style="201" bestFit="1" customWidth="1"/>
    <col min="15617" max="15617" width="16" style="201" customWidth="1"/>
    <col min="15618" max="15619" width="17.28515625" style="201" customWidth="1"/>
    <col min="15620" max="15620" width="17" style="201" customWidth="1"/>
    <col min="15621" max="15621" width="16.7109375" style="201" customWidth="1"/>
    <col min="15622" max="15871" width="9.140625" style="201"/>
    <col min="15872" max="15872" width="17.85546875" style="201" bestFit="1" customWidth="1"/>
    <col min="15873" max="15873" width="16" style="201" customWidth="1"/>
    <col min="15874" max="15875" width="17.28515625" style="201" customWidth="1"/>
    <col min="15876" max="15876" width="17" style="201" customWidth="1"/>
    <col min="15877" max="15877" width="16.7109375" style="201" customWidth="1"/>
    <col min="15878" max="16127" width="9.140625" style="201"/>
    <col min="16128" max="16128" width="17.85546875" style="201" bestFit="1" customWidth="1"/>
    <col min="16129" max="16129" width="16" style="201" customWidth="1"/>
    <col min="16130" max="16131" width="17.28515625" style="201" customWidth="1"/>
    <col min="16132" max="16132" width="17" style="201" customWidth="1"/>
    <col min="16133" max="16133" width="16.7109375" style="201" customWidth="1"/>
    <col min="16134" max="16381" width="9.140625" style="201"/>
    <col min="16382" max="16384" width="9.140625" style="201" customWidth="1"/>
  </cols>
  <sheetData>
    <row r="1" spans="1:6" x14ac:dyDescent="0.2">
      <c r="A1" s="202" t="s">
        <v>64</v>
      </c>
      <c r="B1" s="203"/>
    </row>
    <row r="3" spans="1:6" ht="16.5" customHeight="1" x14ac:dyDescent="0.2">
      <c r="A3" s="204"/>
      <c r="B3" s="372" t="s">
        <v>217</v>
      </c>
      <c r="C3" s="373"/>
      <c r="D3" s="373"/>
      <c r="E3" s="374"/>
      <c r="F3" s="205"/>
    </row>
    <row r="4" spans="1:6" ht="38.25" x14ac:dyDescent="0.2">
      <c r="A4" s="233" t="s">
        <v>259</v>
      </c>
      <c r="B4" s="232" t="s">
        <v>256</v>
      </c>
      <c r="C4" s="232" t="s">
        <v>257</v>
      </c>
      <c r="D4" s="232" t="s">
        <v>258</v>
      </c>
      <c r="E4" s="232" t="s">
        <v>260</v>
      </c>
      <c r="F4" s="205"/>
    </row>
    <row r="5" spans="1:6" ht="17.25" customHeight="1" x14ac:dyDescent="0.2">
      <c r="A5" s="234" t="s">
        <v>236</v>
      </c>
      <c r="B5" s="18"/>
      <c r="C5" s="18"/>
      <c r="D5" s="18"/>
      <c r="E5" s="18"/>
      <c r="F5" s="205"/>
    </row>
    <row r="6" spans="1:6" ht="17.25" customHeight="1" x14ac:dyDescent="0.2">
      <c r="A6" s="234" t="s">
        <v>237</v>
      </c>
      <c r="B6" s="18"/>
      <c r="C6" s="18"/>
      <c r="D6" s="18"/>
      <c r="E6" s="18"/>
      <c r="F6" s="205"/>
    </row>
    <row r="7" spans="1:6" ht="23.25" customHeight="1" x14ac:dyDescent="0.2">
      <c r="A7" s="234" t="s">
        <v>246</v>
      </c>
      <c r="B7" s="18"/>
      <c r="C7" s="18"/>
      <c r="D7" s="18"/>
      <c r="E7" s="18"/>
      <c r="F7" s="205"/>
    </row>
    <row r="8" spans="1:6" ht="17.25" customHeight="1" x14ac:dyDescent="0.2">
      <c r="A8" s="234" t="s">
        <v>245</v>
      </c>
      <c r="B8" s="18"/>
      <c r="C8" s="18"/>
      <c r="D8" s="18"/>
      <c r="E8" s="18"/>
      <c r="F8" s="205"/>
    </row>
    <row r="9" spans="1:6" ht="17.25" customHeight="1" x14ac:dyDescent="0.2">
      <c r="A9" s="234" t="s">
        <v>244</v>
      </c>
      <c r="B9" s="18"/>
      <c r="C9" s="18"/>
      <c r="D9" s="18"/>
      <c r="E9" s="18"/>
      <c r="F9" s="205"/>
    </row>
    <row r="10" spans="1:6" ht="17.25" customHeight="1" x14ac:dyDescent="0.2">
      <c r="A10" s="234" t="s">
        <v>243</v>
      </c>
      <c r="B10" s="18"/>
      <c r="C10" s="18"/>
      <c r="D10" s="18"/>
      <c r="E10" s="18"/>
      <c r="F10" s="205"/>
    </row>
    <row r="11" spans="1:6" ht="17.25" customHeight="1" x14ac:dyDescent="0.2">
      <c r="A11" s="234" t="s">
        <v>242</v>
      </c>
      <c r="B11" s="18"/>
      <c r="C11" s="18"/>
      <c r="D11" s="18"/>
      <c r="E11" s="18"/>
      <c r="F11" s="205"/>
    </row>
    <row r="12" spans="1:6" ht="17.25" customHeight="1" x14ac:dyDescent="0.2">
      <c r="A12" s="234" t="s">
        <v>241</v>
      </c>
      <c r="B12" s="18"/>
      <c r="C12" s="18"/>
      <c r="D12" s="18"/>
      <c r="E12" s="18"/>
      <c r="F12" s="205"/>
    </row>
    <row r="13" spans="1:6" ht="17.25" customHeight="1" x14ac:dyDescent="0.2">
      <c r="A13" s="234" t="s">
        <v>240</v>
      </c>
      <c r="B13" s="18"/>
      <c r="C13" s="18"/>
      <c r="D13" s="18"/>
      <c r="E13" s="18"/>
      <c r="F13" s="205"/>
    </row>
    <row r="14" spans="1:6" ht="17.25" customHeight="1" x14ac:dyDescent="0.2">
      <c r="A14" s="234" t="s">
        <v>239</v>
      </c>
      <c r="B14" s="18"/>
      <c r="C14" s="18"/>
      <c r="D14" s="18"/>
      <c r="E14" s="18"/>
      <c r="F14" s="205"/>
    </row>
    <row r="15" spans="1:6" ht="17.25" customHeight="1" x14ac:dyDescent="0.2">
      <c r="A15" s="234" t="s">
        <v>238</v>
      </c>
      <c r="B15" s="18"/>
      <c r="C15" s="18"/>
      <c r="D15" s="18"/>
      <c r="E15" s="18"/>
      <c r="F15" s="205"/>
    </row>
    <row r="16" spans="1:6" ht="17.25" customHeight="1" x14ac:dyDescent="0.2">
      <c r="A16" s="234" t="s">
        <v>255</v>
      </c>
      <c r="B16" s="18"/>
      <c r="C16" s="18"/>
      <c r="D16" s="18"/>
      <c r="E16" s="18"/>
      <c r="F16" s="205"/>
    </row>
    <row r="17" spans="1:6" ht="17.25" customHeight="1" x14ac:dyDescent="0.2">
      <c r="A17" s="234" t="s">
        <v>254</v>
      </c>
      <c r="B17" s="18"/>
      <c r="C17" s="18"/>
      <c r="D17" s="18"/>
      <c r="E17" s="18"/>
      <c r="F17" s="205"/>
    </row>
    <row r="18" spans="1:6" ht="17.25" customHeight="1" x14ac:dyDescent="0.2">
      <c r="A18" s="234" t="s">
        <v>253</v>
      </c>
      <c r="B18" s="18"/>
      <c r="C18" s="18"/>
      <c r="D18" s="18"/>
      <c r="E18" s="18"/>
      <c r="F18" s="206"/>
    </row>
    <row r="19" spans="1:6" ht="17.25" customHeight="1" x14ac:dyDescent="0.2">
      <c r="A19" s="234" t="s">
        <v>252</v>
      </c>
      <c r="B19" s="18"/>
      <c r="C19" s="18"/>
      <c r="D19" s="18"/>
      <c r="E19" s="18"/>
      <c r="F19" s="206"/>
    </row>
    <row r="20" spans="1:6" ht="17.25" customHeight="1" x14ac:dyDescent="0.2">
      <c r="A20" s="234" t="s">
        <v>251</v>
      </c>
      <c r="B20" s="18"/>
      <c r="C20" s="18"/>
      <c r="D20" s="18"/>
      <c r="E20" s="18"/>
    </row>
    <row r="21" spans="1:6" ht="17.25" customHeight="1" x14ac:dyDescent="0.2">
      <c r="A21" s="234" t="s">
        <v>250</v>
      </c>
      <c r="B21" s="18"/>
      <c r="C21" s="18"/>
      <c r="D21" s="18"/>
      <c r="E21" s="18"/>
    </row>
    <row r="22" spans="1:6" ht="17.25" customHeight="1" x14ac:dyDescent="0.2">
      <c r="A22" s="234" t="s">
        <v>249</v>
      </c>
      <c r="B22" s="18"/>
      <c r="C22" s="18"/>
      <c r="D22" s="18"/>
      <c r="E22" s="18"/>
    </row>
    <row r="23" spans="1:6" ht="17.25" customHeight="1" x14ac:dyDescent="0.2">
      <c r="A23" s="234" t="s">
        <v>248</v>
      </c>
      <c r="B23" s="18"/>
      <c r="C23" s="18"/>
      <c r="D23" s="18"/>
      <c r="E23" s="18"/>
      <c r="F23" s="209"/>
    </row>
    <row r="24" spans="1:6" ht="17.25" customHeight="1" x14ac:dyDescent="0.2">
      <c r="A24" s="234" t="s">
        <v>247</v>
      </c>
      <c r="B24" s="18"/>
      <c r="C24" s="18"/>
      <c r="D24" s="18"/>
      <c r="E24" s="18"/>
    </row>
    <row r="25" spans="1:6" ht="17.25" hidden="1" customHeight="1" x14ac:dyDescent="0.2">
      <c r="A25" s="234"/>
      <c r="B25" s="18"/>
      <c r="C25" s="18"/>
      <c r="D25" s="18"/>
      <c r="E25" s="18"/>
    </row>
    <row r="26" spans="1:6" ht="17.25" hidden="1" customHeight="1" x14ac:dyDescent="0.2">
      <c r="A26" s="234"/>
      <c r="B26" s="18"/>
      <c r="C26" s="18"/>
      <c r="D26" s="18"/>
      <c r="E26" s="18"/>
    </row>
    <row r="27" spans="1:6" ht="17.25" hidden="1" customHeight="1" x14ac:dyDescent="0.2">
      <c r="A27" s="234"/>
      <c r="B27" s="18"/>
      <c r="C27" s="18"/>
      <c r="D27" s="18"/>
      <c r="E27" s="18"/>
    </row>
    <row r="28" spans="1:6" ht="17.25" hidden="1" customHeight="1" x14ac:dyDescent="0.2">
      <c r="A28" s="234"/>
      <c r="B28" s="18"/>
      <c r="C28" s="18"/>
      <c r="D28" s="18"/>
      <c r="E28" s="18"/>
    </row>
    <row r="29" spans="1:6" ht="17.25" hidden="1" customHeight="1" x14ac:dyDescent="0.2">
      <c r="A29" s="234"/>
      <c r="B29" s="18"/>
      <c r="C29" s="18"/>
      <c r="D29" s="18"/>
      <c r="E29" s="18"/>
    </row>
    <row r="30" spans="1:6" ht="17.25" hidden="1" customHeight="1" x14ac:dyDescent="0.2">
      <c r="A30" s="234"/>
      <c r="B30" s="18"/>
      <c r="C30" s="18"/>
      <c r="D30" s="18"/>
      <c r="E30" s="18"/>
    </row>
    <row r="31" spans="1:6" ht="17.25" hidden="1" customHeight="1" x14ac:dyDescent="0.2">
      <c r="A31" s="234"/>
      <c r="B31" s="18"/>
      <c r="C31" s="18"/>
      <c r="D31" s="18"/>
      <c r="E31" s="18"/>
    </row>
    <row r="32" spans="1:6" ht="17.25" hidden="1" customHeight="1" x14ac:dyDescent="0.2">
      <c r="A32" s="234"/>
      <c r="B32" s="18"/>
      <c r="C32" s="18"/>
      <c r="D32" s="18"/>
      <c r="E32" s="18"/>
    </row>
    <row r="33" spans="1:5" ht="17.25" hidden="1" customHeight="1" x14ac:dyDescent="0.2">
      <c r="A33" s="234"/>
      <c r="B33" s="18"/>
      <c r="C33" s="18"/>
      <c r="D33" s="18"/>
      <c r="E33" s="18"/>
    </row>
    <row r="34" spans="1:5" ht="17.25" hidden="1" customHeight="1" x14ac:dyDescent="0.2">
      <c r="A34" s="234"/>
      <c r="B34" s="18"/>
      <c r="C34" s="18"/>
      <c r="D34" s="18"/>
      <c r="E34" s="18"/>
    </row>
    <row r="35" spans="1:5" ht="17.25" hidden="1" customHeight="1" x14ac:dyDescent="0.2">
      <c r="A35" s="234"/>
      <c r="B35" s="18"/>
      <c r="C35" s="18"/>
      <c r="D35" s="18"/>
      <c r="E35" s="18"/>
    </row>
    <row r="36" spans="1:5" ht="17.25" hidden="1" customHeight="1" x14ac:dyDescent="0.2">
      <c r="A36" s="234"/>
      <c r="B36" s="18"/>
      <c r="C36" s="18"/>
      <c r="D36" s="18"/>
      <c r="E36" s="18"/>
    </row>
    <row r="37" spans="1:5" ht="17.25" hidden="1" customHeight="1" x14ac:dyDescent="0.2">
      <c r="A37" s="234"/>
      <c r="B37" s="18"/>
      <c r="C37" s="18"/>
      <c r="D37" s="18"/>
      <c r="E37" s="18"/>
    </row>
    <row r="38" spans="1:5" x14ac:dyDescent="0.2">
      <c r="A38" s="207"/>
      <c r="B38" s="207"/>
      <c r="C38" s="201"/>
      <c r="D38" s="208"/>
    </row>
    <row r="39" spans="1:5" x14ac:dyDescent="0.2">
      <c r="A39" s="200"/>
      <c r="C39" s="201"/>
      <c r="D39" s="208"/>
    </row>
    <row r="40" spans="1:5" x14ac:dyDescent="0.2">
      <c r="A40" s="207" t="s">
        <v>213</v>
      </c>
      <c r="B40" s="207"/>
      <c r="C40" s="201"/>
      <c r="D40" s="208"/>
    </row>
    <row r="41" spans="1:5" x14ac:dyDescent="0.2">
      <c r="A41" s="200"/>
    </row>
    <row r="44" spans="1:5" x14ac:dyDescent="0.2">
      <c r="B44" s="207"/>
    </row>
    <row r="45" spans="1:5" x14ac:dyDescent="0.2">
      <c r="A45" s="200"/>
    </row>
    <row r="46" spans="1:5" x14ac:dyDescent="0.2">
      <c r="A46" s="207"/>
      <c r="B46" s="207"/>
      <c r="C46" s="210"/>
    </row>
    <row r="47" spans="1:5" x14ac:dyDescent="0.2">
      <c r="A47" s="200"/>
      <c r="C47" s="210"/>
    </row>
    <row r="48" spans="1:5" x14ac:dyDescent="0.2">
      <c r="A48" s="207"/>
      <c r="C48" s="210"/>
    </row>
    <row r="49" spans="1:2" x14ac:dyDescent="0.2">
      <c r="A49" s="200"/>
    </row>
    <row r="53" spans="1:2" x14ac:dyDescent="0.2">
      <c r="A53" s="212"/>
    </row>
    <row r="56" spans="1:2" x14ac:dyDescent="0.2">
      <c r="B56" s="211"/>
    </row>
    <row r="57" spans="1:2" x14ac:dyDescent="0.2">
      <c r="A57" s="212"/>
    </row>
  </sheetData>
  <sheetProtection selectLockedCells="1"/>
  <mergeCells count="1">
    <mergeCell ref="B3:E3"/>
  </mergeCells>
  <pageMargins left="0.75" right="0.75" top="1" bottom="1" header="0.5" footer="0.5"/>
  <pageSetup scale="79" orientation="portrait" horizontalDpi="4294967293" r:id="rId1"/>
  <headerFooter alignWithMargins="0">
    <oddHeader>&amp;C&amp;"Arial,Bold"&amp;12
Dining Services RFP</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86"/>
  <sheetViews>
    <sheetView topLeftCell="A4" zoomScaleNormal="100" workbookViewId="0">
      <selection activeCell="A5" sqref="A5"/>
    </sheetView>
  </sheetViews>
  <sheetFormatPr defaultColWidth="8.85546875" defaultRowHeight="12.75" x14ac:dyDescent="0.2"/>
  <cols>
    <col min="1" max="1" width="42" customWidth="1"/>
    <col min="2" max="2" width="9.85546875" customWidth="1"/>
    <col min="3" max="3" width="8.85546875" customWidth="1"/>
    <col min="4" max="4" width="13.42578125" customWidth="1"/>
    <col min="5" max="5" width="10.42578125" customWidth="1"/>
    <col min="6" max="6" width="13.42578125" customWidth="1"/>
  </cols>
  <sheetData>
    <row r="1" spans="1:6" ht="13.5" thickBot="1" x14ac:dyDescent="0.25">
      <c r="A1" s="2"/>
      <c r="B1" s="2"/>
      <c r="C1" s="2"/>
      <c r="D1" s="2"/>
      <c r="E1" s="2"/>
      <c r="F1" s="2"/>
    </row>
    <row r="2" spans="1:6" ht="15.75" x14ac:dyDescent="0.25">
      <c r="A2" s="6" t="s">
        <v>227</v>
      </c>
      <c r="B2" s="8" t="s">
        <v>261</v>
      </c>
      <c r="C2" s="7"/>
      <c r="D2" s="7"/>
      <c r="E2" s="7"/>
      <c r="F2" s="9"/>
    </row>
    <row r="3" spans="1:6" ht="13.5" thickBot="1" x14ac:dyDescent="0.25">
      <c r="A3" s="24" t="s">
        <v>92</v>
      </c>
      <c r="B3" s="25"/>
      <c r="C3" s="25"/>
      <c r="D3" s="25"/>
      <c r="E3" s="25"/>
      <c r="F3" s="26"/>
    </row>
    <row r="4" spans="1:6" ht="38.25" x14ac:dyDescent="0.2">
      <c r="A4" s="27" t="s">
        <v>93</v>
      </c>
      <c r="B4" s="28" t="s">
        <v>77</v>
      </c>
      <c r="C4" s="29" t="s">
        <v>94</v>
      </c>
      <c r="D4" s="29" t="s">
        <v>95</v>
      </c>
      <c r="E4" s="29" t="s">
        <v>96</v>
      </c>
      <c r="F4" s="30" t="s">
        <v>97</v>
      </c>
    </row>
    <row r="5" spans="1:6" x14ac:dyDescent="0.2">
      <c r="A5" s="31"/>
      <c r="B5" s="32"/>
      <c r="C5" s="33"/>
      <c r="D5" s="34">
        <f>B5*C5</f>
        <v>0</v>
      </c>
      <c r="E5" s="35"/>
      <c r="F5" s="160">
        <f>D5*E5</f>
        <v>0</v>
      </c>
    </row>
    <row r="6" spans="1:6" x14ac:dyDescent="0.2">
      <c r="A6" s="31"/>
      <c r="B6" s="32"/>
      <c r="C6" s="33"/>
      <c r="D6" s="34">
        <f t="shared" ref="D6:D21" si="0">B6*C6</f>
        <v>0</v>
      </c>
      <c r="E6" s="35"/>
      <c r="F6" s="160">
        <f t="shared" ref="F6:F21" si="1">D6*E6</f>
        <v>0</v>
      </c>
    </row>
    <row r="7" spans="1:6" x14ac:dyDescent="0.2">
      <c r="A7" s="31"/>
      <c r="B7" s="32"/>
      <c r="C7" s="33"/>
      <c r="D7" s="34">
        <f t="shared" si="0"/>
        <v>0</v>
      </c>
      <c r="E7" s="35"/>
      <c r="F7" s="160">
        <f t="shared" si="1"/>
        <v>0</v>
      </c>
    </row>
    <row r="8" spans="1:6" x14ac:dyDescent="0.2">
      <c r="A8" s="31"/>
      <c r="B8" s="32"/>
      <c r="C8" s="33"/>
      <c r="D8" s="34">
        <f t="shared" si="0"/>
        <v>0</v>
      </c>
      <c r="E8" s="35"/>
      <c r="F8" s="160">
        <f t="shared" si="1"/>
        <v>0</v>
      </c>
    </row>
    <row r="9" spans="1:6" x14ac:dyDescent="0.2">
      <c r="A9" s="31"/>
      <c r="B9" s="32"/>
      <c r="C9" s="33"/>
      <c r="D9" s="34">
        <f t="shared" si="0"/>
        <v>0</v>
      </c>
      <c r="E9" s="35"/>
      <c r="F9" s="160">
        <f t="shared" si="1"/>
        <v>0</v>
      </c>
    </row>
    <row r="10" spans="1:6" x14ac:dyDescent="0.2">
      <c r="A10" s="31"/>
      <c r="B10" s="32"/>
      <c r="C10" s="33"/>
      <c r="D10" s="34">
        <f t="shared" si="0"/>
        <v>0</v>
      </c>
      <c r="E10" s="35"/>
      <c r="F10" s="160">
        <f t="shared" si="1"/>
        <v>0</v>
      </c>
    </row>
    <row r="11" spans="1:6" x14ac:dyDescent="0.2">
      <c r="A11" s="31"/>
      <c r="B11" s="32"/>
      <c r="C11" s="33"/>
      <c r="D11" s="34">
        <f t="shared" si="0"/>
        <v>0</v>
      </c>
      <c r="E11" s="35"/>
      <c r="F11" s="160">
        <f t="shared" si="1"/>
        <v>0</v>
      </c>
    </row>
    <row r="12" spans="1:6" x14ac:dyDescent="0.2">
      <c r="A12" s="31"/>
      <c r="B12" s="32"/>
      <c r="C12" s="33"/>
      <c r="D12" s="34">
        <f t="shared" si="0"/>
        <v>0</v>
      </c>
      <c r="E12" s="35"/>
      <c r="F12" s="160">
        <f t="shared" si="1"/>
        <v>0</v>
      </c>
    </row>
    <row r="13" spans="1:6" x14ac:dyDescent="0.2">
      <c r="A13" s="31"/>
      <c r="B13" s="32"/>
      <c r="C13" s="33"/>
      <c r="D13" s="34">
        <f t="shared" si="0"/>
        <v>0</v>
      </c>
      <c r="E13" s="35"/>
      <c r="F13" s="160">
        <f t="shared" si="1"/>
        <v>0</v>
      </c>
    </row>
    <row r="14" spans="1:6" x14ac:dyDescent="0.2">
      <c r="A14" s="31"/>
      <c r="B14" s="32"/>
      <c r="C14" s="33"/>
      <c r="D14" s="34">
        <f t="shared" si="0"/>
        <v>0</v>
      </c>
      <c r="E14" s="35"/>
      <c r="F14" s="160">
        <f t="shared" si="1"/>
        <v>0</v>
      </c>
    </row>
    <row r="15" spans="1:6" x14ac:dyDescent="0.2">
      <c r="A15" s="31"/>
      <c r="B15" s="32"/>
      <c r="C15" s="33"/>
      <c r="D15" s="34">
        <f t="shared" si="0"/>
        <v>0</v>
      </c>
      <c r="E15" s="35"/>
      <c r="F15" s="160">
        <f t="shared" si="1"/>
        <v>0</v>
      </c>
    </row>
    <row r="16" spans="1:6" x14ac:dyDescent="0.2">
      <c r="A16" s="31"/>
      <c r="B16" s="32"/>
      <c r="C16" s="33"/>
      <c r="D16" s="34">
        <f t="shared" si="0"/>
        <v>0</v>
      </c>
      <c r="E16" s="35"/>
      <c r="F16" s="160">
        <f t="shared" si="1"/>
        <v>0</v>
      </c>
    </row>
    <row r="17" spans="1:6" x14ac:dyDescent="0.2">
      <c r="A17" s="31"/>
      <c r="B17" s="32"/>
      <c r="C17" s="33"/>
      <c r="D17" s="34">
        <f t="shared" si="0"/>
        <v>0</v>
      </c>
      <c r="E17" s="35"/>
      <c r="F17" s="160">
        <f t="shared" si="1"/>
        <v>0</v>
      </c>
    </row>
    <row r="18" spans="1:6" x14ac:dyDescent="0.2">
      <c r="A18" s="31"/>
      <c r="B18" s="32"/>
      <c r="C18" s="33"/>
      <c r="D18" s="34">
        <f t="shared" si="0"/>
        <v>0</v>
      </c>
      <c r="E18" s="35"/>
      <c r="F18" s="160">
        <f t="shared" si="1"/>
        <v>0</v>
      </c>
    </row>
    <row r="19" spans="1:6" x14ac:dyDescent="0.2">
      <c r="A19" s="31"/>
      <c r="B19" s="32"/>
      <c r="C19" s="33"/>
      <c r="D19" s="34">
        <f t="shared" si="0"/>
        <v>0</v>
      </c>
      <c r="E19" s="35"/>
      <c r="F19" s="160">
        <f t="shared" si="1"/>
        <v>0</v>
      </c>
    </row>
    <row r="20" spans="1:6" x14ac:dyDescent="0.2">
      <c r="A20" s="31"/>
      <c r="B20" s="32"/>
      <c r="C20" s="33"/>
      <c r="D20" s="34">
        <f t="shared" si="0"/>
        <v>0</v>
      </c>
      <c r="E20" s="35"/>
      <c r="F20" s="160">
        <f t="shared" si="1"/>
        <v>0</v>
      </c>
    </row>
    <row r="21" spans="1:6" ht="13.5" thickBot="1" x14ac:dyDescent="0.25">
      <c r="A21" s="36"/>
      <c r="B21" s="37"/>
      <c r="C21" s="196"/>
      <c r="D21" s="34">
        <f t="shared" si="0"/>
        <v>0</v>
      </c>
      <c r="E21" s="38"/>
      <c r="F21" s="160">
        <f t="shared" si="1"/>
        <v>0</v>
      </c>
    </row>
    <row r="22" spans="1:6" ht="13.5" thickBot="1" x14ac:dyDescent="0.25">
      <c r="A22" s="39" t="s">
        <v>98</v>
      </c>
      <c r="B22" s="41"/>
      <c r="C22" s="41"/>
      <c r="D22" s="42">
        <f>SUM(D5:D21)</f>
        <v>0</v>
      </c>
      <c r="E22" s="41"/>
      <c r="F22" s="161">
        <f>SUM(F5:F21)</f>
        <v>0</v>
      </c>
    </row>
    <row r="23" spans="1:6" ht="13.5" thickBot="1" x14ac:dyDescent="0.25">
      <c r="A23" s="2"/>
      <c r="B23" s="2"/>
      <c r="C23" s="2"/>
      <c r="D23" s="2"/>
      <c r="E23" s="2"/>
      <c r="F23" s="2"/>
    </row>
    <row r="24" spans="1:6" ht="15.75" x14ac:dyDescent="0.25">
      <c r="A24" s="6" t="s">
        <v>227</v>
      </c>
      <c r="B24" s="8" t="s">
        <v>262</v>
      </c>
      <c r="C24" s="7"/>
      <c r="D24" s="7"/>
      <c r="E24" s="7"/>
      <c r="F24" s="9"/>
    </row>
    <row r="25" spans="1:6" ht="13.5" thickBot="1" x14ac:dyDescent="0.25">
      <c r="A25" s="24" t="s">
        <v>92</v>
      </c>
      <c r="B25" s="25"/>
      <c r="C25" s="25"/>
      <c r="D25" s="25"/>
      <c r="E25" s="25"/>
      <c r="F25" s="26"/>
    </row>
    <row r="26" spans="1:6" ht="38.25" x14ac:dyDescent="0.2">
      <c r="A26" s="27" t="s">
        <v>93</v>
      </c>
      <c r="B26" s="28" t="s">
        <v>77</v>
      </c>
      <c r="C26" s="29" t="s">
        <v>94</v>
      </c>
      <c r="D26" s="29" t="s">
        <v>95</v>
      </c>
      <c r="E26" s="29" t="s">
        <v>96</v>
      </c>
      <c r="F26" s="30" t="s">
        <v>97</v>
      </c>
    </row>
    <row r="27" spans="1:6" x14ac:dyDescent="0.2">
      <c r="A27" s="31"/>
      <c r="B27" s="32"/>
      <c r="C27" s="33"/>
      <c r="D27" s="34">
        <f>B27*C27</f>
        <v>0</v>
      </c>
      <c r="E27" s="35"/>
      <c r="F27" s="160">
        <f>D27*E27</f>
        <v>0</v>
      </c>
    </row>
    <row r="28" spans="1:6" x14ac:dyDescent="0.2">
      <c r="A28" s="31"/>
      <c r="B28" s="32"/>
      <c r="C28" s="33"/>
      <c r="D28" s="34">
        <f t="shared" ref="D28:D43" si="2">B28*C28</f>
        <v>0</v>
      </c>
      <c r="E28" s="35"/>
      <c r="F28" s="160">
        <f t="shared" ref="F28:F43" si="3">D28*E28</f>
        <v>0</v>
      </c>
    </row>
    <row r="29" spans="1:6" x14ac:dyDescent="0.2">
      <c r="A29" s="31"/>
      <c r="B29" s="32"/>
      <c r="C29" s="33"/>
      <c r="D29" s="34">
        <f t="shared" si="2"/>
        <v>0</v>
      </c>
      <c r="E29" s="35"/>
      <c r="F29" s="160">
        <f t="shared" si="3"/>
        <v>0</v>
      </c>
    </row>
    <row r="30" spans="1:6" x14ac:dyDescent="0.2">
      <c r="A30" s="31"/>
      <c r="B30" s="32"/>
      <c r="C30" s="33"/>
      <c r="D30" s="34">
        <f t="shared" si="2"/>
        <v>0</v>
      </c>
      <c r="E30" s="35"/>
      <c r="F30" s="160">
        <f t="shared" si="3"/>
        <v>0</v>
      </c>
    </row>
    <row r="31" spans="1:6" x14ac:dyDescent="0.2">
      <c r="A31" s="31"/>
      <c r="B31" s="32"/>
      <c r="C31" s="33"/>
      <c r="D31" s="34">
        <f t="shared" si="2"/>
        <v>0</v>
      </c>
      <c r="E31" s="35"/>
      <c r="F31" s="160">
        <f t="shared" si="3"/>
        <v>0</v>
      </c>
    </row>
    <row r="32" spans="1:6" x14ac:dyDescent="0.2">
      <c r="A32" s="31"/>
      <c r="B32" s="32"/>
      <c r="C32" s="33"/>
      <c r="D32" s="34">
        <f t="shared" si="2"/>
        <v>0</v>
      </c>
      <c r="E32" s="35"/>
      <c r="F32" s="160">
        <f t="shared" si="3"/>
        <v>0</v>
      </c>
    </row>
    <row r="33" spans="1:6" x14ac:dyDescent="0.2">
      <c r="A33" s="31"/>
      <c r="B33" s="32"/>
      <c r="C33" s="33"/>
      <c r="D33" s="34">
        <f t="shared" si="2"/>
        <v>0</v>
      </c>
      <c r="E33" s="35"/>
      <c r="F33" s="160">
        <f t="shared" si="3"/>
        <v>0</v>
      </c>
    </row>
    <row r="34" spans="1:6" x14ac:dyDescent="0.2">
      <c r="A34" s="31"/>
      <c r="B34" s="32"/>
      <c r="C34" s="33"/>
      <c r="D34" s="34">
        <f t="shared" si="2"/>
        <v>0</v>
      </c>
      <c r="E34" s="35"/>
      <c r="F34" s="160">
        <f t="shared" si="3"/>
        <v>0</v>
      </c>
    </row>
    <row r="35" spans="1:6" x14ac:dyDescent="0.2">
      <c r="A35" s="31"/>
      <c r="B35" s="32"/>
      <c r="C35" s="33"/>
      <c r="D35" s="34">
        <f t="shared" si="2"/>
        <v>0</v>
      </c>
      <c r="E35" s="35"/>
      <c r="F35" s="160">
        <f t="shared" si="3"/>
        <v>0</v>
      </c>
    </row>
    <row r="36" spans="1:6" x14ac:dyDescent="0.2">
      <c r="A36" s="31"/>
      <c r="B36" s="32"/>
      <c r="C36" s="33"/>
      <c r="D36" s="34">
        <f t="shared" si="2"/>
        <v>0</v>
      </c>
      <c r="E36" s="35"/>
      <c r="F36" s="160">
        <f t="shared" si="3"/>
        <v>0</v>
      </c>
    </row>
    <row r="37" spans="1:6" x14ac:dyDescent="0.2">
      <c r="A37" s="31"/>
      <c r="B37" s="32"/>
      <c r="C37" s="33"/>
      <c r="D37" s="34">
        <f t="shared" si="2"/>
        <v>0</v>
      </c>
      <c r="E37" s="35"/>
      <c r="F37" s="160">
        <f t="shared" si="3"/>
        <v>0</v>
      </c>
    </row>
    <row r="38" spans="1:6" x14ac:dyDescent="0.2">
      <c r="A38" s="31"/>
      <c r="B38" s="32"/>
      <c r="C38" s="33"/>
      <c r="D38" s="34">
        <f t="shared" si="2"/>
        <v>0</v>
      </c>
      <c r="E38" s="35"/>
      <c r="F38" s="160">
        <f t="shared" si="3"/>
        <v>0</v>
      </c>
    </row>
    <row r="39" spans="1:6" x14ac:dyDescent="0.2">
      <c r="A39" s="31"/>
      <c r="B39" s="32"/>
      <c r="C39" s="33"/>
      <c r="D39" s="34">
        <f t="shared" si="2"/>
        <v>0</v>
      </c>
      <c r="E39" s="35"/>
      <c r="F39" s="160">
        <f t="shared" si="3"/>
        <v>0</v>
      </c>
    </row>
    <row r="40" spans="1:6" x14ac:dyDescent="0.2">
      <c r="A40" s="31"/>
      <c r="B40" s="32"/>
      <c r="C40" s="33"/>
      <c r="D40" s="34">
        <f t="shared" si="2"/>
        <v>0</v>
      </c>
      <c r="E40" s="35"/>
      <c r="F40" s="160">
        <f t="shared" si="3"/>
        <v>0</v>
      </c>
    </row>
    <row r="41" spans="1:6" x14ac:dyDescent="0.2">
      <c r="A41" s="31"/>
      <c r="B41" s="32"/>
      <c r="C41" s="33"/>
      <c r="D41" s="34">
        <f t="shared" si="2"/>
        <v>0</v>
      </c>
      <c r="E41" s="35"/>
      <c r="F41" s="160">
        <f t="shared" si="3"/>
        <v>0</v>
      </c>
    </row>
    <row r="42" spans="1:6" x14ac:dyDescent="0.2">
      <c r="A42" s="31"/>
      <c r="B42" s="32"/>
      <c r="C42" s="33"/>
      <c r="D42" s="34">
        <f t="shared" si="2"/>
        <v>0</v>
      </c>
      <c r="E42" s="35"/>
      <c r="F42" s="160">
        <f t="shared" si="3"/>
        <v>0</v>
      </c>
    </row>
    <row r="43" spans="1:6" ht="13.5" thickBot="1" x14ac:dyDescent="0.25">
      <c r="A43" s="36"/>
      <c r="B43" s="37"/>
      <c r="C43" s="196"/>
      <c r="D43" s="34">
        <f t="shared" si="2"/>
        <v>0</v>
      </c>
      <c r="E43" s="38"/>
      <c r="F43" s="160">
        <f t="shared" si="3"/>
        <v>0</v>
      </c>
    </row>
    <row r="44" spans="1:6" ht="13.5" thickBot="1" x14ac:dyDescent="0.25">
      <c r="A44" s="39" t="s">
        <v>98</v>
      </c>
      <c r="B44" s="41"/>
      <c r="C44" s="41"/>
      <c r="D44" s="42">
        <f>SUM(D27:D43)</f>
        <v>0</v>
      </c>
      <c r="E44" s="41"/>
      <c r="F44" s="161">
        <f>SUM(F27:F43)</f>
        <v>0</v>
      </c>
    </row>
    <row r="45" spans="1:6" ht="13.5" thickBot="1" x14ac:dyDescent="0.25">
      <c r="A45" s="2"/>
      <c r="B45" s="2"/>
      <c r="C45" s="2"/>
      <c r="D45" s="2"/>
      <c r="E45" s="2"/>
      <c r="F45" s="2"/>
    </row>
    <row r="46" spans="1:6" ht="15.75" x14ac:dyDescent="0.25">
      <c r="A46" s="6" t="s">
        <v>227</v>
      </c>
      <c r="B46" s="8" t="s">
        <v>263</v>
      </c>
      <c r="C46" s="7"/>
      <c r="D46" s="7"/>
      <c r="E46" s="7"/>
      <c r="F46" s="9"/>
    </row>
    <row r="47" spans="1:6" ht="13.5" thickBot="1" x14ac:dyDescent="0.25">
      <c r="A47" s="24" t="s">
        <v>92</v>
      </c>
      <c r="B47" s="25"/>
      <c r="C47" s="25"/>
      <c r="D47" s="25"/>
      <c r="E47" s="25"/>
      <c r="F47" s="26"/>
    </row>
    <row r="48" spans="1:6" ht="38.25" x14ac:dyDescent="0.2">
      <c r="A48" s="27" t="s">
        <v>93</v>
      </c>
      <c r="B48" s="28" t="s">
        <v>77</v>
      </c>
      <c r="C48" s="29" t="s">
        <v>94</v>
      </c>
      <c r="D48" s="29" t="s">
        <v>95</v>
      </c>
      <c r="E48" s="29" t="s">
        <v>96</v>
      </c>
      <c r="F48" s="30" t="s">
        <v>97</v>
      </c>
    </row>
    <row r="49" spans="1:6" x14ac:dyDescent="0.2">
      <c r="A49" s="31"/>
      <c r="B49" s="32"/>
      <c r="C49" s="33"/>
      <c r="D49" s="34">
        <f>B49*C49</f>
        <v>0</v>
      </c>
      <c r="E49" s="35"/>
      <c r="F49" s="160">
        <f>D49*E49</f>
        <v>0</v>
      </c>
    </row>
    <row r="50" spans="1:6" x14ac:dyDescent="0.2">
      <c r="A50" s="31"/>
      <c r="B50" s="32"/>
      <c r="C50" s="33"/>
      <c r="D50" s="34">
        <f t="shared" ref="D50:D65" si="4">B50*C50</f>
        <v>0</v>
      </c>
      <c r="E50" s="35"/>
      <c r="F50" s="160">
        <f t="shared" ref="F50:F65" si="5">D50*E50</f>
        <v>0</v>
      </c>
    </row>
    <row r="51" spans="1:6" x14ac:dyDescent="0.2">
      <c r="A51" s="31"/>
      <c r="B51" s="32"/>
      <c r="C51" s="33"/>
      <c r="D51" s="34">
        <f t="shared" si="4"/>
        <v>0</v>
      </c>
      <c r="E51" s="35"/>
      <c r="F51" s="160">
        <f t="shared" si="5"/>
        <v>0</v>
      </c>
    </row>
    <row r="52" spans="1:6" x14ac:dyDescent="0.2">
      <c r="A52" s="31"/>
      <c r="B52" s="32"/>
      <c r="C52" s="33"/>
      <c r="D52" s="34">
        <f t="shared" si="4"/>
        <v>0</v>
      </c>
      <c r="E52" s="35"/>
      <c r="F52" s="160">
        <f t="shared" si="5"/>
        <v>0</v>
      </c>
    </row>
    <row r="53" spans="1:6" x14ac:dyDescent="0.2">
      <c r="A53" s="31"/>
      <c r="B53" s="32"/>
      <c r="C53" s="33"/>
      <c r="D53" s="34">
        <f t="shared" si="4"/>
        <v>0</v>
      </c>
      <c r="E53" s="35"/>
      <c r="F53" s="160">
        <f t="shared" si="5"/>
        <v>0</v>
      </c>
    </row>
    <row r="54" spans="1:6" x14ac:dyDescent="0.2">
      <c r="A54" s="31"/>
      <c r="B54" s="32"/>
      <c r="C54" s="33"/>
      <c r="D54" s="34">
        <f t="shared" si="4"/>
        <v>0</v>
      </c>
      <c r="E54" s="35"/>
      <c r="F54" s="160">
        <f t="shared" si="5"/>
        <v>0</v>
      </c>
    </row>
    <row r="55" spans="1:6" x14ac:dyDescent="0.2">
      <c r="A55" s="31"/>
      <c r="B55" s="32"/>
      <c r="C55" s="33"/>
      <c r="D55" s="34">
        <f t="shared" si="4"/>
        <v>0</v>
      </c>
      <c r="E55" s="35"/>
      <c r="F55" s="160">
        <f t="shared" si="5"/>
        <v>0</v>
      </c>
    </row>
    <row r="56" spans="1:6" x14ac:dyDescent="0.2">
      <c r="A56" s="31"/>
      <c r="B56" s="32"/>
      <c r="C56" s="33"/>
      <c r="D56" s="34">
        <f t="shared" si="4"/>
        <v>0</v>
      </c>
      <c r="E56" s="35"/>
      <c r="F56" s="160">
        <f t="shared" si="5"/>
        <v>0</v>
      </c>
    </row>
    <row r="57" spans="1:6" x14ac:dyDescent="0.2">
      <c r="A57" s="31"/>
      <c r="B57" s="32"/>
      <c r="C57" s="33"/>
      <c r="D57" s="34">
        <f t="shared" si="4"/>
        <v>0</v>
      </c>
      <c r="E57" s="35"/>
      <c r="F57" s="160">
        <f t="shared" si="5"/>
        <v>0</v>
      </c>
    </row>
    <row r="58" spans="1:6" x14ac:dyDescent="0.2">
      <c r="A58" s="31"/>
      <c r="B58" s="32"/>
      <c r="C58" s="33"/>
      <c r="D58" s="34">
        <f t="shared" si="4"/>
        <v>0</v>
      </c>
      <c r="E58" s="35"/>
      <c r="F58" s="160">
        <f t="shared" si="5"/>
        <v>0</v>
      </c>
    </row>
    <row r="59" spans="1:6" x14ac:dyDescent="0.2">
      <c r="A59" s="31"/>
      <c r="B59" s="32"/>
      <c r="C59" s="33"/>
      <c r="D59" s="34">
        <f t="shared" si="4"/>
        <v>0</v>
      </c>
      <c r="E59" s="35"/>
      <c r="F59" s="160">
        <f t="shared" si="5"/>
        <v>0</v>
      </c>
    </row>
    <row r="60" spans="1:6" x14ac:dyDescent="0.2">
      <c r="A60" s="31"/>
      <c r="B60" s="32"/>
      <c r="C60" s="33"/>
      <c r="D60" s="34">
        <f t="shared" si="4"/>
        <v>0</v>
      </c>
      <c r="E60" s="35"/>
      <c r="F60" s="160">
        <f t="shared" si="5"/>
        <v>0</v>
      </c>
    </row>
    <row r="61" spans="1:6" x14ac:dyDescent="0.2">
      <c r="A61" s="31"/>
      <c r="B61" s="32"/>
      <c r="C61" s="33"/>
      <c r="D61" s="34">
        <f t="shared" si="4"/>
        <v>0</v>
      </c>
      <c r="E61" s="35"/>
      <c r="F61" s="160">
        <f t="shared" si="5"/>
        <v>0</v>
      </c>
    </row>
    <row r="62" spans="1:6" x14ac:dyDescent="0.2">
      <c r="A62" s="31"/>
      <c r="B62" s="32"/>
      <c r="C62" s="33"/>
      <c r="D62" s="34">
        <f t="shared" si="4"/>
        <v>0</v>
      </c>
      <c r="E62" s="35"/>
      <c r="F62" s="160">
        <f t="shared" si="5"/>
        <v>0</v>
      </c>
    </row>
    <row r="63" spans="1:6" x14ac:dyDescent="0.2">
      <c r="A63" s="31"/>
      <c r="B63" s="32"/>
      <c r="C63" s="33"/>
      <c r="D63" s="34">
        <f t="shared" si="4"/>
        <v>0</v>
      </c>
      <c r="E63" s="35"/>
      <c r="F63" s="160">
        <f t="shared" si="5"/>
        <v>0</v>
      </c>
    </row>
    <row r="64" spans="1:6" x14ac:dyDescent="0.2">
      <c r="A64" s="31"/>
      <c r="B64" s="32"/>
      <c r="C64" s="33"/>
      <c r="D64" s="34">
        <f t="shared" si="4"/>
        <v>0</v>
      </c>
      <c r="E64" s="35"/>
      <c r="F64" s="160">
        <f t="shared" si="5"/>
        <v>0</v>
      </c>
    </row>
    <row r="65" spans="1:6" ht="13.5" thickBot="1" x14ac:dyDescent="0.25">
      <c r="A65" s="36"/>
      <c r="B65" s="37"/>
      <c r="C65" s="196"/>
      <c r="D65" s="34">
        <f t="shared" si="4"/>
        <v>0</v>
      </c>
      <c r="E65" s="38"/>
      <c r="F65" s="160">
        <f t="shared" si="5"/>
        <v>0</v>
      </c>
    </row>
    <row r="66" spans="1:6" ht="13.5" thickBot="1" x14ac:dyDescent="0.25">
      <c r="A66" s="39" t="s">
        <v>98</v>
      </c>
      <c r="B66" s="41"/>
      <c r="C66" s="41"/>
      <c r="D66" s="42">
        <f>SUM(D49:D65)</f>
        <v>0</v>
      </c>
      <c r="E66" s="41"/>
      <c r="F66" s="161">
        <f>SUM(F49:F65)</f>
        <v>0</v>
      </c>
    </row>
    <row r="67" spans="1:6" ht="13.5" thickBot="1" x14ac:dyDescent="0.25">
      <c r="A67" s="2"/>
      <c r="B67" s="2"/>
      <c r="C67" s="2"/>
      <c r="D67" s="2"/>
      <c r="E67" s="2"/>
      <c r="F67" s="2"/>
    </row>
    <row r="68" spans="1:6" ht="15.75" x14ac:dyDescent="0.25">
      <c r="A68" s="6" t="s">
        <v>227</v>
      </c>
      <c r="B68" s="8" t="s">
        <v>264</v>
      </c>
      <c r="C68" s="7"/>
      <c r="D68" s="7"/>
      <c r="E68" s="7"/>
      <c r="F68" s="9"/>
    </row>
    <row r="69" spans="1:6" ht="13.5" thickBot="1" x14ac:dyDescent="0.25">
      <c r="A69" s="24" t="s">
        <v>92</v>
      </c>
      <c r="B69" s="25"/>
      <c r="C69" s="25"/>
      <c r="D69" s="25"/>
      <c r="E69" s="25"/>
      <c r="F69" s="26"/>
    </row>
    <row r="70" spans="1:6" ht="38.25" x14ac:dyDescent="0.2">
      <c r="A70" s="27" t="s">
        <v>93</v>
      </c>
      <c r="B70" s="28" t="s">
        <v>77</v>
      </c>
      <c r="C70" s="29" t="s">
        <v>94</v>
      </c>
      <c r="D70" s="29" t="s">
        <v>95</v>
      </c>
      <c r="E70" s="29" t="s">
        <v>96</v>
      </c>
      <c r="F70" s="30" t="s">
        <v>97</v>
      </c>
    </row>
    <row r="71" spans="1:6" x14ac:dyDescent="0.2">
      <c r="A71" s="31"/>
      <c r="B71" s="32"/>
      <c r="C71" s="33"/>
      <c r="D71" s="34">
        <f>B71*C71</f>
        <v>0</v>
      </c>
      <c r="E71" s="35"/>
      <c r="F71" s="160">
        <f>D71*E71</f>
        <v>0</v>
      </c>
    </row>
    <row r="72" spans="1:6" x14ac:dyDescent="0.2">
      <c r="A72" s="31"/>
      <c r="B72" s="32"/>
      <c r="C72" s="33"/>
      <c r="D72" s="34">
        <f t="shared" ref="D72:D87" si="6">B72*C72</f>
        <v>0</v>
      </c>
      <c r="E72" s="35"/>
      <c r="F72" s="160">
        <f t="shared" ref="F72:F87" si="7">D72*E72</f>
        <v>0</v>
      </c>
    </row>
    <row r="73" spans="1:6" x14ac:dyDescent="0.2">
      <c r="A73" s="31"/>
      <c r="B73" s="32"/>
      <c r="C73" s="33"/>
      <c r="D73" s="34">
        <f t="shared" si="6"/>
        <v>0</v>
      </c>
      <c r="E73" s="35"/>
      <c r="F73" s="160">
        <f t="shared" si="7"/>
        <v>0</v>
      </c>
    </row>
    <row r="74" spans="1:6" x14ac:dyDescent="0.2">
      <c r="A74" s="31"/>
      <c r="B74" s="32"/>
      <c r="C74" s="33"/>
      <c r="D74" s="34">
        <f t="shared" si="6"/>
        <v>0</v>
      </c>
      <c r="E74" s="35"/>
      <c r="F74" s="160">
        <f t="shared" si="7"/>
        <v>0</v>
      </c>
    </row>
    <row r="75" spans="1:6" x14ac:dyDescent="0.2">
      <c r="A75" s="31"/>
      <c r="B75" s="32"/>
      <c r="C75" s="33"/>
      <c r="D75" s="34">
        <f t="shared" si="6"/>
        <v>0</v>
      </c>
      <c r="E75" s="35"/>
      <c r="F75" s="160">
        <f t="shared" si="7"/>
        <v>0</v>
      </c>
    </row>
    <row r="76" spans="1:6" x14ac:dyDescent="0.2">
      <c r="A76" s="31"/>
      <c r="B76" s="32"/>
      <c r="C76" s="33"/>
      <c r="D76" s="34">
        <f t="shared" si="6"/>
        <v>0</v>
      </c>
      <c r="E76" s="35"/>
      <c r="F76" s="160">
        <f t="shared" si="7"/>
        <v>0</v>
      </c>
    </row>
    <row r="77" spans="1:6" x14ac:dyDescent="0.2">
      <c r="A77" s="31"/>
      <c r="B77" s="32"/>
      <c r="C77" s="33"/>
      <c r="D77" s="34">
        <f t="shared" si="6"/>
        <v>0</v>
      </c>
      <c r="E77" s="35"/>
      <c r="F77" s="160">
        <f t="shared" si="7"/>
        <v>0</v>
      </c>
    </row>
    <row r="78" spans="1:6" x14ac:dyDescent="0.2">
      <c r="A78" s="31"/>
      <c r="B78" s="32"/>
      <c r="C78" s="33"/>
      <c r="D78" s="34">
        <f t="shared" si="6"/>
        <v>0</v>
      </c>
      <c r="E78" s="35"/>
      <c r="F78" s="160">
        <f t="shared" si="7"/>
        <v>0</v>
      </c>
    </row>
    <row r="79" spans="1:6" x14ac:dyDescent="0.2">
      <c r="A79" s="31"/>
      <c r="B79" s="32"/>
      <c r="C79" s="33"/>
      <c r="D79" s="34">
        <f t="shared" si="6"/>
        <v>0</v>
      </c>
      <c r="E79" s="35"/>
      <c r="F79" s="160">
        <f t="shared" si="7"/>
        <v>0</v>
      </c>
    </row>
    <row r="80" spans="1:6" x14ac:dyDescent="0.2">
      <c r="A80" s="31"/>
      <c r="B80" s="32"/>
      <c r="C80" s="33"/>
      <c r="D80" s="34">
        <f t="shared" si="6"/>
        <v>0</v>
      </c>
      <c r="E80" s="35"/>
      <c r="F80" s="160">
        <f t="shared" si="7"/>
        <v>0</v>
      </c>
    </row>
    <row r="81" spans="1:6" x14ac:dyDescent="0.2">
      <c r="A81" s="31"/>
      <c r="B81" s="32"/>
      <c r="C81" s="33"/>
      <c r="D81" s="34">
        <f t="shared" si="6"/>
        <v>0</v>
      </c>
      <c r="E81" s="35"/>
      <c r="F81" s="160">
        <f t="shared" si="7"/>
        <v>0</v>
      </c>
    </row>
    <row r="82" spans="1:6" x14ac:dyDescent="0.2">
      <c r="A82" s="31"/>
      <c r="B82" s="32"/>
      <c r="C82" s="33"/>
      <c r="D82" s="34">
        <f t="shared" si="6"/>
        <v>0</v>
      </c>
      <c r="E82" s="35"/>
      <c r="F82" s="160">
        <f t="shared" si="7"/>
        <v>0</v>
      </c>
    </row>
    <row r="83" spans="1:6" x14ac:dyDescent="0.2">
      <c r="A83" s="31"/>
      <c r="B83" s="32"/>
      <c r="C83" s="33"/>
      <c r="D83" s="34">
        <f t="shared" si="6"/>
        <v>0</v>
      </c>
      <c r="E83" s="35"/>
      <c r="F83" s="160">
        <f t="shared" si="7"/>
        <v>0</v>
      </c>
    </row>
    <row r="84" spans="1:6" x14ac:dyDescent="0.2">
      <c r="A84" s="31"/>
      <c r="B84" s="32"/>
      <c r="C84" s="33"/>
      <c r="D84" s="34">
        <f t="shared" si="6"/>
        <v>0</v>
      </c>
      <c r="E84" s="35"/>
      <c r="F84" s="160">
        <f t="shared" si="7"/>
        <v>0</v>
      </c>
    </row>
    <row r="85" spans="1:6" x14ac:dyDescent="0.2">
      <c r="A85" s="31"/>
      <c r="B85" s="32"/>
      <c r="C85" s="33"/>
      <c r="D85" s="34">
        <f t="shared" si="6"/>
        <v>0</v>
      </c>
      <c r="E85" s="35"/>
      <c r="F85" s="160">
        <f t="shared" si="7"/>
        <v>0</v>
      </c>
    </row>
    <row r="86" spans="1:6" x14ac:dyDescent="0.2">
      <c r="A86" s="31"/>
      <c r="B86" s="32"/>
      <c r="C86" s="33"/>
      <c r="D86" s="34">
        <f t="shared" si="6"/>
        <v>0</v>
      </c>
      <c r="E86" s="35"/>
      <c r="F86" s="160">
        <f t="shared" si="7"/>
        <v>0</v>
      </c>
    </row>
    <row r="87" spans="1:6" ht="13.5" thickBot="1" x14ac:dyDescent="0.25">
      <c r="A87" s="36"/>
      <c r="B87" s="37"/>
      <c r="C87" s="196"/>
      <c r="D87" s="34">
        <f t="shared" si="6"/>
        <v>0</v>
      </c>
      <c r="E87" s="38"/>
      <c r="F87" s="160">
        <f t="shared" si="7"/>
        <v>0</v>
      </c>
    </row>
    <row r="88" spans="1:6" ht="13.5" thickBot="1" x14ac:dyDescent="0.25">
      <c r="A88" s="39" t="s">
        <v>98</v>
      </c>
      <c r="B88" s="41"/>
      <c r="C88" s="41"/>
      <c r="D88" s="42">
        <f>SUM(D71:D87)</f>
        <v>0</v>
      </c>
      <c r="E88" s="41"/>
      <c r="F88" s="161">
        <f>SUM(F71:F87)</f>
        <v>0</v>
      </c>
    </row>
    <row r="89" spans="1:6" ht="13.5" thickBot="1" x14ac:dyDescent="0.25"/>
    <row r="90" spans="1:6" ht="15.75" x14ac:dyDescent="0.25">
      <c r="A90" s="6" t="s">
        <v>227</v>
      </c>
      <c r="B90" s="8" t="s">
        <v>265</v>
      </c>
      <c r="C90" s="7"/>
      <c r="D90" s="7"/>
      <c r="E90" s="7"/>
      <c r="F90" s="9"/>
    </row>
    <row r="91" spans="1:6" ht="13.5" thickBot="1" x14ac:dyDescent="0.25">
      <c r="A91" s="24" t="s">
        <v>92</v>
      </c>
      <c r="B91" s="25"/>
      <c r="C91" s="25"/>
      <c r="D91" s="25"/>
      <c r="E91" s="25"/>
      <c r="F91" s="26"/>
    </row>
    <row r="92" spans="1:6" ht="38.25" x14ac:dyDescent="0.2">
      <c r="A92" s="27" t="s">
        <v>93</v>
      </c>
      <c r="B92" s="28" t="s">
        <v>77</v>
      </c>
      <c r="C92" s="29" t="s">
        <v>94</v>
      </c>
      <c r="D92" s="29" t="s">
        <v>95</v>
      </c>
      <c r="E92" s="29" t="s">
        <v>96</v>
      </c>
      <c r="F92" s="30" t="s">
        <v>97</v>
      </c>
    </row>
    <row r="93" spans="1:6" x14ac:dyDescent="0.2">
      <c r="A93" s="31"/>
      <c r="B93" s="32"/>
      <c r="C93" s="33"/>
      <c r="D93" s="34">
        <f>B93*C93</f>
        <v>0</v>
      </c>
      <c r="E93" s="35"/>
      <c r="F93" s="160">
        <f>D93*E93</f>
        <v>0</v>
      </c>
    </row>
    <row r="94" spans="1:6" x14ac:dyDescent="0.2">
      <c r="A94" s="31"/>
      <c r="B94" s="32"/>
      <c r="C94" s="33"/>
      <c r="D94" s="34">
        <f t="shared" ref="D94:D109" si="8">B94*C94</f>
        <v>0</v>
      </c>
      <c r="E94" s="35"/>
      <c r="F94" s="160">
        <f t="shared" ref="F94:F109" si="9">D94*E94</f>
        <v>0</v>
      </c>
    </row>
    <row r="95" spans="1:6" x14ac:dyDescent="0.2">
      <c r="A95" s="31"/>
      <c r="B95" s="32"/>
      <c r="C95" s="33"/>
      <c r="D95" s="34">
        <f t="shared" si="8"/>
        <v>0</v>
      </c>
      <c r="E95" s="35"/>
      <c r="F95" s="160">
        <f t="shared" si="9"/>
        <v>0</v>
      </c>
    </row>
    <row r="96" spans="1:6" x14ac:dyDescent="0.2">
      <c r="A96" s="31"/>
      <c r="B96" s="32"/>
      <c r="C96" s="33"/>
      <c r="D96" s="34">
        <f t="shared" si="8"/>
        <v>0</v>
      </c>
      <c r="E96" s="35"/>
      <c r="F96" s="160">
        <f t="shared" si="9"/>
        <v>0</v>
      </c>
    </row>
    <row r="97" spans="1:6" x14ac:dyDescent="0.2">
      <c r="A97" s="31"/>
      <c r="B97" s="32"/>
      <c r="C97" s="33"/>
      <c r="D97" s="34">
        <f t="shared" si="8"/>
        <v>0</v>
      </c>
      <c r="E97" s="35"/>
      <c r="F97" s="160">
        <f t="shared" si="9"/>
        <v>0</v>
      </c>
    </row>
    <row r="98" spans="1:6" x14ac:dyDescent="0.2">
      <c r="A98" s="31"/>
      <c r="B98" s="32"/>
      <c r="C98" s="33"/>
      <c r="D98" s="34">
        <f t="shared" si="8"/>
        <v>0</v>
      </c>
      <c r="E98" s="35"/>
      <c r="F98" s="160">
        <f t="shared" si="9"/>
        <v>0</v>
      </c>
    </row>
    <row r="99" spans="1:6" x14ac:dyDescent="0.2">
      <c r="A99" s="31"/>
      <c r="B99" s="32"/>
      <c r="C99" s="33"/>
      <c r="D99" s="34">
        <f t="shared" si="8"/>
        <v>0</v>
      </c>
      <c r="E99" s="35"/>
      <c r="F99" s="160">
        <f t="shared" si="9"/>
        <v>0</v>
      </c>
    </row>
    <row r="100" spans="1:6" x14ac:dyDescent="0.2">
      <c r="A100" s="31"/>
      <c r="B100" s="32"/>
      <c r="C100" s="33"/>
      <c r="D100" s="34">
        <f t="shared" si="8"/>
        <v>0</v>
      </c>
      <c r="E100" s="35"/>
      <c r="F100" s="160">
        <f t="shared" si="9"/>
        <v>0</v>
      </c>
    </row>
    <row r="101" spans="1:6" x14ac:dyDescent="0.2">
      <c r="A101" s="31"/>
      <c r="B101" s="32"/>
      <c r="C101" s="33"/>
      <c r="D101" s="34">
        <f t="shared" si="8"/>
        <v>0</v>
      </c>
      <c r="E101" s="35"/>
      <c r="F101" s="160">
        <f t="shared" si="9"/>
        <v>0</v>
      </c>
    </row>
    <row r="102" spans="1:6" x14ac:dyDescent="0.2">
      <c r="A102" s="31"/>
      <c r="B102" s="32"/>
      <c r="C102" s="33"/>
      <c r="D102" s="34">
        <f t="shared" si="8"/>
        <v>0</v>
      </c>
      <c r="E102" s="35"/>
      <c r="F102" s="160">
        <f t="shared" si="9"/>
        <v>0</v>
      </c>
    </row>
    <row r="103" spans="1:6" x14ac:dyDescent="0.2">
      <c r="A103" s="31"/>
      <c r="B103" s="32"/>
      <c r="C103" s="33"/>
      <c r="D103" s="34">
        <f t="shared" si="8"/>
        <v>0</v>
      </c>
      <c r="E103" s="35"/>
      <c r="F103" s="160">
        <f t="shared" si="9"/>
        <v>0</v>
      </c>
    </row>
    <row r="104" spans="1:6" x14ac:dyDescent="0.2">
      <c r="A104" s="31"/>
      <c r="B104" s="32"/>
      <c r="C104" s="33"/>
      <c r="D104" s="34">
        <f t="shared" si="8"/>
        <v>0</v>
      </c>
      <c r="E104" s="35"/>
      <c r="F104" s="160">
        <f t="shared" si="9"/>
        <v>0</v>
      </c>
    </row>
    <row r="105" spans="1:6" x14ac:dyDescent="0.2">
      <c r="A105" s="31"/>
      <c r="B105" s="32"/>
      <c r="C105" s="33"/>
      <c r="D105" s="34">
        <f t="shared" si="8"/>
        <v>0</v>
      </c>
      <c r="E105" s="35"/>
      <c r="F105" s="160">
        <f t="shared" si="9"/>
        <v>0</v>
      </c>
    </row>
    <row r="106" spans="1:6" x14ac:dyDescent="0.2">
      <c r="A106" s="31"/>
      <c r="B106" s="32"/>
      <c r="C106" s="33"/>
      <c r="D106" s="34">
        <f t="shared" si="8"/>
        <v>0</v>
      </c>
      <c r="E106" s="35"/>
      <c r="F106" s="160">
        <f t="shared" si="9"/>
        <v>0</v>
      </c>
    </row>
    <row r="107" spans="1:6" x14ac:dyDescent="0.2">
      <c r="A107" s="31"/>
      <c r="B107" s="32"/>
      <c r="C107" s="33"/>
      <c r="D107" s="34">
        <f t="shared" si="8"/>
        <v>0</v>
      </c>
      <c r="E107" s="35"/>
      <c r="F107" s="160">
        <f t="shared" si="9"/>
        <v>0</v>
      </c>
    </row>
    <row r="108" spans="1:6" x14ac:dyDescent="0.2">
      <c r="A108" s="31"/>
      <c r="B108" s="32"/>
      <c r="C108" s="33"/>
      <c r="D108" s="34">
        <f t="shared" si="8"/>
        <v>0</v>
      </c>
      <c r="E108" s="35"/>
      <c r="F108" s="160">
        <f t="shared" si="9"/>
        <v>0</v>
      </c>
    </row>
    <row r="109" spans="1:6" ht="13.5" thickBot="1" x14ac:dyDescent="0.25">
      <c r="A109" s="36"/>
      <c r="B109" s="37"/>
      <c r="C109" s="196"/>
      <c r="D109" s="34">
        <f t="shared" si="8"/>
        <v>0</v>
      </c>
      <c r="E109" s="38"/>
      <c r="F109" s="160">
        <f t="shared" si="9"/>
        <v>0</v>
      </c>
    </row>
    <row r="110" spans="1:6" ht="13.5" thickBot="1" x14ac:dyDescent="0.25">
      <c r="A110" s="39" t="s">
        <v>99</v>
      </c>
      <c r="B110" s="41"/>
      <c r="C110" s="41"/>
      <c r="D110" s="42">
        <f>SUM(D93:D109)</f>
        <v>0</v>
      </c>
      <c r="E110" s="41"/>
      <c r="F110" s="161">
        <f>SUM(F93:F109)</f>
        <v>0</v>
      </c>
    </row>
    <row r="112" spans="1:6" ht="15.75" x14ac:dyDescent="0.25">
      <c r="A112" s="6" t="s">
        <v>227</v>
      </c>
      <c r="B112" s="8" t="s">
        <v>266</v>
      </c>
      <c r="C112" s="7"/>
      <c r="D112" s="7"/>
      <c r="E112" s="7"/>
      <c r="F112" s="9"/>
    </row>
    <row r="113" spans="1:6" ht="13.5" thickBot="1" x14ac:dyDescent="0.25">
      <c r="A113" s="24" t="s">
        <v>92</v>
      </c>
      <c r="B113" s="25"/>
      <c r="C113" s="25"/>
      <c r="D113" s="25"/>
      <c r="E113" s="25"/>
      <c r="F113" s="26"/>
    </row>
    <row r="114" spans="1:6" ht="38.25" x14ac:dyDescent="0.2">
      <c r="A114" s="27" t="s">
        <v>93</v>
      </c>
      <c r="B114" s="28" t="s">
        <v>77</v>
      </c>
      <c r="C114" s="29" t="s">
        <v>94</v>
      </c>
      <c r="D114" s="29" t="s">
        <v>95</v>
      </c>
      <c r="E114" s="29" t="s">
        <v>96</v>
      </c>
      <c r="F114" s="30" t="s">
        <v>97</v>
      </c>
    </row>
    <row r="115" spans="1:6" x14ac:dyDescent="0.2">
      <c r="A115" s="31"/>
      <c r="B115" s="35"/>
      <c r="C115" s="33"/>
      <c r="D115" s="34">
        <f>B115*C115</f>
        <v>0</v>
      </c>
      <c r="E115" s="35"/>
      <c r="F115" s="160">
        <f>D115*E115</f>
        <v>0</v>
      </c>
    </row>
    <row r="116" spans="1:6" x14ac:dyDescent="0.2">
      <c r="A116" s="31"/>
      <c r="B116" s="35"/>
      <c r="C116" s="33"/>
      <c r="D116" s="34">
        <f t="shared" ref="D116:D131" si="10">B116*C116</f>
        <v>0</v>
      </c>
      <c r="E116" s="35"/>
      <c r="F116" s="160">
        <f t="shared" ref="F116:F131" si="11">D116*E116</f>
        <v>0</v>
      </c>
    </row>
    <row r="117" spans="1:6" x14ac:dyDescent="0.2">
      <c r="A117" s="31"/>
      <c r="B117" s="35"/>
      <c r="C117" s="33"/>
      <c r="D117" s="34">
        <f t="shared" si="10"/>
        <v>0</v>
      </c>
      <c r="E117" s="35"/>
      <c r="F117" s="160">
        <f t="shared" si="11"/>
        <v>0</v>
      </c>
    </row>
    <row r="118" spans="1:6" x14ac:dyDescent="0.2">
      <c r="A118" s="31"/>
      <c r="B118" s="32"/>
      <c r="C118" s="33"/>
      <c r="D118" s="34">
        <f t="shared" si="10"/>
        <v>0</v>
      </c>
      <c r="E118" s="35"/>
      <c r="F118" s="160">
        <f t="shared" si="11"/>
        <v>0</v>
      </c>
    </row>
    <row r="119" spans="1:6" x14ac:dyDescent="0.2">
      <c r="A119" s="31"/>
      <c r="B119" s="32"/>
      <c r="C119" s="33"/>
      <c r="D119" s="34">
        <f t="shared" si="10"/>
        <v>0</v>
      </c>
      <c r="E119" s="35"/>
      <c r="F119" s="160">
        <f t="shared" si="11"/>
        <v>0</v>
      </c>
    </row>
    <row r="120" spans="1:6" x14ac:dyDescent="0.2">
      <c r="A120" s="31"/>
      <c r="B120" s="32"/>
      <c r="C120" s="33"/>
      <c r="D120" s="34">
        <f t="shared" si="10"/>
        <v>0</v>
      </c>
      <c r="E120" s="35"/>
      <c r="F120" s="160">
        <f t="shared" si="11"/>
        <v>0</v>
      </c>
    </row>
    <row r="121" spans="1:6" x14ac:dyDescent="0.2">
      <c r="A121" s="31"/>
      <c r="B121" s="32"/>
      <c r="C121" s="33"/>
      <c r="D121" s="34">
        <f t="shared" si="10"/>
        <v>0</v>
      </c>
      <c r="E121" s="35"/>
      <c r="F121" s="160">
        <f t="shared" si="11"/>
        <v>0</v>
      </c>
    </row>
    <row r="122" spans="1:6" x14ac:dyDescent="0.2">
      <c r="A122" s="31"/>
      <c r="B122" s="32"/>
      <c r="C122" s="33"/>
      <c r="D122" s="34">
        <f t="shared" si="10"/>
        <v>0</v>
      </c>
      <c r="E122" s="35"/>
      <c r="F122" s="160">
        <f t="shared" si="11"/>
        <v>0</v>
      </c>
    </row>
    <row r="123" spans="1:6" x14ac:dyDescent="0.2">
      <c r="A123" s="31"/>
      <c r="B123" s="32"/>
      <c r="C123" s="33"/>
      <c r="D123" s="34">
        <f t="shared" si="10"/>
        <v>0</v>
      </c>
      <c r="E123" s="35"/>
      <c r="F123" s="160">
        <f t="shared" si="11"/>
        <v>0</v>
      </c>
    </row>
    <row r="124" spans="1:6" x14ac:dyDescent="0.2">
      <c r="A124" s="31"/>
      <c r="B124" s="32"/>
      <c r="C124" s="33"/>
      <c r="D124" s="34">
        <f t="shared" si="10"/>
        <v>0</v>
      </c>
      <c r="E124" s="35"/>
      <c r="F124" s="160">
        <f t="shared" si="11"/>
        <v>0</v>
      </c>
    </row>
    <row r="125" spans="1:6" x14ac:dyDescent="0.2">
      <c r="A125" s="31"/>
      <c r="B125" s="32"/>
      <c r="C125" s="33"/>
      <c r="D125" s="34">
        <f t="shared" si="10"/>
        <v>0</v>
      </c>
      <c r="E125" s="35"/>
      <c r="F125" s="160">
        <f t="shared" si="11"/>
        <v>0</v>
      </c>
    </row>
    <row r="126" spans="1:6" x14ac:dyDescent="0.2">
      <c r="A126" s="31"/>
      <c r="B126" s="32"/>
      <c r="C126" s="33"/>
      <c r="D126" s="34">
        <f t="shared" si="10"/>
        <v>0</v>
      </c>
      <c r="E126" s="35"/>
      <c r="F126" s="160">
        <f t="shared" si="11"/>
        <v>0</v>
      </c>
    </row>
    <row r="127" spans="1:6" x14ac:dyDescent="0.2">
      <c r="A127" s="31"/>
      <c r="B127" s="32"/>
      <c r="C127" s="33"/>
      <c r="D127" s="34">
        <f t="shared" si="10"/>
        <v>0</v>
      </c>
      <c r="E127" s="35"/>
      <c r="F127" s="160">
        <f t="shared" si="11"/>
        <v>0</v>
      </c>
    </row>
    <row r="128" spans="1:6" x14ac:dyDescent="0.2">
      <c r="A128" s="31"/>
      <c r="B128" s="32"/>
      <c r="C128" s="33"/>
      <c r="D128" s="34">
        <f t="shared" si="10"/>
        <v>0</v>
      </c>
      <c r="E128" s="35"/>
      <c r="F128" s="160">
        <f t="shared" si="11"/>
        <v>0</v>
      </c>
    </row>
    <row r="129" spans="1:6" x14ac:dyDescent="0.2">
      <c r="A129" s="31"/>
      <c r="B129" s="32"/>
      <c r="C129" s="33"/>
      <c r="D129" s="34">
        <f t="shared" si="10"/>
        <v>0</v>
      </c>
      <c r="E129" s="35"/>
      <c r="F129" s="160">
        <f t="shared" si="11"/>
        <v>0</v>
      </c>
    </row>
    <row r="130" spans="1:6" x14ac:dyDescent="0.2">
      <c r="A130" s="31"/>
      <c r="B130" s="32"/>
      <c r="C130" s="33"/>
      <c r="D130" s="34">
        <f t="shared" si="10"/>
        <v>0</v>
      </c>
      <c r="E130" s="35"/>
      <c r="F130" s="160">
        <f t="shared" si="11"/>
        <v>0</v>
      </c>
    </row>
    <row r="131" spans="1:6" ht="13.5" thickBot="1" x14ac:dyDescent="0.25">
      <c r="A131" s="36"/>
      <c r="B131" s="37"/>
      <c r="C131" s="196"/>
      <c r="D131" s="34">
        <f t="shared" si="10"/>
        <v>0</v>
      </c>
      <c r="E131" s="38"/>
      <c r="F131" s="160">
        <f t="shared" si="11"/>
        <v>0</v>
      </c>
    </row>
    <row r="132" spans="1:6" ht="13.5" thickBot="1" x14ac:dyDescent="0.25">
      <c r="A132" s="39" t="s">
        <v>98</v>
      </c>
      <c r="B132" s="41"/>
      <c r="C132" s="41"/>
      <c r="D132" s="42">
        <f>SUM(D115:D131)</f>
        <v>0</v>
      </c>
      <c r="E132" s="41"/>
      <c r="F132" s="161">
        <f>SUM(F115:F131)</f>
        <v>0</v>
      </c>
    </row>
    <row r="134" spans="1:6" ht="15.75" x14ac:dyDescent="0.25">
      <c r="A134" s="6" t="s">
        <v>227</v>
      </c>
      <c r="B134" s="8" t="s">
        <v>267</v>
      </c>
      <c r="C134" s="7"/>
      <c r="D134" s="7"/>
      <c r="E134" s="7"/>
      <c r="F134" s="9"/>
    </row>
    <row r="135" spans="1:6" ht="13.5" thickBot="1" x14ac:dyDescent="0.25">
      <c r="A135" s="24" t="s">
        <v>92</v>
      </c>
      <c r="B135" s="25"/>
      <c r="C135" s="25"/>
      <c r="D135" s="25"/>
      <c r="E135" s="25"/>
      <c r="F135" s="26"/>
    </row>
    <row r="136" spans="1:6" ht="38.25" x14ac:dyDescent="0.2">
      <c r="A136" s="27" t="s">
        <v>93</v>
      </c>
      <c r="B136" s="28" t="s">
        <v>77</v>
      </c>
      <c r="C136" s="29" t="s">
        <v>94</v>
      </c>
      <c r="D136" s="29" t="s">
        <v>95</v>
      </c>
      <c r="E136" s="29" t="s">
        <v>96</v>
      </c>
      <c r="F136" s="30" t="s">
        <v>97</v>
      </c>
    </row>
    <row r="137" spans="1:6" x14ac:dyDescent="0.2">
      <c r="A137" s="31"/>
      <c r="B137" s="35"/>
      <c r="C137" s="33"/>
      <c r="D137" s="34">
        <f>B137*C137</f>
        <v>0</v>
      </c>
      <c r="E137" s="35"/>
      <c r="F137" s="160">
        <f>D137*E137</f>
        <v>0</v>
      </c>
    </row>
    <row r="138" spans="1:6" x14ac:dyDescent="0.2">
      <c r="A138" s="31"/>
      <c r="B138" s="35"/>
      <c r="C138" s="33"/>
      <c r="D138" s="34">
        <f t="shared" ref="D138:D153" si="12">B138*C138</f>
        <v>0</v>
      </c>
      <c r="E138" s="35"/>
      <c r="F138" s="160">
        <f t="shared" ref="F138:F153" si="13">D138*E138</f>
        <v>0</v>
      </c>
    </row>
    <row r="139" spans="1:6" x14ac:dyDescent="0.2">
      <c r="A139" s="31"/>
      <c r="B139" s="35"/>
      <c r="C139" s="33"/>
      <c r="D139" s="34">
        <f t="shared" si="12"/>
        <v>0</v>
      </c>
      <c r="E139" s="35"/>
      <c r="F139" s="160">
        <f t="shared" si="13"/>
        <v>0</v>
      </c>
    </row>
    <row r="140" spans="1:6" x14ac:dyDescent="0.2">
      <c r="A140" s="31"/>
      <c r="B140" s="32"/>
      <c r="C140" s="33"/>
      <c r="D140" s="34">
        <f t="shared" si="12"/>
        <v>0</v>
      </c>
      <c r="E140" s="35"/>
      <c r="F140" s="160">
        <f t="shared" si="13"/>
        <v>0</v>
      </c>
    </row>
    <row r="141" spans="1:6" x14ac:dyDescent="0.2">
      <c r="A141" s="31"/>
      <c r="B141" s="32"/>
      <c r="C141" s="33"/>
      <c r="D141" s="34">
        <f t="shared" si="12"/>
        <v>0</v>
      </c>
      <c r="E141" s="35"/>
      <c r="F141" s="160">
        <f t="shared" si="13"/>
        <v>0</v>
      </c>
    </row>
    <row r="142" spans="1:6" x14ac:dyDescent="0.2">
      <c r="A142" s="31"/>
      <c r="B142" s="32"/>
      <c r="C142" s="33"/>
      <c r="D142" s="34">
        <f t="shared" si="12"/>
        <v>0</v>
      </c>
      <c r="E142" s="35"/>
      <c r="F142" s="160">
        <f t="shared" si="13"/>
        <v>0</v>
      </c>
    </row>
    <row r="143" spans="1:6" x14ac:dyDescent="0.2">
      <c r="A143" s="31"/>
      <c r="B143" s="32"/>
      <c r="C143" s="33"/>
      <c r="D143" s="34">
        <f t="shared" si="12"/>
        <v>0</v>
      </c>
      <c r="E143" s="35"/>
      <c r="F143" s="160">
        <f t="shared" si="13"/>
        <v>0</v>
      </c>
    </row>
    <row r="144" spans="1:6" x14ac:dyDescent="0.2">
      <c r="A144" s="31"/>
      <c r="B144" s="32"/>
      <c r="C144" s="33"/>
      <c r="D144" s="34">
        <f t="shared" si="12"/>
        <v>0</v>
      </c>
      <c r="E144" s="35"/>
      <c r="F144" s="160">
        <f t="shared" si="13"/>
        <v>0</v>
      </c>
    </row>
    <row r="145" spans="1:6" x14ac:dyDescent="0.2">
      <c r="A145" s="31"/>
      <c r="B145" s="32"/>
      <c r="C145" s="33"/>
      <c r="D145" s="34">
        <f t="shared" si="12"/>
        <v>0</v>
      </c>
      <c r="E145" s="35"/>
      <c r="F145" s="160">
        <f t="shared" si="13"/>
        <v>0</v>
      </c>
    </row>
    <row r="146" spans="1:6" x14ac:dyDescent="0.2">
      <c r="A146" s="31"/>
      <c r="B146" s="32"/>
      <c r="C146" s="33"/>
      <c r="D146" s="34">
        <f t="shared" si="12"/>
        <v>0</v>
      </c>
      <c r="E146" s="35"/>
      <c r="F146" s="160">
        <f t="shared" si="13"/>
        <v>0</v>
      </c>
    </row>
    <row r="147" spans="1:6" x14ac:dyDescent="0.2">
      <c r="A147" s="31"/>
      <c r="B147" s="32"/>
      <c r="C147" s="33"/>
      <c r="D147" s="34">
        <f t="shared" si="12"/>
        <v>0</v>
      </c>
      <c r="E147" s="35"/>
      <c r="F147" s="160">
        <f t="shared" si="13"/>
        <v>0</v>
      </c>
    </row>
    <row r="148" spans="1:6" x14ac:dyDescent="0.2">
      <c r="A148" s="31"/>
      <c r="B148" s="32"/>
      <c r="C148" s="33"/>
      <c r="D148" s="34">
        <f t="shared" si="12"/>
        <v>0</v>
      </c>
      <c r="E148" s="35"/>
      <c r="F148" s="160">
        <f t="shared" si="13"/>
        <v>0</v>
      </c>
    </row>
    <row r="149" spans="1:6" x14ac:dyDescent="0.2">
      <c r="A149" s="31"/>
      <c r="B149" s="32"/>
      <c r="C149" s="33"/>
      <c r="D149" s="34">
        <f t="shared" si="12"/>
        <v>0</v>
      </c>
      <c r="E149" s="35"/>
      <c r="F149" s="160">
        <f t="shared" si="13"/>
        <v>0</v>
      </c>
    </row>
    <row r="150" spans="1:6" x14ac:dyDescent="0.2">
      <c r="A150" s="31"/>
      <c r="B150" s="32"/>
      <c r="C150" s="33"/>
      <c r="D150" s="34">
        <f t="shared" si="12"/>
        <v>0</v>
      </c>
      <c r="E150" s="35"/>
      <c r="F150" s="160">
        <f t="shared" si="13"/>
        <v>0</v>
      </c>
    </row>
    <row r="151" spans="1:6" x14ac:dyDescent="0.2">
      <c r="A151" s="31"/>
      <c r="B151" s="32"/>
      <c r="C151" s="33"/>
      <c r="D151" s="34">
        <f t="shared" si="12"/>
        <v>0</v>
      </c>
      <c r="E151" s="35"/>
      <c r="F151" s="160">
        <f t="shared" si="13"/>
        <v>0</v>
      </c>
    </row>
    <row r="152" spans="1:6" x14ac:dyDescent="0.2">
      <c r="A152" s="31"/>
      <c r="B152" s="32"/>
      <c r="C152" s="33"/>
      <c r="D152" s="34">
        <f t="shared" si="12"/>
        <v>0</v>
      </c>
      <c r="E152" s="35"/>
      <c r="F152" s="160">
        <f t="shared" si="13"/>
        <v>0</v>
      </c>
    </row>
    <row r="153" spans="1:6" ht="13.5" thickBot="1" x14ac:dyDescent="0.25">
      <c r="A153" s="36"/>
      <c r="B153" s="37"/>
      <c r="C153" s="196"/>
      <c r="D153" s="34">
        <f t="shared" si="12"/>
        <v>0</v>
      </c>
      <c r="E153" s="38"/>
      <c r="F153" s="160">
        <f t="shared" si="13"/>
        <v>0</v>
      </c>
    </row>
    <row r="154" spans="1:6" ht="13.5" thickBot="1" x14ac:dyDescent="0.25">
      <c r="A154" s="39" t="s">
        <v>98</v>
      </c>
      <c r="B154" s="41"/>
      <c r="C154" s="41"/>
      <c r="D154" s="42">
        <f>SUM(D137:D153)</f>
        <v>0</v>
      </c>
      <c r="E154" s="41"/>
      <c r="F154" s="161">
        <f>SUM(F137:F153)</f>
        <v>0</v>
      </c>
    </row>
    <row r="155" spans="1:6" ht="13.5" thickBot="1" x14ac:dyDescent="0.25">
      <c r="A155" s="2"/>
      <c r="B155" s="2"/>
      <c r="C155" s="2"/>
      <c r="D155" s="2"/>
      <c r="E155" s="2"/>
      <c r="F155" s="2"/>
    </row>
    <row r="156" spans="1:6" ht="15.75" x14ac:dyDescent="0.25">
      <c r="A156" s="6" t="s">
        <v>227</v>
      </c>
      <c r="B156" s="8" t="s">
        <v>270</v>
      </c>
      <c r="C156" s="7"/>
      <c r="D156" s="7"/>
      <c r="E156" s="7"/>
      <c r="F156" s="9"/>
    </row>
    <row r="157" spans="1:6" ht="13.5" thickBot="1" x14ac:dyDescent="0.25">
      <c r="A157" s="24" t="s">
        <v>92</v>
      </c>
      <c r="B157" s="25"/>
      <c r="C157" s="25"/>
      <c r="D157" s="25"/>
      <c r="E157" s="25"/>
      <c r="F157" s="26"/>
    </row>
    <row r="158" spans="1:6" ht="38.25" x14ac:dyDescent="0.2">
      <c r="A158" s="27" t="s">
        <v>93</v>
      </c>
      <c r="B158" s="28" t="s">
        <v>77</v>
      </c>
      <c r="C158" s="29" t="s">
        <v>94</v>
      </c>
      <c r="D158" s="29" t="s">
        <v>95</v>
      </c>
      <c r="E158" s="29" t="s">
        <v>96</v>
      </c>
      <c r="F158" s="30" t="s">
        <v>97</v>
      </c>
    </row>
    <row r="159" spans="1:6" x14ac:dyDescent="0.2">
      <c r="A159" s="31"/>
      <c r="B159" s="35"/>
      <c r="C159" s="33"/>
      <c r="D159" s="34">
        <f>B159*C159</f>
        <v>0</v>
      </c>
      <c r="E159" s="35"/>
      <c r="F159" s="160">
        <f>D159*E159</f>
        <v>0</v>
      </c>
    </row>
    <row r="160" spans="1:6" x14ac:dyDescent="0.2">
      <c r="A160" s="31"/>
      <c r="B160" s="35"/>
      <c r="C160" s="33"/>
      <c r="D160" s="34">
        <f t="shared" ref="D160:D175" si="14">B160*C160</f>
        <v>0</v>
      </c>
      <c r="E160" s="35"/>
      <c r="F160" s="160">
        <f t="shared" ref="F160:F175" si="15">D160*E160</f>
        <v>0</v>
      </c>
    </row>
    <row r="161" spans="1:6" x14ac:dyDescent="0.2">
      <c r="A161" s="31"/>
      <c r="B161" s="35"/>
      <c r="C161" s="33"/>
      <c r="D161" s="34">
        <f t="shared" si="14"/>
        <v>0</v>
      </c>
      <c r="E161" s="35"/>
      <c r="F161" s="160">
        <f t="shared" si="15"/>
        <v>0</v>
      </c>
    </row>
    <row r="162" spans="1:6" x14ac:dyDescent="0.2">
      <c r="A162" s="31"/>
      <c r="B162" s="32"/>
      <c r="C162" s="33"/>
      <c r="D162" s="34">
        <f t="shared" si="14"/>
        <v>0</v>
      </c>
      <c r="E162" s="35"/>
      <c r="F162" s="160">
        <f t="shared" si="15"/>
        <v>0</v>
      </c>
    </row>
    <row r="163" spans="1:6" x14ac:dyDescent="0.2">
      <c r="A163" s="31"/>
      <c r="B163" s="32"/>
      <c r="C163" s="33"/>
      <c r="D163" s="34">
        <f t="shared" si="14"/>
        <v>0</v>
      </c>
      <c r="E163" s="35"/>
      <c r="F163" s="160">
        <f t="shared" si="15"/>
        <v>0</v>
      </c>
    </row>
    <row r="164" spans="1:6" x14ac:dyDescent="0.2">
      <c r="A164" s="31"/>
      <c r="B164" s="32"/>
      <c r="C164" s="33"/>
      <c r="D164" s="34">
        <f t="shared" si="14"/>
        <v>0</v>
      </c>
      <c r="E164" s="35"/>
      <c r="F164" s="160">
        <f t="shared" si="15"/>
        <v>0</v>
      </c>
    </row>
    <row r="165" spans="1:6" x14ac:dyDescent="0.2">
      <c r="A165" s="31"/>
      <c r="B165" s="32"/>
      <c r="C165" s="33"/>
      <c r="D165" s="34">
        <f t="shared" si="14"/>
        <v>0</v>
      </c>
      <c r="E165" s="35"/>
      <c r="F165" s="160">
        <f t="shared" si="15"/>
        <v>0</v>
      </c>
    </row>
    <row r="166" spans="1:6" x14ac:dyDescent="0.2">
      <c r="A166" s="31"/>
      <c r="B166" s="32"/>
      <c r="C166" s="33"/>
      <c r="D166" s="34">
        <f t="shared" si="14"/>
        <v>0</v>
      </c>
      <c r="E166" s="35"/>
      <c r="F166" s="160">
        <f t="shared" si="15"/>
        <v>0</v>
      </c>
    </row>
    <row r="167" spans="1:6" x14ac:dyDescent="0.2">
      <c r="A167" s="31"/>
      <c r="B167" s="32"/>
      <c r="C167" s="33"/>
      <c r="D167" s="34">
        <f t="shared" si="14"/>
        <v>0</v>
      </c>
      <c r="E167" s="35"/>
      <c r="F167" s="160">
        <f t="shared" si="15"/>
        <v>0</v>
      </c>
    </row>
    <row r="168" spans="1:6" x14ac:dyDescent="0.2">
      <c r="A168" s="31"/>
      <c r="B168" s="32"/>
      <c r="C168" s="33"/>
      <c r="D168" s="34">
        <f t="shared" si="14"/>
        <v>0</v>
      </c>
      <c r="E168" s="35"/>
      <c r="F168" s="160">
        <f t="shared" si="15"/>
        <v>0</v>
      </c>
    </row>
    <row r="169" spans="1:6" x14ac:dyDescent="0.2">
      <c r="A169" s="31"/>
      <c r="B169" s="32"/>
      <c r="C169" s="33"/>
      <c r="D169" s="34">
        <f t="shared" si="14"/>
        <v>0</v>
      </c>
      <c r="E169" s="35"/>
      <c r="F169" s="160">
        <f t="shared" si="15"/>
        <v>0</v>
      </c>
    </row>
    <row r="170" spans="1:6" x14ac:dyDescent="0.2">
      <c r="A170" s="31"/>
      <c r="B170" s="32"/>
      <c r="C170" s="33"/>
      <c r="D170" s="34">
        <f t="shared" si="14"/>
        <v>0</v>
      </c>
      <c r="E170" s="35"/>
      <c r="F170" s="160">
        <f t="shared" si="15"/>
        <v>0</v>
      </c>
    </row>
    <row r="171" spans="1:6" x14ac:dyDescent="0.2">
      <c r="A171" s="31"/>
      <c r="B171" s="32"/>
      <c r="C171" s="33"/>
      <c r="D171" s="34">
        <f t="shared" si="14"/>
        <v>0</v>
      </c>
      <c r="E171" s="35"/>
      <c r="F171" s="160">
        <f t="shared" si="15"/>
        <v>0</v>
      </c>
    </row>
    <row r="172" spans="1:6" x14ac:dyDescent="0.2">
      <c r="A172" s="31"/>
      <c r="B172" s="32"/>
      <c r="C172" s="33"/>
      <c r="D172" s="34">
        <f t="shared" si="14"/>
        <v>0</v>
      </c>
      <c r="E172" s="35"/>
      <c r="F172" s="160">
        <f t="shared" si="15"/>
        <v>0</v>
      </c>
    </row>
    <row r="173" spans="1:6" x14ac:dyDescent="0.2">
      <c r="A173" s="31"/>
      <c r="B173" s="32"/>
      <c r="C173" s="33"/>
      <c r="D173" s="34">
        <f t="shared" si="14"/>
        <v>0</v>
      </c>
      <c r="E173" s="35"/>
      <c r="F173" s="160">
        <f t="shared" si="15"/>
        <v>0</v>
      </c>
    </row>
    <row r="174" spans="1:6" x14ac:dyDescent="0.2">
      <c r="A174" s="31"/>
      <c r="B174" s="32"/>
      <c r="C174" s="33"/>
      <c r="D174" s="34">
        <f t="shared" si="14"/>
        <v>0</v>
      </c>
      <c r="E174" s="35"/>
      <c r="F174" s="160">
        <f t="shared" si="15"/>
        <v>0</v>
      </c>
    </row>
    <row r="175" spans="1:6" ht="13.5" thickBot="1" x14ac:dyDescent="0.25">
      <c r="A175" s="36"/>
      <c r="B175" s="37"/>
      <c r="C175" s="196"/>
      <c r="D175" s="34">
        <f t="shared" si="14"/>
        <v>0</v>
      </c>
      <c r="E175" s="38"/>
      <c r="F175" s="160">
        <f t="shared" si="15"/>
        <v>0</v>
      </c>
    </row>
    <row r="176" spans="1:6" ht="13.5" thickBot="1" x14ac:dyDescent="0.25">
      <c r="A176" s="39" t="s">
        <v>98</v>
      </c>
      <c r="B176" s="41"/>
      <c r="C176" s="41"/>
      <c r="D176" s="42">
        <f>SUM(D159:D175)</f>
        <v>0</v>
      </c>
      <c r="E176" s="41"/>
      <c r="F176" s="161">
        <f>SUM(F159:F175)</f>
        <v>0</v>
      </c>
    </row>
    <row r="178" spans="1:6" ht="15.75" x14ac:dyDescent="0.25">
      <c r="A178" s="6" t="s">
        <v>227</v>
      </c>
      <c r="B178" s="8" t="s">
        <v>269</v>
      </c>
      <c r="C178" s="7"/>
      <c r="D178" s="7"/>
      <c r="E178" s="7"/>
      <c r="F178" s="9"/>
    </row>
    <row r="179" spans="1:6" ht="13.5" thickBot="1" x14ac:dyDescent="0.25">
      <c r="A179" s="24" t="s">
        <v>92</v>
      </c>
      <c r="B179" s="25"/>
      <c r="C179" s="25"/>
      <c r="D179" s="25"/>
      <c r="E179" s="25"/>
      <c r="F179" s="26"/>
    </row>
    <row r="180" spans="1:6" ht="38.25" x14ac:dyDescent="0.2">
      <c r="A180" s="27" t="s">
        <v>93</v>
      </c>
      <c r="B180" s="28" t="s">
        <v>77</v>
      </c>
      <c r="C180" s="29" t="s">
        <v>94</v>
      </c>
      <c r="D180" s="29" t="s">
        <v>95</v>
      </c>
      <c r="E180" s="29" t="s">
        <v>96</v>
      </c>
      <c r="F180" s="30" t="s">
        <v>97</v>
      </c>
    </row>
    <row r="181" spans="1:6" x14ac:dyDescent="0.2">
      <c r="A181" s="31"/>
      <c r="B181" s="35"/>
      <c r="C181" s="33"/>
      <c r="D181" s="34">
        <f>B181*C181</f>
        <v>0</v>
      </c>
      <c r="E181" s="35"/>
      <c r="F181" s="160">
        <f>D181*E181</f>
        <v>0</v>
      </c>
    </row>
    <row r="182" spans="1:6" x14ac:dyDescent="0.2">
      <c r="A182" s="31"/>
      <c r="B182" s="35"/>
      <c r="C182" s="33"/>
      <c r="D182" s="34">
        <f t="shared" ref="D182:D197" si="16">B182*C182</f>
        <v>0</v>
      </c>
      <c r="E182" s="35"/>
      <c r="F182" s="160">
        <f t="shared" ref="F182:F197" si="17">D182*E182</f>
        <v>0</v>
      </c>
    </row>
    <row r="183" spans="1:6" x14ac:dyDescent="0.2">
      <c r="A183" s="31"/>
      <c r="B183" s="35"/>
      <c r="C183" s="33"/>
      <c r="D183" s="34">
        <f t="shared" si="16"/>
        <v>0</v>
      </c>
      <c r="E183" s="35"/>
      <c r="F183" s="160">
        <f t="shared" si="17"/>
        <v>0</v>
      </c>
    </row>
    <row r="184" spans="1:6" x14ac:dyDescent="0.2">
      <c r="A184" s="31"/>
      <c r="B184" s="32"/>
      <c r="C184" s="33"/>
      <c r="D184" s="34">
        <f t="shared" si="16"/>
        <v>0</v>
      </c>
      <c r="E184" s="35"/>
      <c r="F184" s="160">
        <f t="shared" si="17"/>
        <v>0</v>
      </c>
    </row>
    <row r="185" spans="1:6" x14ac:dyDescent="0.2">
      <c r="A185" s="31"/>
      <c r="B185" s="32"/>
      <c r="C185" s="33"/>
      <c r="D185" s="34">
        <f t="shared" si="16"/>
        <v>0</v>
      </c>
      <c r="E185" s="35"/>
      <c r="F185" s="160">
        <f t="shared" si="17"/>
        <v>0</v>
      </c>
    </row>
    <row r="186" spans="1:6" x14ac:dyDescent="0.2">
      <c r="A186" s="31"/>
      <c r="B186" s="32"/>
      <c r="C186" s="33"/>
      <c r="D186" s="34">
        <f t="shared" si="16"/>
        <v>0</v>
      </c>
      <c r="E186" s="35"/>
      <c r="F186" s="160">
        <f t="shared" si="17"/>
        <v>0</v>
      </c>
    </row>
    <row r="187" spans="1:6" x14ac:dyDescent="0.2">
      <c r="A187" s="31"/>
      <c r="B187" s="32"/>
      <c r="C187" s="33"/>
      <c r="D187" s="34">
        <f t="shared" si="16"/>
        <v>0</v>
      </c>
      <c r="E187" s="35"/>
      <c r="F187" s="160">
        <f t="shared" si="17"/>
        <v>0</v>
      </c>
    </row>
    <row r="188" spans="1:6" x14ac:dyDescent="0.2">
      <c r="A188" s="31"/>
      <c r="B188" s="32"/>
      <c r="C188" s="33"/>
      <c r="D188" s="34">
        <f t="shared" si="16"/>
        <v>0</v>
      </c>
      <c r="E188" s="35"/>
      <c r="F188" s="160">
        <f t="shared" si="17"/>
        <v>0</v>
      </c>
    </row>
    <row r="189" spans="1:6" x14ac:dyDescent="0.2">
      <c r="A189" s="31"/>
      <c r="B189" s="32"/>
      <c r="C189" s="33"/>
      <c r="D189" s="34">
        <f t="shared" si="16"/>
        <v>0</v>
      </c>
      <c r="E189" s="35"/>
      <c r="F189" s="160">
        <f t="shared" si="17"/>
        <v>0</v>
      </c>
    </row>
    <row r="190" spans="1:6" x14ac:dyDescent="0.2">
      <c r="A190" s="31"/>
      <c r="B190" s="32"/>
      <c r="C190" s="33"/>
      <c r="D190" s="34">
        <f t="shared" si="16"/>
        <v>0</v>
      </c>
      <c r="E190" s="35"/>
      <c r="F190" s="160">
        <f t="shared" si="17"/>
        <v>0</v>
      </c>
    </row>
    <row r="191" spans="1:6" x14ac:dyDescent="0.2">
      <c r="A191" s="31"/>
      <c r="B191" s="32"/>
      <c r="C191" s="33"/>
      <c r="D191" s="34">
        <f t="shared" si="16"/>
        <v>0</v>
      </c>
      <c r="E191" s="35"/>
      <c r="F191" s="160">
        <f t="shared" si="17"/>
        <v>0</v>
      </c>
    </row>
    <row r="192" spans="1:6" x14ac:dyDescent="0.2">
      <c r="A192" s="31"/>
      <c r="B192" s="32"/>
      <c r="C192" s="33"/>
      <c r="D192" s="34">
        <f t="shared" si="16"/>
        <v>0</v>
      </c>
      <c r="E192" s="35"/>
      <c r="F192" s="160">
        <f t="shared" si="17"/>
        <v>0</v>
      </c>
    </row>
    <row r="193" spans="1:6" x14ac:dyDescent="0.2">
      <c r="A193" s="31"/>
      <c r="B193" s="32"/>
      <c r="C193" s="33"/>
      <c r="D193" s="34">
        <f t="shared" si="16"/>
        <v>0</v>
      </c>
      <c r="E193" s="35"/>
      <c r="F193" s="160">
        <f t="shared" si="17"/>
        <v>0</v>
      </c>
    </row>
    <row r="194" spans="1:6" x14ac:dyDescent="0.2">
      <c r="A194" s="31"/>
      <c r="B194" s="32"/>
      <c r="C194" s="33"/>
      <c r="D194" s="34">
        <f t="shared" si="16"/>
        <v>0</v>
      </c>
      <c r="E194" s="35"/>
      <c r="F194" s="160">
        <f t="shared" si="17"/>
        <v>0</v>
      </c>
    </row>
    <row r="195" spans="1:6" x14ac:dyDescent="0.2">
      <c r="A195" s="31"/>
      <c r="B195" s="32"/>
      <c r="C195" s="33"/>
      <c r="D195" s="34">
        <f t="shared" si="16"/>
        <v>0</v>
      </c>
      <c r="E195" s="35"/>
      <c r="F195" s="160">
        <f t="shared" si="17"/>
        <v>0</v>
      </c>
    </row>
    <row r="196" spans="1:6" x14ac:dyDescent="0.2">
      <c r="A196" s="31"/>
      <c r="B196" s="32"/>
      <c r="C196" s="33"/>
      <c r="D196" s="34">
        <f t="shared" si="16"/>
        <v>0</v>
      </c>
      <c r="E196" s="35"/>
      <c r="F196" s="160">
        <f t="shared" si="17"/>
        <v>0</v>
      </c>
    </row>
    <row r="197" spans="1:6" ht="13.5" thickBot="1" x14ac:dyDescent="0.25">
      <c r="A197" s="36"/>
      <c r="B197" s="37"/>
      <c r="C197" s="196"/>
      <c r="D197" s="34">
        <f t="shared" si="16"/>
        <v>0</v>
      </c>
      <c r="E197" s="38"/>
      <c r="F197" s="160">
        <f t="shared" si="17"/>
        <v>0</v>
      </c>
    </row>
    <row r="198" spans="1:6" ht="13.5" thickBot="1" x14ac:dyDescent="0.25">
      <c r="A198" s="39" t="s">
        <v>98</v>
      </c>
      <c r="B198" s="41"/>
      <c r="C198" s="41"/>
      <c r="D198" s="42">
        <f>SUM(D181:D197)</f>
        <v>0</v>
      </c>
      <c r="E198" s="41"/>
      <c r="F198" s="161">
        <f>SUM(F181:F197)</f>
        <v>0</v>
      </c>
    </row>
    <row r="199" spans="1:6" ht="13.5" thickBot="1" x14ac:dyDescent="0.25"/>
    <row r="200" spans="1:6" ht="15.75" x14ac:dyDescent="0.25">
      <c r="A200" s="6" t="s">
        <v>227</v>
      </c>
      <c r="B200" s="8" t="s">
        <v>268</v>
      </c>
      <c r="C200" s="7"/>
      <c r="D200" s="7"/>
      <c r="E200" s="7"/>
      <c r="F200" s="9"/>
    </row>
    <row r="201" spans="1:6" ht="13.5" thickBot="1" x14ac:dyDescent="0.25">
      <c r="A201" s="24" t="s">
        <v>92</v>
      </c>
      <c r="B201" s="25"/>
      <c r="C201" s="25"/>
      <c r="D201" s="25"/>
      <c r="E201" s="25"/>
      <c r="F201" s="26"/>
    </row>
    <row r="202" spans="1:6" ht="38.25" x14ac:dyDescent="0.2">
      <c r="A202" s="27" t="s">
        <v>93</v>
      </c>
      <c r="B202" s="28" t="s">
        <v>77</v>
      </c>
      <c r="C202" s="29" t="s">
        <v>94</v>
      </c>
      <c r="D202" s="29" t="s">
        <v>95</v>
      </c>
      <c r="E202" s="29" t="s">
        <v>96</v>
      </c>
      <c r="F202" s="30" t="s">
        <v>97</v>
      </c>
    </row>
    <row r="203" spans="1:6" x14ac:dyDescent="0.2">
      <c r="A203" s="31"/>
      <c r="B203" s="35"/>
      <c r="C203" s="33"/>
      <c r="D203" s="34">
        <f>B203*C203</f>
        <v>0</v>
      </c>
      <c r="E203" s="35"/>
      <c r="F203" s="160">
        <f>D203*E203</f>
        <v>0</v>
      </c>
    </row>
    <row r="204" spans="1:6" x14ac:dyDescent="0.2">
      <c r="A204" s="31"/>
      <c r="B204" s="35"/>
      <c r="C204" s="33"/>
      <c r="D204" s="34">
        <f t="shared" ref="D204:D219" si="18">B204*C204</f>
        <v>0</v>
      </c>
      <c r="E204" s="35"/>
      <c r="F204" s="160">
        <f>D204*E204</f>
        <v>0</v>
      </c>
    </row>
    <row r="205" spans="1:6" x14ac:dyDescent="0.2">
      <c r="A205" s="31"/>
      <c r="B205" s="35"/>
      <c r="C205" s="33"/>
      <c r="D205" s="34">
        <f t="shared" si="18"/>
        <v>0</v>
      </c>
      <c r="E205" s="35"/>
      <c r="F205" s="160">
        <f t="shared" ref="F205:F219" si="19">D205*E205</f>
        <v>0</v>
      </c>
    </row>
    <row r="206" spans="1:6" x14ac:dyDescent="0.2">
      <c r="A206" s="31"/>
      <c r="B206" s="32"/>
      <c r="C206" s="33"/>
      <c r="D206" s="34">
        <f t="shared" si="18"/>
        <v>0</v>
      </c>
      <c r="E206" s="35"/>
      <c r="F206" s="160">
        <f t="shared" si="19"/>
        <v>0</v>
      </c>
    </row>
    <row r="207" spans="1:6" x14ac:dyDescent="0.2">
      <c r="A207" s="31"/>
      <c r="B207" s="32"/>
      <c r="C207" s="33"/>
      <c r="D207" s="34">
        <f t="shared" si="18"/>
        <v>0</v>
      </c>
      <c r="E207" s="35"/>
      <c r="F207" s="160">
        <f t="shared" si="19"/>
        <v>0</v>
      </c>
    </row>
    <row r="208" spans="1:6" x14ac:dyDescent="0.2">
      <c r="A208" s="31"/>
      <c r="B208" s="32"/>
      <c r="C208" s="33"/>
      <c r="D208" s="34">
        <f t="shared" si="18"/>
        <v>0</v>
      </c>
      <c r="E208" s="35"/>
      <c r="F208" s="160">
        <f t="shared" si="19"/>
        <v>0</v>
      </c>
    </row>
    <row r="209" spans="1:6" x14ac:dyDescent="0.2">
      <c r="A209" s="31"/>
      <c r="B209" s="32"/>
      <c r="C209" s="33"/>
      <c r="D209" s="34">
        <f t="shared" si="18"/>
        <v>0</v>
      </c>
      <c r="E209" s="35"/>
      <c r="F209" s="160">
        <f t="shared" si="19"/>
        <v>0</v>
      </c>
    </row>
    <row r="210" spans="1:6" x14ac:dyDescent="0.2">
      <c r="A210" s="31"/>
      <c r="B210" s="32"/>
      <c r="C210" s="33"/>
      <c r="D210" s="34">
        <f t="shared" si="18"/>
        <v>0</v>
      </c>
      <c r="E210" s="35"/>
      <c r="F210" s="160">
        <f t="shared" si="19"/>
        <v>0</v>
      </c>
    </row>
    <row r="211" spans="1:6" x14ac:dyDescent="0.2">
      <c r="A211" s="31"/>
      <c r="B211" s="32"/>
      <c r="C211" s="33"/>
      <c r="D211" s="34">
        <f t="shared" si="18"/>
        <v>0</v>
      </c>
      <c r="E211" s="35"/>
      <c r="F211" s="160">
        <f t="shared" si="19"/>
        <v>0</v>
      </c>
    </row>
    <row r="212" spans="1:6" x14ac:dyDescent="0.2">
      <c r="A212" s="31"/>
      <c r="B212" s="32"/>
      <c r="C212" s="33"/>
      <c r="D212" s="34">
        <f t="shared" si="18"/>
        <v>0</v>
      </c>
      <c r="E212" s="35"/>
      <c r="F212" s="160">
        <f t="shared" si="19"/>
        <v>0</v>
      </c>
    </row>
    <row r="213" spans="1:6" x14ac:dyDescent="0.2">
      <c r="A213" s="31"/>
      <c r="B213" s="32"/>
      <c r="C213" s="33"/>
      <c r="D213" s="34">
        <f t="shared" si="18"/>
        <v>0</v>
      </c>
      <c r="E213" s="35"/>
      <c r="F213" s="160">
        <f t="shared" si="19"/>
        <v>0</v>
      </c>
    </row>
    <row r="214" spans="1:6" x14ac:dyDescent="0.2">
      <c r="A214" s="31"/>
      <c r="B214" s="32"/>
      <c r="C214" s="33"/>
      <c r="D214" s="34">
        <f t="shared" si="18"/>
        <v>0</v>
      </c>
      <c r="E214" s="35"/>
      <c r="F214" s="160">
        <f t="shared" si="19"/>
        <v>0</v>
      </c>
    </row>
    <row r="215" spans="1:6" x14ac:dyDescent="0.2">
      <c r="A215" s="31"/>
      <c r="B215" s="32"/>
      <c r="C215" s="33"/>
      <c r="D215" s="34">
        <f t="shared" si="18"/>
        <v>0</v>
      </c>
      <c r="E215" s="35"/>
      <c r="F215" s="160">
        <f t="shared" si="19"/>
        <v>0</v>
      </c>
    </row>
    <row r="216" spans="1:6" x14ac:dyDescent="0.2">
      <c r="A216" s="31"/>
      <c r="B216" s="32"/>
      <c r="C216" s="33"/>
      <c r="D216" s="34">
        <f t="shared" si="18"/>
        <v>0</v>
      </c>
      <c r="E216" s="35"/>
      <c r="F216" s="160">
        <f t="shared" si="19"/>
        <v>0</v>
      </c>
    </row>
    <row r="217" spans="1:6" x14ac:dyDescent="0.2">
      <c r="A217" s="31"/>
      <c r="B217" s="32"/>
      <c r="C217" s="33"/>
      <c r="D217" s="34">
        <f t="shared" si="18"/>
        <v>0</v>
      </c>
      <c r="E217" s="35"/>
      <c r="F217" s="160">
        <f t="shared" si="19"/>
        <v>0</v>
      </c>
    </row>
    <row r="218" spans="1:6" x14ac:dyDescent="0.2">
      <c r="A218" s="31"/>
      <c r="B218" s="32"/>
      <c r="C218" s="33"/>
      <c r="D218" s="34">
        <f t="shared" si="18"/>
        <v>0</v>
      </c>
      <c r="E218" s="35"/>
      <c r="F218" s="160">
        <f t="shared" si="19"/>
        <v>0</v>
      </c>
    </row>
    <row r="219" spans="1:6" ht="13.5" thickBot="1" x14ac:dyDescent="0.25">
      <c r="A219" s="36"/>
      <c r="B219" s="37"/>
      <c r="C219" s="196"/>
      <c r="D219" s="34">
        <f t="shared" si="18"/>
        <v>0</v>
      </c>
      <c r="E219" s="38"/>
      <c r="F219" s="160">
        <f t="shared" si="19"/>
        <v>0</v>
      </c>
    </row>
    <row r="220" spans="1:6" ht="13.5" thickBot="1" x14ac:dyDescent="0.25">
      <c r="A220" s="39" t="s">
        <v>98</v>
      </c>
      <c r="B220" s="41"/>
      <c r="C220" s="41"/>
      <c r="D220" s="42">
        <f>SUM(D203:D219)</f>
        <v>0</v>
      </c>
      <c r="E220" s="41"/>
      <c r="F220" s="161">
        <f>SUM(F203:F219)</f>
        <v>0</v>
      </c>
    </row>
    <row r="222" spans="1:6" ht="15.75" hidden="1" x14ac:dyDescent="0.25">
      <c r="A222" s="6" t="s">
        <v>227</v>
      </c>
      <c r="B222" s="8" t="e">
        <f>B200+1</f>
        <v>#VALUE!</v>
      </c>
      <c r="C222" s="7"/>
      <c r="D222" s="7"/>
      <c r="E222" s="7"/>
      <c r="F222" s="9"/>
    </row>
    <row r="223" spans="1:6" ht="13.5" hidden="1" thickBot="1" x14ac:dyDescent="0.25">
      <c r="A223" s="24" t="s">
        <v>92</v>
      </c>
      <c r="B223" s="25"/>
      <c r="C223" s="25"/>
      <c r="D223" s="25"/>
      <c r="E223" s="25"/>
      <c r="F223" s="26"/>
    </row>
    <row r="224" spans="1:6" ht="38.25" hidden="1" x14ac:dyDescent="0.2">
      <c r="A224" s="27" t="s">
        <v>93</v>
      </c>
      <c r="B224" s="28" t="s">
        <v>77</v>
      </c>
      <c r="C224" s="29" t="s">
        <v>94</v>
      </c>
      <c r="D224" s="29" t="s">
        <v>95</v>
      </c>
      <c r="E224" s="29" t="s">
        <v>96</v>
      </c>
      <c r="F224" s="30" t="s">
        <v>97</v>
      </c>
    </row>
    <row r="225" spans="1:6" hidden="1" x14ac:dyDescent="0.2">
      <c r="A225" s="31"/>
      <c r="B225" s="35"/>
      <c r="C225" s="33"/>
      <c r="D225" s="34">
        <f>B225*C225</f>
        <v>0</v>
      </c>
      <c r="E225" s="35"/>
      <c r="F225" s="160">
        <f>D225*E225</f>
        <v>0</v>
      </c>
    </row>
    <row r="226" spans="1:6" hidden="1" x14ac:dyDescent="0.2">
      <c r="A226" s="31"/>
      <c r="B226" s="35"/>
      <c r="C226" s="33"/>
      <c r="D226" s="34">
        <f t="shared" ref="D226:D241" si="20">B226*C226</f>
        <v>0</v>
      </c>
      <c r="E226" s="35"/>
      <c r="F226" s="160">
        <f>D226*E226</f>
        <v>0</v>
      </c>
    </row>
    <row r="227" spans="1:6" hidden="1" x14ac:dyDescent="0.2">
      <c r="A227" s="31"/>
      <c r="B227" s="35"/>
      <c r="C227" s="33"/>
      <c r="D227" s="34">
        <f t="shared" si="20"/>
        <v>0</v>
      </c>
      <c r="E227" s="35"/>
      <c r="F227" s="160">
        <f t="shared" ref="F227:F241" si="21">D227*E227</f>
        <v>0</v>
      </c>
    </row>
    <row r="228" spans="1:6" hidden="1" x14ac:dyDescent="0.2">
      <c r="A228" s="31"/>
      <c r="B228" s="32"/>
      <c r="C228" s="33"/>
      <c r="D228" s="34">
        <f t="shared" si="20"/>
        <v>0</v>
      </c>
      <c r="E228" s="35"/>
      <c r="F228" s="160">
        <f t="shared" si="21"/>
        <v>0</v>
      </c>
    </row>
    <row r="229" spans="1:6" hidden="1" x14ac:dyDescent="0.2">
      <c r="A229" s="31"/>
      <c r="B229" s="32"/>
      <c r="C229" s="33"/>
      <c r="D229" s="34">
        <f t="shared" si="20"/>
        <v>0</v>
      </c>
      <c r="E229" s="35"/>
      <c r="F229" s="160">
        <f t="shared" si="21"/>
        <v>0</v>
      </c>
    </row>
    <row r="230" spans="1:6" hidden="1" x14ac:dyDescent="0.2">
      <c r="A230" s="31"/>
      <c r="B230" s="32"/>
      <c r="C230" s="33"/>
      <c r="D230" s="34">
        <f t="shared" si="20"/>
        <v>0</v>
      </c>
      <c r="E230" s="35"/>
      <c r="F230" s="160">
        <f t="shared" si="21"/>
        <v>0</v>
      </c>
    </row>
    <row r="231" spans="1:6" hidden="1" x14ac:dyDescent="0.2">
      <c r="A231" s="31"/>
      <c r="B231" s="32"/>
      <c r="C231" s="33"/>
      <c r="D231" s="34">
        <f t="shared" si="20"/>
        <v>0</v>
      </c>
      <c r="E231" s="35"/>
      <c r="F231" s="160">
        <f t="shared" si="21"/>
        <v>0</v>
      </c>
    </row>
    <row r="232" spans="1:6" hidden="1" x14ac:dyDescent="0.2">
      <c r="A232" s="31"/>
      <c r="B232" s="32"/>
      <c r="C232" s="33"/>
      <c r="D232" s="34">
        <f t="shared" si="20"/>
        <v>0</v>
      </c>
      <c r="E232" s="35"/>
      <c r="F232" s="160">
        <f t="shared" si="21"/>
        <v>0</v>
      </c>
    </row>
    <row r="233" spans="1:6" hidden="1" x14ac:dyDescent="0.2">
      <c r="A233" s="31"/>
      <c r="B233" s="32"/>
      <c r="C233" s="33"/>
      <c r="D233" s="34">
        <f t="shared" si="20"/>
        <v>0</v>
      </c>
      <c r="E233" s="35"/>
      <c r="F233" s="160">
        <f t="shared" si="21"/>
        <v>0</v>
      </c>
    </row>
    <row r="234" spans="1:6" hidden="1" x14ac:dyDescent="0.2">
      <c r="A234" s="31"/>
      <c r="B234" s="32"/>
      <c r="C234" s="33"/>
      <c r="D234" s="34">
        <f t="shared" si="20"/>
        <v>0</v>
      </c>
      <c r="E234" s="35"/>
      <c r="F234" s="160">
        <f t="shared" si="21"/>
        <v>0</v>
      </c>
    </row>
    <row r="235" spans="1:6" hidden="1" x14ac:dyDescent="0.2">
      <c r="A235" s="31"/>
      <c r="B235" s="32"/>
      <c r="C235" s="33"/>
      <c r="D235" s="34">
        <f t="shared" si="20"/>
        <v>0</v>
      </c>
      <c r="E235" s="35"/>
      <c r="F235" s="160">
        <f t="shared" si="21"/>
        <v>0</v>
      </c>
    </row>
    <row r="236" spans="1:6" hidden="1" x14ac:dyDescent="0.2">
      <c r="A236" s="31"/>
      <c r="B236" s="32"/>
      <c r="C236" s="33"/>
      <c r="D236" s="34">
        <f t="shared" si="20"/>
        <v>0</v>
      </c>
      <c r="E236" s="35"/>
      <c r="F236" s="160">
        <f t="shared" si="21"/>
        <v>0</v>
      </c>
    </row>
    <row r="237" spans="1:6" hidden="1" x14ac:dyDescent="0.2">
      <c r="A237" s="31"/>
      <c r="B237" s="32"/>
      <c r="C237" s="33"/>
      <c r="D237" s="34">
        <f t="shared" si="20"/>
        <v>0</v>
      </c>
      <c r="E237" s="35"/>
      <c r="F237" s="160">
        <f t="shared" si="21"/>
        <v>0</v>
      </c>
    </row>
    <row r="238" spans="1:6" hidden="1" x14ac:dyDescent="0.2">
      <c r="A238" s="31"/>
      <c r="B238" s="32"/>
      <c r="C238" s="33"/>
      <c r="D238" s="34">
        <f t="shared" si="20"/>
        <v>0</v>
      </c>
      <c r="E238" s="35"/>
      <c r="F238" s="160">
        <f t="shared" si="21"/>
        <v>0</v>
      </c>
    </row>
    <row r="239" spans="1:6" hidden="1" x14ac:dyDescent="0.2">
      <c r="A239" s="31"/>
      <c r="B239" s="32"/>
      <c r="C239" s="33"/>
      <c r="D239" s="34">
        <f t="shared" si="20"/>
        <v>0</v>
      </c>
      <c r="E239" s="35"/>
      <c r="F239" s="160">
        <f t="shared" si="21"/>
        <v>0</v>
      </c>
    </row>
    <row r="240" spans="1:6" hidden="1" x14ac:dyDescent="0.2">
      <c r="A240" s="31"/>
      <c r="B240" s="32"/>
      <c r="C240" s="33"/>
      <c r="D240" s="34">
        <f t="shared" si="20"/>
        <v>0</v>
      </c>
      <c r="E240" s="35"/>
      <c r="F240" s="160">
        <f t="shared" si="21"/>
        <v>0</v>
      </c>
    </row>
    <row r="241" spans="1:6" ht="13.5" hidden="1" thickBot="1" x14ac:dyDescent="0.25">
      <c r="A241" s="36"/>
      <c r="B241" s="37"/>
      <c r="C241" s="196"/>
      <c r="D241" s="34">
        <f t="shared" si="20"/>
        <v>0</v>
      </c>
      <c r="E241" s="38"/>
      <c r="F241" s="160">
        <f t="shared" si="21"/>
        <v>0</v>
      </c>
    </row>
    <row r="242" spans="1:6" ht="13.5" hidden="1" thickBot="1" x14ac:dyDescent="0.25">
      <c r="A242" s="39" t="s">
        <v>98</v>
      </c>
      <c r="B242" s="41"/>
      <c r="C242" s="41"/>
      <c r="D242" s="42">
        <f>SUM(D225:D241)</f>
        <v>0</v>
      </c>
      <c r="E242" s="41"/>
      <c r="F242" s="161">
        <f>SUM(F225:F241)</f>
        <v>0</v>
      </c>
    </row>
    <row r="243" spans="1:6" ht="13.5" hidden="1" thickBot="1" x14ac:dyDescent="0.25"/>
    <row r="244" spans="1:6" ht="15.75" hidden="1" x14ac:dyDescent="0.25">
      <c r="A244" s="6" t="s">
        <v>227</v>
      </c>
      <c r="B244" s="8" t="e">
        <f>B222+1</f>
        <v>#VALUE!</v>
      </c>
      <c r="C244" s="7"/>
      <c r="D244" s="7"/>
      <c r="E244" s="7"/>
      <c r="F244" s="9"/>
    </row>
    <row r="245" spans="1:6" ht="13.5" hidden="1" thickBot="1" x14ac:dyDescent="0.25">
      <c r="A245" s="24" t="s">
        <v>92</v>
      </c>
      <c r="B245" s="25"/>
      <c r="C245" s="25"/>
      <c r="D245" s="25"/>
      <c r="E245" s="25"/>
      <c r="F245" s="26"/>
    </row>
    <row r="246" spans="1:6" ht="38.25" hidden="1" x14ac:dyDescent="0.2">
      <c r="A246" s="27" t="s">
        <v>93</v>
      </c>
      <c r="B246" s="28" t="s">
        <v>77</v>
      </c>
      <c r="C246" s="29" t="s">
        <v>94</v>
      </c>
      <c r="D246" s="29" t="s">
        <v>95</v>
      </c>
      <c r="E246" s="29" t="s">
        <v>96</v>
      </c>
      <c r="F246" s="30" t="s">
        <v>97</v>
      </c>
    </row>
    <row r="247" spans="1:6" hidden="1" x14ac:dyDescent="0.2">
      <c r="A247" s="31"/>
      <c r="B247" s="35"/>
      <c r="C247" s="33"/>
      <c r="D247" s="34">
        <f>B247*C247</f>
        <v>0</v>
      </c>
      <c r="E247" s="35"/>
      <c r="F247" s="160">
        <f>D247*E247</f>
        <v>0</v>
      </c>
    </row>
    <row r="248" spans="1:6" hidden="1" x14ac:dyDescent="0.2">
      <c r="A248" s="31"/>
      <c r="B248" s="35"/>
      <c r="C248" s="33"/>
      <c r="D248" s="34">
        <f t="shared" ref="D248:D263" si="22">B248*C248</f>
        <v>0</v>
      </c>
      <c r="E248" s="35"/>
      <c r="F248" s="160">
        <f>D248*E248</f>
        <v>0</v>
      </c>
    </row>
    <row r="249" spans="1:6" hidden="1" x14ac:dyDescent="0.2">
      <c r="A249" s="31"/>
      <c r="B249" s="35"/>
      <c r="C249" s="33"/>
      <c r="D249" s="34">
        <f t="shared" si="22"/>
        <v>0</v>
      </c>
      <c r="E249" s="35"/>
      <c r="F249" s="160">
        <f t="shared" ref="F249:F263" si="23">D249*E249</f>
        <v>0</v>
      </c>
    </row>
    <row r="250" spans="1:6" hidden="1" x14ac:dyDescent="0.2">
      <c r="A250" s="31"/>
      <c r="B250" s="32"/>
      <c r="C250" s="33"/>
      <c r="D250" s="34">
        <f t="shared" si="22"/>
        <v>0</v>
      </c>
      <c r="E250" s="35"/>
      <c r="F250" s="160">
        <f t="shared" si="23"/>
        <v>0</v>
      </c>
    </row>
    <row r="251" spans="1:6" hidden="1" x14ac:dyDescent="0.2">
      <c r="A251" s="31"/>
      <c r="B251" s="32"/>
      <c r="C251" s="33"/>
      <c r="D251" s="34">
        <f t="shared" si="22"/>
        <v>0</v>
      </c>
      <c r="E251" s="35"/>
      <c r="F251" s="160">
        <f t="shared" si="23"/>
        <v>0</v>
      </c>
    </row>
    <row r="252" spans="1:6" hidden="1" x14ac:dyDescent="0.2">
      <c r="A252" s="31"/>
      <c r="B252" s="32"/>
      <c r="C252" s="33"/>
      <c r="D252" s="34">
        <f t="shared" si="22"/>
        <v>0</v>
      </c>
      <c r="E252" s="35"/>
      <c r="F252" s="160">
        <f t="shared" si="23"/>
        <v>0</v>
      </c>
    </row>
    <row r="253" spans="1:6" hidden="1" x14ac:dyDescent="0.2">
      <c r="A253" s="31"/>
      <c r="B253" s="32"/>
      <c r="C253" s="33"/>
      <c r="D253" s="34">
        <f t="shared" si="22"/>
        <v>0</v>
      </c>
      <c r="E253" s="35"/>
      <c r="F253" s="160">
        <f t="shared" si="23"/>
        <v>0</v>
      </c>
    </row>
    <row r="254" spans="1:6" hidden="1" x14ac:dyDescent="0.2">
      <c r="A254" s="31"/>
      <c r="B254" s="32"/>
      <c r="C254" s="33"/>
      <c r="D254" s="34">
        <f t="shared" si="22"/>
        <v>0</v>
      </c>
      <c r="E254" s="35"/>
      <c r="F254" s="160">
        <f t="shared" si="23"/>
        <v>0</v>
      </c>
    </row>
    <row r="255" spans="1:6" hidden="1" x14ac:dyDescent="0.2">
      <c r="A255" s="31"/>
      <c r="B255" s="32"/>
      <c r="C255" s="33"/>
      <c r="D255" s="34">
        <f t="shared" si="22"/>
        <v>0</v>
      </c>
      <c r="E255" s="35"/>
      <c r="F255" s="160">
        <f t="shared" si="23"/>
        <v>0</v>
      </c>
    </row>
    <row r="256" spans="1:6" hidden="1" x14ac:dyDescent="0.2">
      <c r="A256" s="31"/>
      <c r="B256" s="32"/>
      <c r="C256" s="33"/>
      <c r="D256" s="34">
        <f t="shared" si="22"/>
        <v>0</v>
      </c>
      <c r="E256" s="35"/>
      <c r="F256" s="160">
        <f t="shared" si="23"/>
        <v>0</v>
      </c>
    </row>
    <row r="257" spans="1:6" hidden="1" x14ac:dyDescent="0.2">
      <c r="A257" s="31"/>
      <c r="B257" s="32"/>
      <c r="C257" s="33"/>
      <c r="D257" s="34">
        <f t="shared" si="22"/>
        <v>0</v>
      </c>
      <c r="E257" s="35"/>
      <c r="F257" s="160">
        <f t="shared" si="23"/>
        <v>0</v>
      </c>
    </row>
    <row r="258" spans="1:6" hidden="1" x14ac:dyDescent="0.2">
      <c r="A258" s="31"/>
      <c r="B258" s="32"/>
      <c r="C258" s="33"/>
      <c r="D258" s="34">
        <f t="shared" si="22"/>
        <v>0</v>
      </c>
      <c r="E258" s="35"/>
      <c r="F258" s="160">
        <f t="shared" si="23"/>
        <v>0</v>
      </c>
    </row>
    <row r="259" spans="1:6" hidden="1" x14ac:dyDescent="0.2">
      <c r="A259" s="31"/>
      <c r="B259" s="32"/>
      <c r="C259" s="33"/>
      <c r="D259" s="34">
        <f t="shared" si="22"/>
        <v>0</v>
      </c>
      <c r="E259" s="35"/>
      <c r="F259" s="160">
        <f t="shared" si="23"/>
        <v>0</v>
      </c>
    </row>
    <row r="260" spans="1:6" hidden="1" x14ac:dyDescent="0.2">
      <c r="A260" s="31"/>
      <c r="B260" s="32"/>
      <c r="C260" s="33"/>
      <c r="D260" s="34">
        <f t="shared" si="22"/>
        <v>0</v>
      </c>
      <c r="E260" s="35"/>
      <c r="F260" s="160">
        <f t="shared" si="23"/>
        <v>0</v>
      </c>
    </row>
    <row r="261" spans="1:6" hidden="1" x14ac:dyDescent="0.2">
      <c r="A261" s="31"/>
      <c r="B261" s="32"/>
      <c r="C261" s="33"/>
      <c r="D261" s="34">
        <f t="shared" si="22"/>
        <v>0</v>
      </c>
      <c r="E261" s="35"/>
      <c r="F261" s="160">
        <f t="shared" si="23"/>
        <v>0</v>
      </c>
    </row>
    <row r="262" spans="1:6" hidden="1" x14ac:dyDescent="0.2">
      <c r="A262" s="31"/>
      <c r="B262" s="32"/>
      <c r="C262" s="33"/>
      <c r="D262" s="34">
        <f t="shared" si="22"/>
        <v>0</v>
      </c>
      <c r="E262" s="35"/>
      <c r="F262" s="160">
        <f t="shared" si="23"/>
        <v>0</v>
      </c>
    </row>
    <row r="263" spans="1:6" ht="13.5" hidden="1" thickBot="1" x14ac:dyDescent="0.25">
      <c r="A263" s="36"/>
      <c r="B263" s="37"/>
      <c r="C263" s="196"/>
      <c r="D263" s="34">
        <f t="shared" si="22"/>
        <v>0</v>
      </c>
      <c r="E263" s="38"/>
      <c r="F263" s="160">
        <f t="shared" si="23"/>
        <v>0</v>
      </c>
    </row>
    <row r="264" spans="1:6" ht="13.5" hidden="1" thickBot="1" x14ac:dyDescent="0.25">
      <c r="A264" s="39" t="s">
        <v>98</v>
      </c>
      <c r="B264" s="41"/>
      <c r="C264" s="41"/>
      <c r="D264" s="42">
        <f>SUM(D247:D263)</f>
        <v>0</v>
      </c>
      <c r="E264" s="41"/>
      <c r="F264" s="161">
        <f>SUM(F247:F263)</f>
        <v>0</v>
      </c>
    </row>
    <row r="265" spans="1:6" ht="13.5" hidden="1" thickBot="1" x14ac:dyDescent="0.25"/>
    <row r="266" spans="1:6" ht="15.75" hidden="1" x14ac:dyDescent="0.25">
      <c r="A266" s="6" t="s">
        <v>227</v>
      </c>
      <c r="B266" s="8" t="e">
        <f>B244+1</f>
        <v>#VALUE!</v>
      </c>
      <c r="C266" s="7"/>
      <c r="D266" s="7"/>
      <c r="E266" s="7"/>
      <c r="F266" s="9"/>
    </row>
    <row r="267" spans="1:6" ht="13.5" hidden="1" thickBot="1" x14ac:dyDescent="0.25">
      <c r="A267" s="24" t="s">
        <v>92</v>
      </c>
      <c r="B267" s="25"/>
      <c r="C267" s="25"/>
      <c r="D267" s="25"/>
      <c r="E267" s="25"/>
      <c r="F267" s="26"/>
    </row>
    <row r="268" spans="1:6" ht="38.25" hidden="1" x14ac:dyDescent="0.2">
      <c r="A268" s="27" t="s">
        <v>93</v>
      </c>
      <c r="B268" s="28" t="s">
        <v>77</v>
      </c>
      <c r="C268" s="29" t="s">
        <v>94</v>
      </c>
      <c r="D268" s="29" t="s">
        <v>95</v>
      </c>
      <c r="E268" s="29" t="s">
        <v>96</v>
      </c>
      <c r="F268" s="30" t="s">
        <v>97</v>
      </c>
    </row>
    <row r="269" spans="1:6" hidden="1" x14ac:dyDescent="0.2">
      <c r="A269" s="31"/>
      <c r="B269" s="35"/>
      <c r="C269" s="33"/>
      <c r="D269" s="34">
        <f>B269*C269</f>
        <v>0</v>
      </c>
      <c r="E269" s="35"/>
      <c r="F269" s="160">
        <f>D269*E269</f>
        <v>0</v>
      </c>
    </row>
    <row r="270" spans="1:6" hidden="1" x14ac:dyDescent="0.2">
      <c r="A270" s="31"/>
      <c r="B270" s="35"/>
      <c r="C270" s="33"/>
      <c r="D270" s="34">
        <f t="shared" ref="D270:D285" si="24">B270*C270</f>
        <v>0</v>
      </c>
      <c r="E270" s="35"/>
      <c r="F270" s="160">
        <f>D270*E270</f>
        <v>0</v>
      </c>
    </row>
    <row r="271" spans="1:6" hidden="1" x14ac:dyDescent="0.2">
      <c r="A271" s="31"/>
      <c r="B271" s="35"/>
      <c r="C271" s="33"/>
      <c r="D271" s="34">
        <f t="shared" si="24"/>
        <v>0</v>
      </c>
      <c r="E271" s="35"/>
      <c r="F271" s="160">
        <f t="shared" ref="F271:F285" si="25">D271*E271</f>
        <v>0</v>
      </c>
    </row>
    <row r="272" spans="1:6" hidden="1" x14ac:dyDescent="0.2">
      <c r="A272" s="31"/>
      <c r="B272" s="32"/>
      <c r="C272" s="33"/>
      <c r="D272" s="34">
        <f t="shared" si="24"/>
        <v>0</v>
      </c>
      <c r="E272" s="35"/>
      <c r="F272" s="160">
        <f t="shared" si="25"/>
        <v>0</v>
      </c>
    </row>
    <row r="273" spans="1:6" hidden="1" x14ac:dyDescent="0.2">
      <c r="A273" s="31"/>
      <c r="B273" s="32"/>
      <c r="C273" s="33"/>
      <c r="D273" s="34">
        <f t="shared" si="24"/>
        <v>0</v>
      </c>
      <c r="E273" s="35"/>
      <c r="F273" s="160">
        <f t="shared" si="25"/>
        <v>0</v>
      </c>
    </row>
    <row r="274" spans="1:6" hidden="1" x14ac:dyDescent="0.2">
      <c r="A274" s="31"/>
      <c r="B274" s="32"/>
      <c r="C274" s="33"/>
      <c r="D274" s="34">
        <f t="shared" si="24"/>
        <v>0</v>
      </c>
      <c r="E274" s="35"/>
      <c r="F274" s="160">
        <f t="shared" si="25"/>
        <v>0</v>
      </c>
    </row>
    <row r="275" spans="1:6" hidden="1" x14ac:dyDescent="0.2">
      <c r="A275" s="31"/>
      <c r="B275" s="32"/>
      <c r="C275" s="33"/>
      <c r="D275" s="34">
        <f t="shared" si="24"/>
        <v>0</v>
      </c>
      <c r="E275" s="35"/>
      <c r="F275" s="160">
        <f t="shared" si="25"/>
        <v>0</v>
      </c>
    </row>
    <row r="276" spans="1:6" hidden="1" x14ac:dyDescent="0.2">
      <c r="A276" s="31"/>
      <c r="B276" s="32"/>
      <c r="C276" s="33"/>
      <c r="D276" s="34">
        <f t="shared" si="24"/>
        <v>0</v>
      </c>
      <c r="E276" s="35"/>
      <c r="F276" s="160">
        <f t="shared" si="25"/>
        <v>0</v>
      </c>
    </row>
    <row r="277" spans="1:6" hidden="1" x14ac:dyDescent="0.2">
      <c r="A277" s="31"/>
      <c r="B277" s="32"/>
      <c r="C277" s="33"/>
      <c r="D277" s="34">
        <f t="shared" si="24"/>
        <v>0</v>
      </c>
      <c r="E277" s="35"/>
      <c r="F277" s="160">
        <f t="shared" si="25"/>
        <v>0</v>
      </c>
    </row>
    <row r="278" spans="1:6" hidden="1" x14ac:dyDescent="0.2">
      <c r="A278" s="31"/>
      <c r="B278" s="32"/>
      <c r="C278" s="33"/>
      <c r="D278" s="34">
        <f t="shared" si="24"/>
        <v>0</v>
      </c>
      <c r="E278" s="35"/>
      <c r="F278" s="160">
        <f t="shared" si="25"/>
        <v>0</v>
      </c>
    </row>
    <row r="279" spans="1:6" hidden="1" x14ac:dyDescent="0.2">
      <c r="A279" s="31"/>
      <c r="B279" s="32"/>
      <c r="C279" s="33"/>
      <c r="D279" s="34">
        <f t="shared" si="24"/>
        <v>0</v>
      </c>
      <c r="E279" s="35"/>
      <c r="F279" s="160">
        <f t="shared" si="25"/>
        <v>0</v>
      </c>
    </row>
    <row r="280" spans="1:6" hidden="1" x14ac:dyDescent="0.2">
      <c r="A280" s="31"/>
      <c r="B280" s="32"/>
      <c r="C280" s="33"/>
      <c r="D280" s="34">
        <f t="shared" si="24"/>
        <v>0</v>
      </c>
      <c r="E280" s="35"/>
      <c r="F280" s="160">
        <f t="shared" si="25"/>
        <v>0</v>
      </c>
    </row>
    <row r="281" spans="1:6" hidden="1" x14ac:dyDescent="0.2">
      <c r="A281" s="31"/>
      <c r="B281" s="32"/>
      <c r="C281" s="33"/>
      <c r="D281" s="34">
        <f t="shared" si="24"/>
        <v>0</v>
      </c>
      <c r="E281" s="35"/>
      <c r="F281" s="160">
        <f t="shared" si="25"/>
        <v>0</v>
      </c>
    </row>
    <row r="282" spans="1:6" hidden="1" x14ac:dyDescent="0.2">
      <c r="A282" s="31"/>
      <c r="B282" s="32"/>
      <c r="C282" s="33"/>
      <c r="D282" s="34">
        <f t="shared" si="24"/>
        <v>0</v>
      </c>
      <c r="E282" s="35"/>
      <c r="F282" s="160">
        <f t="shared" si="25"/>
        <v>0</v>
      </c>
    </row>
    <row r="283" spans="1:6" hidden="1" x14ac:dyDescent="0.2">
      <c r="A283" s="31"/>
      <c r="B283" s="32"/>
      <c r="C283" s="33"/>
      <c r="D283" s="34">
        <f t="shared" si="24"/>
        <v>0</v>
      </c>
      <c r="E283" s="35"/>
      <c r="F283" s="160">
        <f t="shared" si="25"/>
        <v>0</v>
      </c>
    </row>
    <row r="284" spans="1:6" hidden="1" x14ac:dyDescent="0.2">
      <c r="A284" s="31"/>
      <c r="B284" s="32"/>
      <c r="C284" s="33"/>
      <c r="D284" s="34">
        <f t="shared" si="24"/>
        <v>0</v>
      </c>
      <c r="E284" s="35"/>
      <c r="F284" s="160">
        <f t="shared" si="25"/>
        <v>0</v>
      </c>
    </row>
    <row r="285" spans="1:6" ht="13.5" hidden="1" thickBot="1" x14ac:dyDescent="0.25">
      <c r="A285" s="36"/>
      <c r="B285" s="37"/>
      <c r="C285" s="196"/>
      <c r="D285" s="34">
        <f t="shared" si="24"/>
        <v>0</v>
      </c>
      <c r="E285" s="38"/>
      <c r="F285" s="160">
        <f t="shared" si="25"/>
        <v>0</v>
      </c>
    </row>
    <row r="286" spans="1:6" ht="13.5" hidden="1" thickBot="1" x14ac:dyDescent="0.25">
      <c r="A286" s="39" t="s">
        <v>98</v>
      </c>
      <c r="B286" s="41"/>
      <c r="C286" s="41"/>
      <c r="D286" s="42">
        <f>SUM(D269:D285)</f>
        <v>0</v>
      </c>
      <c r="E286" s="41"/>
      <c r="F286" s="161">
        <f>SUM(F269:F285)</f>
        <v>0</v>
      </c>
    </row>
  </sheetData>
  <sheetProtection selectLockedCells="1"/>
  <phoneticPr fontId="0" type="noConversion"/>
  <pageMargins left="0.7" right="0.7" top="0.75" bottom="0.75" header="0.3" footer="0.3"/>
  <pageSetup scale="60" orientation="portrait" r:id="rId1"/>
  <headerFooter>
    <oddHeader>&amp;C
Dining Services RFP</oddHeader>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287"/>
  <sheetViews>
    <sheetView zoomScaleNormal="100" workbookViewId="0">
      <selection activeCell="A5" sqref="A5"/>
    </sheetView>
  </sheetViews>
  <sheetFormatPr defaultColWidth="8.85546875" defaultRowHeight="12.75" x14ac:dyDescent="0.2"/>
  <cols>
    <col min="1" max="1" width="42" customWidth="1"/>
    <col min="2" max="2" width="9.85546875" customWidth="1"/>
    <col min="3" max="3" width="8.85546875" customWidth="1"/>
    <col min="4" max="4" width="13.42578125" customWidth="1"/>
    <col min="5" max="5" width="10.42578125" customWidth="1"/>
    <col min="6" max="6" width="13.42578125" customWidth="1"/>
  </cols>
  <sheetData>
    <row r="1" spans="1:6" ht="13.5" thickBot="1" x14ac:dyDescent="0.25">
      <c r="A1" s="2"/>
      <c r="B1" s="2"/>
      <c r="C1" s="2"/>
      <c r="D1" s="2"/>
      <c r="E1" s="2"/>
      <c r="F1" s="2"/>
    </row>
    <row r="2" spans="1:6" ht="15.75" x14ac:dyDescent="0.25">
      <c r="A2" s="6" t="s">
        <v>227</v>
      </c>
      <c r="B2" s="8" t="s">
        <v>261</v>
      </c>
      <c r="C2" s="7"/>
      <c r="D2" s="7"/>
      <c r="E2" s="7"/>
      <c r="F2" s="9"/>
    </row>
    <row r="3" spans="1:6" ht="13.5" thickBot="1" x14ac:dyDescent="0.25">
      <c r="A3" s="24" t="s">
        <v>209</v>
      </c>
      <c r="B3" s="25"/>
      <c r="C3" s="25"/>
      <c r="D3" s="25"/>
      <c r="E3" s="25"/>
      <c r="F3" s="26"/>
    </row>
    <row r="4" spans="1:6" ht="38.25" x14ac:dyDescent="0.2">
      <c r="A4" s="27" t="s">
        <v>93</v>
      </c>
      <c r="B4" s="28" t="s">
        <v>77</v>
      </c>
      <c r="C4" s="29" t="s">
        <v>94</v>
      </c>
      <c r="D4" s="29" t="s">
        <v>95</v>
      </c>
      <c r="E4" s="29" t="s">
        <v>103</v>
      </c>
      <c r="F4" s="30" t="s">
        <v>97</v>
      </c>
    </row>
    <row r="5" spans="1:6" x14ac:dyDescent="0.2">
      <c r="A5" s="31"/>
      <c r="B5" s="32"/>
      <c r="C5" s="33"/>
      <c r="D5" s="34">
        <f>B5*C5</f>
        <v>0</v>
      </c>
      <c r="E5" s="35"/>
      <c r="F5" s="160">
        <f>D5*E5</f>
        <v>0</v>
      </c>
    </row>
    <row r="6" spans="1:6" x14ac:dyDescent="0.2">
      <c r="A6" s="31"/>
      <c r="B6" s="32"/>
      <c r="C6" s="33"/>
      <c r="D6" s="34">
        <f t="shared" ref="D6:D21" si="0">B6*C6</f>
        <v>0</v>
      </c>
      <c r="E6" s="35"/>
      <c r="F6" s="160">
        <f t="shared" ref="F6:F21" si="1">D6*E6</f>
        <v>0</v>
      </c>
    </row>
    <row r="7" spans="1:6" x14ac:dyDescent="0.2">
      <c r="A7" s="31"/>
      <c r="B7" s="32"/>
      <c r="C7" s="33"/>
      <c r="D7" s="34">
        <f t="shared" si="0"/>
        <v>0</v>
      </c>
      <c r="E7" s="35"/>
      <c r="F7" s="160">
        <f t="shared" si="1"/>
        <v>0</v>
      </c>
    </row>
    <row r="8" spans="1:6" x14ac:dyDescent="0.2">
      <c r="A8" s="31"/>
      <c r="B8" s="32"/>
      <c r="C8" s="33"/>
      <c r="D8" s="34">
        <f t="shared" si="0"/>
        <v>0</v>
      </c>
      <c r="E8" s="35"/>
      <c r="F8" s="160">
        <f t="shared" si="1"/>
        <v>0</v>
      </c>
    </row>
    <row r="9" spans="1:6" x14ac:dyDescent="0.2">
      <c r="A9" s="31"/>
      <c r="B9" s="32"/>
      <c r="C9" s="33"/>
      <c r="D9" s="34">
        <f t="shared" si="0"/>
        <v>0</v>
      </c>
      <c r="E9" s="35"/>
      <c r="F9" s="160">
        <f t="shared" si="1"/>
        <v>0</v>
      </c>
    </row>
    <row r="10" spans="1:6" x14ac:dyDescent="0.2">
      <c r="A10" s="31"/>
      <c r="B10" s="32"/>
      <c r="C10" s="33"/>
      <c r="D10" s="34">
        <f t="shared" si="0"/>
        <v>0</v>
      </c>
      <c r="E10" s="35"/>
      <c r="F10" s="160">
        <f t="shared" si="1"/>
        <v>0</v>
      </c>
    </row>
    <row r="11" spans="1:6" x14ac:dyDescent="0.2">
      <c r="A11" s="31"/>
      <c r="B11" s="32"/>
      <c r="C11" s="33"/>
      <c r="D11" s="34">
        <f t="shared" si="0"/>
        <v>0</v>
      </c>
      <c r="E11" s="35"/>
      <c r="F11" s="160">
        <f t="shared" si="1"/>
        <v>0</v>
      </c>
    </row>
    <row r="12" spans="1:6" x14ac:dyDescent="0.2">
      <c r="A12" s="31"/>
      <c r="B12" s="32"/>
      <c r="C12" s="33"/>
      <c r="D12" s="34">
        <f t="shared" si="0"/>
        <v>0</v>
      </c>
      <c r="E12" s="35"/>
      <c r="F12" s="160">
        <f t="shared" si="1"/>
        <v>0</v>
      </c>
    </row>
    <row r="13" spans="1:6" x14ac:dyDescent="0.2">
      <c r="A13" s="31"/>
      <c r="B13" s="32"/>
      <c r="C13" s="33"/>
      <c r="D13" s="34">
        <f t="shared" si="0"/>
        <v>0</v>
      </c>
      <c r="E13" s="35"/>
      <c r="F13" s="160">
        <f t="shared" si="1"/>
        <v>0</v>
      </c>
    </row>
    <row r="14" spans="1:6" x14ac:dyDescent="0.2">
      <c r="A14" s="31"/>
      <c r="B14" s="32"/>
      <c r="C14" s="33"/>
      <c r="D14" s="34">
        <f t="shared" si="0"/>
        <v>0</v>
      </c>
      <c r="E14" s="35"/>
      <c r="F14" s="160">
        <f t="shared" si="1"/>
        <v>0</v>
      </c>
    </row>
    <row r="15" spans="1:6" x14ac:dyDescent="0.2">
      <c r="A15" s="31"/>
      <c r="B15" s="32"/>
      <c r="C15" s="33"/>
      <c r="D15" s="34">
        <f t="shared" si="0"/>
        <v>0</v>
      </c>
      <c r="E15" s="35"/>
      <c r="F15" s="160">
        <f t="shared" si="1"/>
        <v>0</v>
      </c>
    </row>
    <row r="16" spans="1:6" x14ac:dyDescent="0.2">
      <c r="A16" s="31"/>
      <c r="B16" s="32"/>
      <c r="C16" s="33"/>
      <c r="D16" s="34">
        <f t="shared" si="0"/>
        <v>0</v>
      </c>
      <c r="E16" s="35"/>
      <c r="F16" s="160">
        <f t="shared" si="1"/>
        <v>0</v>
      </c>
    </row>
    <row r="17" spans="1:6" x14ac:dyDescent="0.2">
      <c r="A17" s="31"/>
      <c r="B17" s="32"/>
      <c r="C17" s="33"/>
      <c r="D17" s="34">
        <f t="shared" si="0"/>
        <v>0</v>
      </c>
      <c r="E17" s="35"/>
      <c r="F17" s="160">
        <f t="shared" si="1"/>
        <v>0</v>
      </c>
    </row>
    <row r="18" spans="1:6" x14ac:dyDescent="0.2">
      <c r="A18" s="31"/>
      <c r="B18" s="32"/>
      <c r="C18" s="33"/>
      <c r="D18" s="34">
        <f t="shared" si="0"/>
        <v>0</v>
      </c>
      <c r="E18" s="35"/>
      <c r="F18" s="160">
        <f t="shared" si="1"/>
        <v>0</v>
      </c>
    </row>
    <row r="19" spans="1:6" x14ac:dyDescent="0.2">
      <c r="A19" s="31"/>
      <c r="B19" s="32"/>
      <c r="C19" s="33"/>
      <c r="D19" s="34">
        <f t="shared" si="0"/>
        <v>0</v>
      </c>
      <c r="E19" s="35"/>
      <c r="F19" s="160">
        <f t="shared" si="1"/>
        <v>0</v>
      </c>
    </row>
    <row r="20" spans="1:6" x14ac:dyDescent="0.2">
      <c r="A20" s="31"/>
      <c r="B20" s="32"/>
      <c r="C20" s="33"/>
      <c r="D20" s="34">
        <f t="shared" si="0"/>
        <v>0</v>
      </c>
      <c r="E20" s="35"/>
      <c r="F20" s="160">
        <f t="shared" si="1"/>
        <v>0</v>
      </c>
    </row>
    <row r="21" spans="1:6" ht="13.5" thickBot="1" x14ac:dyDescent="0.25">
      <c r="A21" s="36"/>
      <c r="B21" s="37"/>
      <c r="C21" s="196"/>
      <c r="D21" s="34">
        <f t="shared" si="0"/>
        <v>0</v>
      </c>
      <c r="E21" s="38"/>
      <c r="F21" s="160">
        <f t="shared" si="1"/>
        <v>0</v>
      </c>
    </row>
    <row r="22" spans="1:6" ht="13.5" thickBot="1" x14ac:dyDescent="0.25">
      <c r="A22" s="39" t="s">
        <v>106</v>
      </c>
      <c r="B22" s="41"/>
      <c r="C22" s="41"/>
      <c r="D22" s="42">
        <f>SUM(D5:D21)</f>
        <v>0</v>
      </c>
      <c r="E22" s="41"/>
      <c r="F22" s="161">
        <f>SUM(F5:F21)</f>
        <v>0</v>
      </c>
    </row>
    <row r="23" spans="1:6" ht="13.5" thickBot="1" x14ac:dyDescent="0.25">
      <c r="A23" s="2"/>
      <c r="B23" s="2"/>
      <c r="C23" s="2"/>
      <c r="D23" s="2"/>
      <c r="E23" s="2"/>
      <c r="F23" s="2"/>
    </row>
    <row r="24" spans="1:6" ht="15.75" x14ac:dyDescent="0.25">
      <c r="A24" s="6" t="s">
        <v>227</v>
      </c>
      <c r="B24" s="8" t="s">
        <v>262</v>
      </c>
      <c r="C24" s="7"/>
      <c r="D24" s="7"/>
      <c r="E24" s="7"/>
      <c r="F24" s="9"/>
    </row>
    <row r="25" spans="1:6" ht="13.5" thickBot="1" x14ac:dyDescent="0.25">
      <c r="A25" s="24" t="s">
        <v>105</v>
      </c>
      <c r="B25" s="25"/>
      <c r="C25" s="25"/>
      <c r="D25" s="25"/>
      <c r="E25" s="25"/>
      <c r="F25" s="26"/>
    </row>
    <row r="26" spans="1:6" ht="38.25" x14ac:dyDescent="0.2">
      <c r="A26" s="27" t="s">
        <v>93</v>
      </c>
      <c r="B26" s="28" t="s">
        <v>77</v>
      </c>
      <c r="C26" s="29" t="s">
        <v>94</v>
      </c>
      <c r="D26" s="29" t="s">
        <v>95</v>
      </c>
      <c r="E26" s="29" t="s">
        <v>103</v>
      </c>
      <c r="F26" s="30" t="s">
        <v>97</v>
      </c>
    </row>
    <row r="27" spans="1:6" x14ac:dyDescent="0.2">
      <c r="A27" s="31"/>
      <c r="B27" s="32"/>
      <c r="C27" s="33"/>
      <c r="D27" s="34">
        <f>B27*C27</f>
        <v>0</v>
      </c>
      <c r="E27" s="35"/>
      <c r="F27" s="160">
        <f>D27*E27</f>
        <v>0</v>
      </c>
    </row>
    <row r="28" spans="1:6" x14ac:dyDescent="0.2">
      <c r="A28" s="31"/>
      <c r="B28" s="32"/>
      <c r="C28" s="33"/>
      <c r="D28" s="34">
        <f t="shared" ref="D28:D43" si="2">B28*C28</f>
        <v>0</v>
      </c>
      <c r="E28" s="35"/>
      <c r="F28" s="160">
        <f t="shared" ref="F28:F43" si="3">D28*E28</f>
        <v>0</v>
      </c>
    </row>
    <row r="29" spans="1:6" x14ac:dyDescent="0.2">
      <c r="A29" s="31"/>
      <c r="B29" s="32"/>
      <c r="C29" s="33"/>
      <c r="D29" s="34">
        <f t="shared" si="2"/>
        <v>0</v>
      </c>
      <c r="E29" s="35"/>
      <c r="F29" s="160">
        <f t="shared" si="3"/>
        <v>0</v>
      </c>
    </row>
    <row r="30" spans="1:6" x14ac:dyDescent="0.2">
      <c r="A30" s="31"/>
      <c r="B30" s="32"/>
      <c r="C30" s="33"/>
      <c r="D30" s="34">
        <f t="shared" si="2"/>
        <v>0</v>
      </c>
      <c r="E30" s="35"/>
      <c r="F30" s="160">
        <f t="shared" si="3"/>
        <v>0</v>
      </c>
    </row>
    <row r="31" spans="1:6" x14ac:dyDescent="0.2">
      <c r="A31" s="31"/>
      <c r="B31" s="32"/>
      <c r="C31" s="33"/>
      <c r="D31" s="34">
        <f t="shared" si="2"/>
        <v>0</v>
      </c>
      <c r="E31" s="35"/>
      <c r="F31" s="160">
        <f t="shared" si="3"/>
        <v>0</v>
      </c>
    </row>
    <row r="32" spans="1:6" x14ac:dyDescent="0.2">
      <c r="A32" s="31"/>
      <c r="B32" s="32"/>
      <c r="C32" s="33"/>
      <c r="D32" s="34">
        <f t="shared" si="2"/>
        <v>0</v>
      </c>
      <c r="E32" s="35"/>
      <c r="F32" s="160">
        <f t="shared" si="3"/>
        <v>0</v>
      </c>
    </row>
    <row r="33" spans="1:6" x14ac:dyDescent="0.2">
      <c r="A33" s="31"/>
      <c r="B33" s="32"/>
      <c r="C33" s="33"/>
      <c r="D33" s="34">
        <f t="shared" si="2"/>
        <v>0</v>
      </c>
      <c r="E33" s="35"/>
      <c r="F33" s="160">
        <f t="shared" si="3"/>
        <v>0</v>
      </c>
    </row>
    <row r="34" spans="1:6" x14ac:dyDescent="0.2">
      <c r="A34" s="31"/>
      <c r="B34" s="32"/>
      <c r="C34" s="33"/>
      <c r="D34" s="34">
        <f t="shared" si="2"/>
        <v>0</v>
      </c>
      <c r="E34" s="35"/>
      <c r="F34" s="160">
        <f t="shared" si="3"/>
        <v>0</v>
      </c>
    </row>
    <row r="35" spans="1:6" x14ac:dyDescent="0.2">
      <c r="A35" s="31"/>
      <c r="B35" s="32"/>
      <c r="C35" s="33"/>
      <c r="D35" s="34">
        <f t="shared" si="2"/>
        <v>0</v>
      </c>
      <c r="E35" s="35"/>
      <c r="F35" s="160">
        <f t="shared" si="3"/>
        <v>0</v>
      </c>
    </row>
    <row r="36" spans="1:6" x14ac:dyDescent="0.2">
      <c r="A36" s="31"/>
      <c r="B36" s="32"/>
      <c r="C36" s="33"/>
      <c r="D36" s="34">
        <f t="shared" si="2"/>
        <v>0</v>
      </c>
      <c r="E36" s="35"/>
      <c r="F36" s="160">
        <f t="shared" si="3"/>
        <v>0</v>
      </c>
    </row>
    <row r="37" spans="1:6" x14ac:dyDescent="0.2">
      <c r="A37" s="31"/>
      <c r="B37" s="32"/>
      <c r="C37" s="33"/>
      <c r="D37" s="34">
        <f t="shared" si="2"/>
        <v>0</v>
      </c>
      <c r="E37" s="35"/>
      <c r="F37" s="160">
        <f t="shared" si="3"/>
        <v>0</v>
      </c>
    </row>
    <row r="38" spans="1:6" x14ac:dyDescent="0.2">
      <c r="A38" s="31"/>
      <c r="B38" s="32"/>
      <c r="C38" s="33"/>
      <c r="D38" s="34">
        <f t="shared" si="2"/>
        <v>0</v>
      </c>
      <c r="E38" s="35"/>
      <c r="F38" s="160">
        <f t="shared" si="3"/>
        <v>0</v>
      </c>
    </row>
    <row r="39" spans="1:6" x14ac:dyDescent="0.2">
      <c r="A39" s="31"/>
      <c r="B39" s="32"/>
      <c r="C39" s="33"/>
      <c r="D39" s="34">
        <f t="shared" si="2"/>
        <v>0</v>
      </c>
      <c r="E39" s="35"/>
      <c r="F39" s="160">
        <f t="shared" si="3"/>
        <v>0</v>
      </c>
    </row>
    <row r="40" spans="1:6" x14ac:dyDescent="0.2">
      <c r="A40" s="31"/>
      <c r="B40" s="32"/>
      <c r="C40" s="33"/>
      <c r="D40" s="34">
        <f t="shared" si="2"/>
        <v>0</v>
      </c>
      <c r="E40" s="35"/>
      <c r="F40" s="160">
        <f t="shared" si="3"/>
        <v>0</v>
      </c>
    </row>
    <row r="41" spans="1:6" x14ac:dyDescent="0.2">
      <c r="A41" s="31"/>
      <c r="B41" s="32"/>
      <c r="C41" s="33"/>
      <c r="D41" s="34">
        <f t="shared" si="2"/>
        <v>0</v>
      </c>
      <c r="E41" s="35"/>
      <c r="F41" s="160">
        <f t="shared" si="3"/>
        <v>0</v>
      </c>
    </row>
    <row r="42" spans="1:6" x14ac:dyDescent="0.2">
      <c r="A42" s="31"/>
      <c r="B42" s="32"/>
      <c r="C42" s="33"/>
      <c r="D42" s="34">
        <f t="shared" si="2"/>
        <v>0</v>
      </c>
      <c r="E42" s="35"/>
      <c r="F42" s="160">
        <f t="shared" si="3"/>
        <v>0</v>
      </c>
    </row>
    <row r="43" spans="1:6" ht="13.5" thickBot="1" x14ac:dyDescent="0.25">
      <c r="A43" s="36"/>
      <c r="B43" s="37"/>
      <c r="C43" s="196"/>
      <c r="D43" s="34">
        <f t="shared" si="2"/>
        <v>0</v>
      </c>
      <c r="E43" s="38"/>
      <c r="F43" s="160">
        <f t="shared" si="3"/>
        <v>0</v>
      </c>
    </row>
    <row r="44" spans="1:6" ht="13.5" thickBot="1" x14ac:dyDescent="0.25">
      <c r="A44" s="39" t="s">
        <v>106</v>
      </c>
      <c r="B44" s="41"/>
      <c r="C44" s="41"/>
      <c r="D44" s="42">
        <f>SUM(D27:D43)</f>
        <v>0</v>
      </c>
      <c r="E44" s="41"/>
      <c r="F44" s="161">
        <f>SUM(F27:F43)</f>
        <v>0</v>
      </c>
    </row>
    <row r="45" spans="1:6" ht="13.5" thickBot="1" x14ac:dyDescent="0.25">
      <c r="A45" s="2"/>
      <c r="B45" s="2"/>
      <c r="C45" s="2"/>
      <c r="D45" s="2"/>
      <c r="E45" s="2"/>
      <c r="F45" s="2"/>
    </row>
    <row r="46" spans="1:6" ht="15.75" x14ac:dyDescent="0.25">
      <c r="A46" s="6" t="s">
        <v>227</v>
      </c>
      <c r="B46" s="8" t="s">
        <v>263</v>
      </c>
      <c r="C46" s="7"/>
      <c r="D46" s="7"/>
      <c r="E46" s="7"/>
      <c r="F46" s="9"/>
    </row>
    <row r="47" spans="1:6" ht="13.5" thickBot="1" x14ac:dyDescent="0.25">
      <c r="A47" s="24" t="s">
        <v>105</v>
      </c>
      <c r="B47" s="25"/>
      <c r="C47" s="25"/>
      <c r="D47" s="25"/>
      <c r="E47" s="25"/>
      <c r="F47" s="26"/>
    </row>
    <row r="48" spans="1:6" ht="38.25" x14ac:dyDescent="0.2">
      <c r="A48" s="27" t="s">
        <v>93</v>
      </c>
      <c r="B48" s="28" t="s">
        <v>77</v>
      </c>
      <c r="C48" s="29" t="s">
        <v>94</v>
      </c>
      <c r="D48" s="29" t="s">
        <v>95</v>
      </c>
      <c r="E48" s="29" t="s">
        <v>103</v>
      </c>
      <c r="F48" s="30" t="s">
        <v>97</v>
      </c>
    </row>
    <row r="49" spans="1:6" x14ac:dyDescent="0.2">
      <c r="A49" s="31"/>
      <c r="B49" s="32"/>
      <c r="C49" s="33"/>
      <c r="D49" s="34">
        <f>B49*C49</f>
        <v>0</v>
      </c>
      <c r="E49" s="35"/>
      <c r="F49" s="160">
        <f>D49*E49</f>
        <v>0</v>
      </c>
    </row>
    <row r="50" spans="1:6" x14ac:dyDescent="0.2">
      <c r="A50" s="31"/>
      <c r="B50" s="32"/>
      <c r="C50" s="33"/>
      <c r="D50" s="34">
        <f t="shared" ref="D50:D65" si="4">B50*C50</f>
        <v>0</v>
      </c>
      <c r="E50" s="35"/>
      <c r="F50" s="160">
        <f t="shared" ref="F50:F65" si="5">D50*E50</f>
        <v>0</v>
      </c>
    </row>
    <row r="51" spans="1:6" x14ac:dyDescent="0.2">
      <c r="A51" s="31"/>
      <c r="B51" s="32"/>
      <c r="C51" s="33"/>
      <c r="D51" s="34">
        <f t="shared" si="4"/>
        <v>0</v>
      </c>
      <c r="E51" s="35"/>
      <c r="F51" s="160">
        <f t="shared" si="5"/>
        <v>0</v>
      </c>
    </row>
    <row r="52" spans="1:6" x14ac:dyDescent="0.2">
      <c r="A52" s="31"/>
      <c r="B52" s="32"/>
      <c r="C52" s="33"/>
      <c r="D52" s="34">
        <f t="shared" si="4"/>
        <v>0</v>
      </c>
      <c r="E52" s="35"/>
      <c r="F52" s="160">
        <f t="shared" si="5"/>
        <v>0</v>
      </c>
    </row>
    <row r="53" spans="1:6" x14ac:dyDescent="0.2">
      <c r="A53" s="31"/>
      <c r="B53" s="32"/>
      <c r="C53" s="33"/>
      <c r="D53" s="34">
        <f t="shared" si="4"/>
        <v>0</v>
      </c>
      <c r="E53" s="35"/>
      <c r="F53" s="160">
        <f t="shared" si="5"/>
        <v>0</v>
      </c>
    </row>
    <row r="54" spans="1:6" x14ac:dyDescent="0.2">
      <c r="A54" s="31"/>
      <c r="B54" s="32"/>
      <c r="C54" s="33"/>
      <c r="D54" s="34">
        <f t="shared" si="4"/>
        <v>0</v>
      </c>
      <c r="E54" s="35"/>
      <c r="F54" s="160">
        <f t="shared" si="5"/>
        <v>0</v>
      </c>
    </row>
    <row r="55" spans="1:6" x14ac:dyDescent="0.2">
      <c r="A55" s="31"/>
      <c r="B55" s="32"/>
      <c r="C55" s="33"/>
      <c r="D55" s="34">
        <f t="shared" si="4"/>
        <v>0</v>
      </c>
      <c r="E55" s="35"/>
      <c r="F55" s="160">
        <f t="shared" si="5"/>
        <v>0</v>
      </c>
    </row>
    <row r="56" spans="1:6" x14ac:dyDescent="0.2">
      <c r="A56" s="31"/>
      <c r="B56" s="32"/>
      <c r="C56" s="33"/>
      <c r="D56" s="34">
        <f t="shared" si="4"/>
        <v>0</v>
      </c>
      <c r="E56" s="35"/>
      <c r="F56" s="160">
        <f t="shared" si="5"/>
        <v>0</v>
      </c>
    </row>
    <row r="57" spans="1:6" x14ac:dyDescent="0.2">
      <c r="A57" s="31"/>
      <c r="B57" s="32"/>
      <c r="C57" s="33"/>
      <c r="D57" s="34">
        <f t="shared" si="4"/>
        <v>0</v>
      </c>
      <c r="E57" s="35"/>
      <c r="F57" s="160">
        <f t="shared" si="5"/>
        <v>0</v>
      </c>
    </row>
    <row r="58" spans="1:6" x14ac:dyDescent="0.2">
      <c r="A58" s="31"/>
      <c r="B58" s="32"/>
      <c r="C58" s="33"/>
      <c r="D58" s="34">
        <f t="shared" si="4"/>
        <v>0</v>
      </c>
      <c r="E58" s="35"/>
      <c r="F58" s="160">
        <f t="shared" si="5"/>
        <v>0</v>
      </c>
    </row>
    <row r="59" spans="1:6" x14ac:dyDescent="0.2">
      <c r="A59" s="31"/>
      <c r="B59" s="32"/>
      <c r="C59" s="33"/>
      <c r="D59" s="34">
        <f t="shared" si="4"/>
        <v>0</v>
      </c>
      <c r="E59" s="35"/>
      <c r="F59" s="160">
        <f t="shared" si="5"/>
        <v>0</v>
      </c>
    </row>
    <row r="60" spans="1:6" x14ac:dyDescent="0.2">
      <c r="A60" s="31"/>
      <c r="B60" s="32"/>
      <c r="C60" s="33"/>
      <c r="D60" s="34">
        <f t="shared" si="4"/>
        <v>0</v>
      </c>
      <c r="E60" s="35"/>
      <c r="F60" s="160">
        <f t="shared" si="5"/>
        <v>0</v>
      </c>
    </row>
    <row r="61" spans="1:6" x14ac:dyDescent="0.2">
      <c r="A61" s="31"/>
      <c r="B61" s="32"/>
      <c r="C61" s="33"/>
      <c r="D61" s="34">
        <f t="shared" si="4"/>
        <v>0</v>
      </c>
      <c r="E61" s="35"/>
      <c r="F61" s="160">
        <f t="shared" si="5"/>
        <v>0</v>
      </c>
    </row>
    <row r="62" spans="1:6" x14ac:dyDescent="0.2">
      <c r="A62" s="31"/>
      <c r="B62" s="32"/>
      <c r="C62" s="33"/>
      <c r="D62" s="34">
        <f t="shared" si="4"/>
        <v>0</v>
      </c>
      <c r="E62" s="35"/>
      <c r="F62" s="160">
        <f t="shared" si="5"/>
        <v>0</v>
      </c>
    </row>
    <row r="63" spans="1:6" x14ac:dyDescent="0.2">
      <c r="A63" s="31"/>
      <c r="B63" s="32"/>
      <c r="C63" s="33"/>
      <c r="D63" s="34">
        <f t="shared" si="4"/>
        <v>0</v>
      </c>
      <c r="E63" s="35"/>
      <c r="F63" s="160">
        <f t="shared" si="5"/>
        <v>0</v>
      </c>
    </row>
    <row r="64" spans="1:6" x14ac:dyDescent="0.2">
      <c r="A64" s="31"/>
      <c r="B64" s="32"/>
      <c r="C64" s="33"/>
      <c r="D64" s="34">
        <f t="shared" si="4"/>
        <v>0</v>
      </c>
      <c r="E64" s="35"/>
      <c r="F64" s="160">
        <f t="shared" si="5"/>
        <v>0</v>
      </c>
    </row>
    <row r="65" spans="1:6" ht="13.5" thickBot="1" x14ac:dyDescent="0.25">
      <c r="A65" s="36"/>
      <c r="B65" s="37"/>
      <c r="C65" s="196"/>
      <c r="D65" s="34">
        <f t="shared" si="4"/>
        <v>0</v>
      </c>
      <c r="E65" s="38"/>
      <c r="F65" s="160">
        <f t="shared" si="5"/>
        <v>0</v>
      </c>
    </row>
    <row r="66" spans="1:6" ht="13.5" thickBot="1" x14ac:dyDescent="0.25">
      <c r="A66" s="39" t="s">
        <v>106</v>
      </c>
      <c r="B66" s="41"/>
      <c r="C66" s="41"/>
      <c r="D66" s="42">
        <f>SUM(D49:D65)</f>
        <v>0</v>
      </c>
      <c r="E66" s="41"/>
      <c r="F66" s="161">
        <f>SUM(F49:F65)</f>
        <v>0</v>
      </c>
    </row>
    <row r="67" spans="1:6" ht="13.5" thickBot="1" x14ac:dyDescent="0.25">
      <c r="A67" s="2"/>
      <c r="B67" s="2"/>
      <c r="C67" s="2"/>
      <c r="D67" s="2"/>
      <c r="E67" s="2"/>
      <c r="F67" s="2"/>
    </row>
    <row r="68" spans="1:6" ht="15.75" x14ac:dyDescent="0.25">
      <c r="A68" s="6" t="s">
        <v>227</v>
      </c>
      <c r="B68" s="8" t="s">
        <v>264</v>
      </c>
      <c r="C68" s="7"/>
      <c r="D68" s="7"/>
      <c r="E68" s="7"/>
      <c r="F68" s="9"/>
    </row>
    <row r="69" spans="1:6" ht="13.5" thickBot="1" x14ac:dyDescent="0.25">
      <c r="A69" s="24" t="s">
        <v>105</v>
      </c>
      <c r="B69" s="25"/>
      <c r="C69" s="25"/>
      <c r="D69" s="25"/>
      <c r="E69" s="25"/>
      <c r="F69" s="26"/>
    </row>
    <row r="70" spans="1:6" ht="38.25" x14ac:dyDescent="0.2">
      <c r="A70" s="27" t="s">
        <v>93</v>
      </c>
      <c r="B70" s="28" t="s">
        <v>77</v>
      </c>
      <c r="C70" s="29" t="s">
        <v>94</v>
      </c>
      <c r="D70" s="29" t="s">
        <v>95</v>
      </c>
      <c r="E70" s="29" t="s">
        <v>103</v>
      </c>
      <c r="F70" s="30" t="s">
        <v>97</v>
      </c>
    </row>
    <row r="71" spans="1:6" x14ac:dyDescent="0.2">
      <c r="A71" s="31"/>
      <c r="B71" s="32"/>
      <c r="C71" s="33"/>
      <c r="D71" s="34">
        <f>B71*C71</f>
        <v>0</v>
      </c>
      <c r="E71" s="35"/>
      <c r="F71" s="160">
        <f>D71*E71</f>
        <v>0</v>
      </c>
    </row>
    <row r="72" spans="1:6" x14ac:dyDescent="0.2">
      <c r="A72" s="31"/>
      <c r="B72" s="32"/>
      <c r="C72" s="33"/>
      <c r="D72" s="34">
        <f t="shared" ref="D72:D87" si="6">B72*C72</f>
        <v>0</v>
      </c>
      <c r="E72" s="35"/>
      <c r="F72" s="160">
        <f t="shared" ref="F72:F87" si="7">D72*E72</f>
        <v>0</v>
      </c>
    </row>
    <row r="73" spans="1:6" x14ac:dyDescent="0.2">
      <c r="A73" s="31"/>
      <c r="B73" s="32"/>
      <c r="C73" s="33"/>
      <c r="D73" s="34">
        <f t="shared" si="6"/>
        <v>0</v>
      </c>
      <c r="E73" s="35"/>
      <c r="F73" s="160">
        <f t="shared" si="7"/>
        <v>0</v>
      </c>
    </row>
    <row r="74" spans="1:6" x14ac:dyDescent="0.2">
      <c r="A74" s="31"/>
      <c r="B74" s="32"/>
      <c r="C74" s="33"/>
      <c r="D74" s="34">
        <f t="shared" si="6"/>
        <v>0</v>
      </c>
      <c r="E74" s="35"/>
      <c r="F74" s="160">
        <f t="shared" si="7"/>
        <v>0</v>
      </c>
    </row>
    <row r="75" spans="1:6" x14ac:dyDescent="0.2">
      <c r="A75" s="31"/>
      <c r="B75" s="32"/>
      <c r="C75" s="33"/>
      <c r="D75" s="34">
        <f t="shared" si="6"/>
        <v>0</v>
      </c>
      <c r="E75" s="35"/>
      <c r="F75" s="160">
        <f t="shared" si="7"/>
        <v>0</v>
      </c>
    </row>
    <row r="76" spans="1:6" x14ac:dyDescent="0.2">
      <c r="A76" s="31"/>
      <c r="B76" s="32"/>
      <c r="C76" s="33"/>
      <c r="D76" s="34">
        <f t="shared" si="6"/>
        <v>0</v>
      </c>
      <c r="E76" s="35"/>
      <c r="F76" s="160">
        <f t="shared" si="7"/>
        <v>0</v>
      </c>
    </row>
    <row r="77" spans="1:6" x14ac:dyDescent="0.2">
      <c r="A77" s="31"/>
      <c r="B77" s="32"/>
      <c r="C77" s="33"/>
      <c r="D77" s="34">
        <f t="shared" si="6"/>
        <v>0</v>
      </c>
      <c r="E77" s="35"/>
      <c r="F77" s="160">
        <f t="shared" si="7"/>
        <v>0</v>
      </c>
    </row>
    <row r="78" spans="1:6" x14ac:dyDescent="0.2">
      <c r="A78" s="31"/>
      <c r="B78" s="32"/>
      <c r="C78" s="33"/>
      <c r="D78" s="34">
        <f t="shared" si="6"/>
        <v>0</v>
      </c>
      <c r="E78" s="35"/>
      <c r="F78" s="160">
        <f t="shared" si="7"/>
        <v>0</v>
      </c>
    </row>
    <row r="79" spans="1:6" x14ac:dyDescent="0.2">
      <c r="A79" s="31"/>
      <c r="B79" s="32"/>
      <c r="C79" s="33"/>
      <c r="D79" s="34">
        <f t="shared" si="6"/>
        <v>0</v>
      </c>
      <c r="E79" s="35"/>
      <c r="F79" s="160">
        <f t="shared" si="7"/>
        <v>0</v>
      </c>
    </row>
    <row r="80" spans="1:6" x14ac:dyDescent="0.2">
      <c r="A80" s="31"/>
      <c r="B80" s="32"/>
      <c r="C80" s="33"/>
      <c r="D80" s="34">
        <f t="shared" si="6"/>
        <v>0</v>
      </c>
      <c r="E80" s="35"/>
      <c r="F80" s="160">
        <f t="shared" si="7"/>
        <v>0</v>
      </c>
    </row>
    <row r="81" spans="1:6" x14ac:dyDescent="0.2">
      <c r="A81" s="31"/>
      <c r="B81" s="32"/>
      <c r="C81" s="33"/>
      <c r="D81" s="34">
        <f t="shared" si="6"/>
        <v>0</v>
      </c>
      <c r="E81" s="35"/>
      <c r="F81" s="160">
        <f t="shared" si="7"/>
        <v>0</v>
      </c>
    </row>
    <row r="82" spans="1:6" x14ac:dyDescent="0.2">
      <c r="A82" s="31"/>
      <c r="B82" s="32"/>
      <c r="C82" s="33"/>
      <c r="D82" s="34">
        <f t="shared" si="6"/>
        <v>0</v>
      </c>
      <c r="E82" s="35"/>
      <c r="F82" s="160">
        <f t="shared" si="7"/>
        <v>0</v>
      </c>
    </row>
    <row r="83" spans="1:6" x14ac:dyDescent="0.2">
      <c r="A83" s="31"/>
      <c r="B83" s="32"/>
      <c r="C83" s="33"/>
      <c r="D83" s="34">
        <f t="shared" si="6"/>
        <v>0</v>
      </c>
      <c r="E83" s="35"/>
      <c r="F83" s="160">
        <f t="shared" si="7"/>
        <v>0</v>
      </c>
    </row>
    <row r="84" spans="1:6" x14ac:dyDescent="0.2">
      <c r="A84" s="31"/>
      <c r="B84" s="32"/>
      <c r="C84" s="33"/>
      <c r="D84" s="34">
        <f t="shared" si="6"/>
        <v>0</v>
      </c>
      <c r="E84" s="35"/>
      <c r="F84" s="160">
        <f t="shared" si="7"/>
        <v>0</v>
      </c>
    </row>
    <row r="85" spans="1:6" x14ac:dyDescent="0.2">
      <c r="A85" s="31"/>
      <c r="B85" s="32"/>
      <c r="C85" s="33"/>
      <c r="D85" s="34">
        <f t="shared" si="6"/>
        <v>0</v>
      </c>
      <c r="E85" s="35"/>
      <c r="F85" s="160">
        <f t="shared" si="7"/>
        <v>0</v>
      </c>
    </row>
    <row r="86" spans="1:6" x14ac:dyDescent="0.2">
      <c r="A86" s="31"/>
      <c r="B86" s="32"/>
      <c r="C86" s="33"/>
      <c r="D86" s="34">
        <f t="shared" si="6"/>
        <v>0</v>
      </c>
      <c r="E86" s="35"/>
      <c r="F86" s="160">
        <f t="shared" si="7"/>
        <v>0</v>
      </c>
    </row>
    <row r="87" spans="1:6" ht="13.5" thickBot="1" x14ac:dyDescent="0.25">
      <c r="A87" s="36"/>
      <c r="B87" s="37"/>
      <c r="C87" s="196"/>
      <c r="D87" s="34">
        <f t="shared" si="6"/>
        <v>0</v>
      </c>
      <c r="E87" s="38"/>
      <c r="F87" s="160">
        <f t="shared" si="7"/>
        <v>0</v>
      </c>
    </row>
    <row r="88" spans="1:6" ht="13.5" thickBot="1" x14ac:dyDescent="0.25">
      <c r="A88" s="39" t="s">
        <v>106</v>
      </c>
      <c r="B88" s="41"/>
      <c r="C88" s="41"/>
      <c r="D88" s="42">
        <f>SUM(D71:D87)</f>
        <v>0</v>
      </c>
      <c r="E88" s="41"/>
      <c r="F88" s="161">
        <f>SUM(F71:F87)</f>
        <v>0</v>
      </c>
    </row>
    <row r="89" spans="1:6" ht="13.5" thickBot="1" x14ac:dyDescent="0.25"/>
    <row r="90" spans="1:6" ht="15.75" x14ac:dyDescent="0.25">
      <c r="A90" s="6" t="s">
        <v>227</v>
      </c>
      <c r="B90" s="8" t="s">
        <v>265</v>
      </c>
      <c r="C90" s="7"/>
      <c r="D90" s="7"/>
      <c r="E90" s="7"/>
      <c r="F90" s="9"/>
    </row>
    <row r="91" spans="1:6" ht="13.5" thickBot="1" x14ac:dyDescent="0.25">
      <c r="A91" s="24" t="s">
        <v>105</v>
      </c>
      <c r="B91" s="25"/>
      <c r="C91" s="25"/>
      <c r="D91" s="25"/>
      <c r="E91" s="25"/>
      <c r="F91" s="26"/>
    </row>
    <row r="92" spans="1:6" ht="38.25" x14ac:dyDescent="0.2">
      <c r="A92" s="27" t="s">
        <v>93</v>
      </c>
      <c r="B92" s="28" t="s">
        <v>77</v>
      </c>
      <c r="C92" s="29" t="s">
        <v>94</v>
      </c>
      <c r="D92" s="29" t="s">
        <v>95</v>
      </c>
      <c r="E92" s="29" t="s">
        <v>103</v>
      </c>
      <c r="F92" s="30" t="s">
        <v>97</v>
      </c>
    </row>
    <row r="93" spans="1:6" x14ac:dyDescent="0.2">
      <c r="A93" s="31"/>
      <c r="B93" s="32"/>
      <c r="C93" s="33"/>
      <c r="D93" s="34">
        <f>B93*C93</f>
        <v>0</v>
      </c>
      <c r="E93" s="35"/>
      <c r="F93" s="160">
        <f>D93*E93</f>
        <v>0</v>
      </c>
    </row>
    <row r="94" spans="1:6" x14ac:dyDescent="0.2">
      <c r="A94" s="31"/>
      <c r="B94" s="32"/>
      <c r="C94" s="33"/>
      <c r="D94" s="34">
        <f t="shared" ref="D94:D109" si="8">B94*C94</f>
        <v>0</v>
      </c>
      <c r="E94" s="35"/>
      <c r="F94" s="160">
        <f t="shared" ref="F94:F109" si="9">D94*E94</f>
        <v>0</v>
      </c>
    </row>
    <row r="95" spans="1:6" x14ac:dyDescent="0.2">
      <c r="A95" s="31"/>
      <c r="B95" s="32"/>
      <c r="C95" s="33"/>
      <c r="D95" s="34">
        <f t="shared" si="8"/>
        <v>0</v>
      </c>
      <c r="E95" s="35"/>
      <c r="F95" s="160">
        <f t="shared" si="9"/>
        <v>0</v>
      </c>
    </row>
    <row r="96" spans="1:6" x14ac:dyDescent="0.2">
      <c r="A96" s="31"/>
      <c r="B96" s="32"/>
      <c r="C96" s="33"/>
      <c r="D96" s="34">
        <f t="shared" si="8"/>
        <v>0</v>
      </c>
      <c r="E96" s="35"/>
      <c r="F96" s="160">
        <f t="shared" si="9"/>
        <v>0</v>
      </c>
    </row>
    <row r="97" spans="1:6" x14ac:dyDescent="0.2">
      <c r="A97" s="31"/>
      <c r="B97" s="32"/>
      <c r="C97" s="33"/>
      <c r="D97" s="34">
        <f t="shared" si="8"/>
        <v>0</v>
      </c>
      <c r="E97" s="35"/>
      <c r="F97" s="160">
        <f t="shared" si="9"/>
        <v>0</v>
      </c>
    </row>
    <row r="98" spans="1:6" x14ac:dyDescent="0.2">
      <c r="A98" s="31"/>
      <c r="B98" s="32"/>
      <c r="C98" s="33"/>
      <c r="D98" s="34">
        <f t="shared" si="8"/>
        <v>0</v>
      </c>
      <c r="E98" s="35"/>
      <c r="F98" s="160">
        <f t="shared" si="9"/>
        <v>0</v>
      </c>
    </row>
    <row r="99" spans="1:6" x14ac:dyDescent="0.2">
      <c r="A99" s="31"/>
      <c r="B99" s="32"/>
      <c r="C99" s="33"/>
      <c r="D99" s="34">
        <f t="shared" si="8"/>
        <v>0</v>
      </c>
      <c r="E99" s="35"/>
      <c r="F99" s="160">
        <f t="shared" si="9"/>
        <v>0</v>
      </c>
    </row>
    <row r="100" spans="1:6" x14ac:dyDescent="0.2">
      <c r="A100" s="31"/>
      <c r="B100" s="32"/>
      <c r="C100" s="33"/>
      <c r="D100" s="34">
        <f t="shared" si="8"/>
        <v>0</v>
      </c>
      <c r="E100" s="35"/>
      <c r="F100" s="160">
        <f t="shared" si="9"/>
        <v>0</v>
      </c>
    </row>
    <row r="101" spans="1:6" x14ac:dyDescent="0.2">
      <c r="A101" s="31"/>
      <c r="B101" s="32"/>
      <c r="C101" s="33"/>
      <c r="D101" s="34">
        <f t="shared" si="8"/>
        <v>0</v>
      </c>
      <c r="E101" s="35"/>
      <c r="F101" s="160">
        <f t="shared" si="9"/>
        <v>0</v>
      </c>
    </row>
    <row r="102" spans="1:6" x14ac:dyDescent="0.2">
      <c r="A102" s="31"/>
      <c r="B102" s="32"/>
      <c r="C102" s="33"/>
      <c r="D102" s="34">
        <f t="shared" si="8"/>
        <v>0</v>
      </c>
      <c r="E102" s="35"/>
      <c r="F102" s="160">
        <f t="shared" si="9"/>
        <v>0</v>
      </c>
    </row>
    <row r="103" spans="1:6" x14ac:dyDescent="0.2">
      <c r="A103" s="31"/>
      <c r="B103" s="32"/>
      <c r="C103" s="33"/>
      <c r="D103" s="34">
        <f t="shared" si="8"/>
        <v>0</v>
      </c>
      <c r="E103" s="35"/>
      <c r="F103" s="160">
        <f t="shared" si="9"/>
        <v>0</v>
      </c>
    </row>
    <row r="104" spans="1:6" x14ac:dyDescent="0.2">
      <c r="A104" s="31"/>
      <c r="B104" s="32"/>
      <c r="C104" s="33"/>
      <c r="D104" s="34">
        <f t="shared" si="8"/>
        <v>0</v>
      </c>
      <c r="E104" s="35"/>
      <c r="F104" s="160">
        <f t="shared" si="9"/>
        <v>0</v>
      </c>
    </row>
    <row r="105" spans="1:6" x14ac:dyDescent="0.2">
      <c r="A105" s="31"/>
      <c r="B105" s="32"/>
      <c r="C105" s="33"/>
      <c r="D105" s="34">
        <f t="shared" si="8"/>
        <v>0</v>
      </c>
      <c r="E105" s="35"/>
      <c r="F105" s="160">
        <f t="shared" si="9"/>
        <v>0</v>
      </c>
    </row>
    <row r="106" spans="1:6" x14ac:dyDescent="0.2">
      <c r="A106" s="31"/>
      <c r="B106" s="32"/>
      <c r="C106" s="33"/>
      <c r="D106" s="34">
        <f t="shared" si="8"/>
        <v>0</v>
      </c>
      <c r="E106" s="35"/>
      <c r="F106" s="160">
        <f t="shared" si="9"/>
        <v>0</v>
      </c>
    </row>
    <row r="107" spans="1:6" x14ac:dyDescent="0.2">
      <c r="A107" s="31"/>
      <c r="B107" s="32"/>
      <c r="C107" s="33"/>
      <c r="D107" s="34">
        <f t="shared" si="8"/>
        <v>0</v>
      </c>
      <c r="E107" s="35"/>
      <c r="F107" s="160">
        <f t="shared" si="9"/>
        <v>0</v>
      </c>
    </row>
    <row r="108" spans="1:6" x14ac:dyDescent="0.2">
      <c r="A108" s="31"/>
      <c r="B108" s="32"/>
      <c r="C108" s="33"/>
      <c r="D108" s="34">
        <f t="shared" si="8"/>
        <v>0</v>
      </c>
      <c r="E108" s="35"/>
      <c r="F108" s="160">
        <f t="shared" si="9"/>
        <v>0</v>
      </c>
    </row>
    <row r="109" spans="1:6" ht="13.5" thickBot="1" x14ac:dyDescent="0.25">
      <c r="A109" s="36"/>
      <c r="B109" s="37"/>
      <c r="C109" s="196"/>
      <c r="D109" s="34">
        <f t="shared" si="8"/>
        <v>0</v>
      </c>
      <c r="E109" s="38"/>
      <c r="F109" s="160">
        <f t="shared" si="9"/>
        <v>0</v>
      </c>
    </row>
    <row r="110" spans="1:6" ht="13.5" thickBot="1" x14ac:dyDescent="0.25">
      <c r="A110" s="39" t="s">
        <v>99</v>
      </c>
      <c r="B110" s="41"/>
      <c r="C110" s="41"/>
      <c r="D110" s="42">
        <f>SUM(D93:D109)</f>
        <v>0</v>
      </c>
      <c r="E110" s="41"/>
      <c r="F110" s="161">
        <f>SUM(F93:F109)</f>
        <v>0</v>
      </c>
    </row>
    <row r="112" spans="1:6" ht="15.75" x14ac:dyDescent="0.25">
      <c r="A112" s="6" t="s">
        <v>227</v>
      </c>
      <c r="B112" s="8" t="s">
        <v>266</v>
      </c>
      <c r="C112" s="7"/>
      <c r="D112" s="7"/>
      <c r="E112" s="7"/>
      <c r="F112" s="9"/>
    </row>
    <row r="113" spans="1:6" ht="13.5" thickBot="1" x14ac:dyDescent="0.25">
      <c r="A113" s="24" t="s">
        <v>105</v>
      </c>
      <c r="B113" s="25"/>
      <c r="C113" s="25"/>
      <c r="D113" s="25"/>
      <c r="E113" s="25"/>
      <c r="F113" s="26"/>
    </row>
    <row r="114" spans="1:6" ht="38.25" x14ac:dyDescent="0.2">
      <c r="A114" s="27" t="s">
        <v>93</v>
      </c>
      <c r="B114" s="28" t="s">
        <v>77</v>
      </c>
      <c r="C114" s="29" t="s">
        <v>94</v>
      </c>
      <c r="D114" s="29" t="s">
        <v>95</v>
      </c>
      <c r="E114" s="29" t="s">
        <v>103</v>
      </c>
      <c r="F114" s="30" t="s">
        <v>97</v>
      </c>
    </row>
    <row r="115" spans="1:6" x14ac:dyDescent="0.2">
      <c r="A115" s="31"/>
      <c r="B115" s="35"/>
      <c r="C115" s="33"/>
      <c r="D115" s="34">
        <f>B115*C115</f>
        <v>0</v>
      </c>
      <c r="E115" s="35"/>
      <c r="F115" s="160">
        <f>D115*E115</f>
        <v>0</v>
      </c>
    </row>
    <row r="116" spans="1:6" x14ac:dyDescent="0.2">
      <c r="A116" s="31"/>
      <c r="B116" s="35"/>
      <c r="C116" s="33"/>
      <c r="D116" s="34">
        <f t="shared" ref="D116:D131" si="10">B116*C116</f>
        <v>0</v>
      </c>
      <c r="E116" s="35"/>
      <c r="F116" s="160">
        <f t="shared" ref="F116:F131" si="11">D116*E116</f>
        <v>0</v>
      </c>
    </row>
    <row r="117" spans="1:6" x14ac:dyDescent="0.2">
      <c r="A117" s="31"/>
      <c r="B117" s="35"/>
      <c r="C117" s="33"/>
      <c r="D117" s="34">
        <f t="shared" si="10"/>
        <v>0</v>
      </c>
      <c r="E117" s="35"/>
      <c r="F117" s="160">
        <f t="shared" si="11"/>
        <v>0</v>
      </c>
    </row>
    <row r="118" spans="1:6" x14ac:dyDescent="0.2">
      <c r="A118" s="31"/>
      <c r="B118" s="32"/>
      <c r="C118" s="33"/>
      <c r="D118" s="34">
        <f t="shared" si="10"/>
        <v>0</v>
      </c>
      <c r="E118" s="35"/>
      <c r="F118" s="160">
        <f t="shared" si="11"/>
        <v>0</v>
      </c>
    </row>
    <row r="119" spans="1:6" x14ac:dyDescent="0.2">
      <c r="A119" s="31"/>
      <c r="B119" s="32"/>
      <c r="C119" s="33"/>
      <c r="D119" s="34">
        <f t="shared" si="10"/>
        <v>0</v>
      </c>
      <c r="E119" s="35"/>
      <c r="F119" s="160">
        <f t="shared" si="11"/>
        <v>0</v>
      </c>
    </row>
    <row r="120" spans="1:6" x14ac:dyDescent="0.2">
      <c r="A120" s="31"/>
      <c r="B120" s="32"/>
      <c r="C120" s="33"/>
      <c r="D120" s="34">
        <f t="shared" si="10"/>
        <v>0</v>
      </c>
      <c r="E120" s="35"/>
      <c r="F120" s="160">
        <f t="shared" si="11"/>
        <v>0</v>
      </c>
    </row>
    <row r="121" spans="1:6" x14ac:dyDescent="0.2">
      <c r="A121" s="31"/>
      <c r="B121" s="32"/>
      <c r="C121" s="33"/>
      <c r="D121" s="34">
        <f t="shared" si="10"/>
        <v>0</v>
      </c>
      <c r="E121" s="35"/>
      <c r="F121" s="160">
        <f t="shared" si="11"/>
        <v>0</v>
      </c>
    </row>
    <row r="122" spans="1:6" x14ac:dyDescent="0.2">
      <c r="A122" s="31"/>
      <c r="B122" s="32"/>
      <c r="C122" s="33"/>
      <c r="D122" s="34">
        <f t="shared" si="10"/>
        <v>0</v>
      </c>
      <c r="E122" s="35"/>
      <c r="F122" s="160">
        <f t="shared" si="11"/>
        <v>0</v>
      </c>
    </row>
    <row r="123" spans="1:6" x14ac:dyDescent="0.2">
      <c r="A123" s="31"/>
      <c r="B123" s="32"/>
      <c r="C123" s="33"/>
      <c r="D123" s="34">
        <f t="shared" si="10"/>
        <v>0</v>
      </c>
      <c r="E123" s="35"/>
      <c r="F123" s="160">
        <f t="shared" si="11"/>
        <v>0</v>
      </c>
    </row>
    <row r="124" spans="1:6" x14ac:dyDescent="0.2">
      <c r="A124" s="31"/>
      <c r="B124" s="32"/>
      <c r="C124" s="33"/>
      <c r="D124" s="34">
        <f t="shared" si="10"/>
        <v>0</v>
      </c>
      <c r="E124" s="35"/>
      <c r="F124" s="160">
        <f t="shared" si="11"/>
        <v>0</v>
      </c>
    </row>
    <row r="125" spans="1:6" x14ac:dyDescent="0.2">
      <c r="A125" s="31"/>
      <c r="B125" s="32"/>
      <c r="C125" s="33"/>
      <c r="D125" s="34">
        <f t="shared" si="10"/>
        <v>0</v>
      </c>
      <c r="E125" s="35"/>
      <c r="F125" s="160">
        <f t="shared" si="11"/>
        <v>0</v>
      </c>
    </row>
    <row r="126" spans="1:6" x14ac:dyDescent="0.2">
      <c r="A126" s="31"/>
      <c r="B126" s="32"/>
      <c r="C126" s="33"/>
      <c r="D126" s="34">
        <f t="shared" si="10"/>
        <v>0</v>
      </c>
      <c r="E126" s="35"/>
      <c r="F126" s="160">
        <f t="shared" si="11"/>
        <v>0</v>
      </c>
    </row>
    <row r="127" spans="1:6" x14ac:dyDescent="0.2">
      <c r="A127" s="31"/>
      <c r="B127" s="32"/>
      <c r="C127" s="33"/>
      <c r="D127" s="34">
        <f t="shared" si="10"/>
        <v>0</v>
      </c>
      <c r="E127" s="35"/>
      <c r="F127" s="160">
        <f t="shared" si="11"/>
        <v>0</v>
      </c>
    </row>
    <row r="128" spans="1:6" x14ac:dyDescent="0.2">
      <c r="A128" s="31"/>
      <c r="B128" s="32"/>
      <c r="C128" s="33"/>
      <c r="D128" s="34">
        <f t="shared" si="10"/>
        <v>0</v>
      </c>
      <c r="E128" s="35"/>
      <c r="F128" s="160">
        <f t="shared" si="11"/>
        <v>0</v>
      </c>
    </row>
    <row r="129" spans="1:6" x14ac:dyDescent="0.2">
      <c r="A129" s="31"/>
      <c r="B129" s="32"/>
      <c r="C129" s="33"/>
      <c r="D129" s="34">
        <f t="shared" si="10"/>
        <v>0</v>
      </c>
      <c r="E129" s="35"/>
      <c r="F129" s="160">
        <f t="shared" si="11"/>
        <v>0</v>
      </c>
    </row>
    <row r="130" spans="1:6" x14ac:dyDescent="0.2">
      <c r="A130" s="31"/>
      <c r="B130" s="32"/>
      <c r="C130" s="33"/>
      <c r="D130" s="34">
        <f t="shared" si="10"/>
        <v>0</v>
      </c>
      <c r="E130" s="35"/>
      <c r="F130" s="160">
        <f t="shared" si="11"/>
        <v>0</v>
      </c>
    </row>
    <row r="131" spans="1:6" ht="13.5" thickBot="1" x14ac:dyDescent="0.25">
      <c r="A131" s="36"/>
      <c r="B131" s="37"/>
      <c r="C131" s="196"/>
      <c r="D131" s="34">
        <f t="shared" si="10"/>
        <v>0</v>
      </c>
      <c r="E131" s="38"/>
      <c r="F131" s="160">
        <f t="shared" si="11"/>
        <v>0</v>
      </c>
    </row>
    <row r="132" spans="1:6" ht="13.5" thickBot="1" x14ac:dyDescent="0.25">
      <c r="A132" s="39" t="s">
        <v>106</v>
      </c>
      <c r="B132" s="41"/>
      <c r="C132" s="41"/>
      <c r="D132" s="42">
        <f>SUM(D115:D131)</f>
        <v>0</v>
      </c>
      <c r="E132" s="41"/>
      <c r="F132" s="161">
        <f>SUM(F115:F131)</f>
        <v>0</v>
      </c>
    </row>
    <row r="133" spans="1:6" ht="13.5" thickBot="1" x14ac:dyDescent="0.25"/>
    <row r="134" spans="1:6" ht="15.75" x14ac:dyDescent="0.25">
      <c r="A134" s="6" t="s">
        <v>227</v>
      </c>
      <c r="B134" s="8" t="s">
        <v>267</v>
      </c>
      <c r="C134" s="7"/>
      <c r="D134" s="7"/>
      <c r="E134" s="7"/>
      <c r="F134" s="9"/>
    </row>
    <row r="135" spans="1:6" ht="13.5" thickBot="1" x14ac:dyDescent="0.25">
      <c r="A135" s="24" t="s">
        <v>105</v>
      </c>
      <c r="B135" s="25"/>
      <c r="C135" s="25"/>
      <c r="D135" s="25"/>
      <c r="E135" s="25"/>
      <c r="F135" s="26"/>
    </row>
    <row r="136" spans="1:6" ht="38.25" x14ac:dyDescent="0.2">
      <c r="A136" s="27" t="s">
        <v>93</v>
      </c>
      <c r="B136" s="28" t="s">
        <v>77</v>
      </c>
      <c r="C136" s="29" t="s">
        <v>94</v>
      </c>
      <c r="D136" s="29" t="s">
        <v>95</v>
      </c>
      <c r="E136" s="29" t="s">
        <v>103</v>
      </c>
      <c r="F136" s="30" t="s">
        <v>97</v>
      </c>
    </row>
    <row r="137" spans="1:6" x14ac:dyDescent="0.2">
      <c r="A137" s="31"/>
      <c r="B137" s="35"/>
      <c r="C137" s="33"/>
      <c r="D137" s="34">
        <f>B137*C137</f>
        <v>0</v>
      </c>
      <c r="E137" s="35"/>
      <c r="F137" s="160">
        <f>D137*E137</f>
        <v>0</v>
      </c>
    </row>
    <row r="138" spans="1:6" x14ac:dyDescent="0.2">
      <c r="A138" s="31"/>
      <c r="B138" s="35"/>
      <c r="C138" s="33"/>
      <c r="D138" s="34">
        <f t="shared" ref="D138:D153" si="12">B138*C138</f>
        <v>0</v>
      </c>
      <c r="E138" s="35"/>
      <c r="F138" s="160">
        <f t="shared" ref="F138:F153" si="13">D138*E138</f>
        <v>0</v>
      </c>
    </row>
    <row r="139" spans="1:6" x14ac:dyDescent="0.2">
      <c r="A139" s="31"/>
      <c r="B139" s="35"/>
      <c r="C139" s="33"/>
      <c r="D139" s="34">
        <f t="shared" si="12"/>
        <v>0</v>
      </c>
      <c r="E139" s="35"/>
      <c r="F139" s="160">
        <f t="shared" si="13"/>
        <v>0</v>
      </c>
    </row>
    <row r="140" spans="1:6" x14ac:dyDescent="0.2">
      <c r="A140" s="31"/>
      <c r="B140" s="32"/>
      <c r="C140" s="33"/>
      <c r="D140" s="34">
        <f t="shared" si="12"/>
        <v>0</v>
      </c>
      <c r="E140" s="35"/>
      <c r="F140" s="160">
        <f t="shared" si="13"/>
        <v>0</v>
      </c>
    </row>
    <row r="141" spans="1:6" x14ac:dyDescent="0.2">
      <c r="A141" s="31"/>
      <c r="B141" s="32"/>
      <c r="C141" s="33"/>
      <c r="D141" s="34">
        <f t="shared" si="12"/>
        <v>0</v>
      </c>
      <c r="E141" s="35"/>
      <c r="F141" s="160">
        <f t="shared" si="13"/>
        <v>0</v>
      </c>
    </row>
    <row r="142" spans="1:6" x14ac:dyDescent="0.2">
      <c r="A142" s="31"/>
      <c r="B142" s="32"/>
      <c r="C142" s="33"/>
      <c r="D142" s="34">
        <f t="shared" si="12"/>
        <v>0</v>
      </c>
      <c r="E142" s="35"/>
      <c r="F142" s="160">
        <f t="shared" si="13"/>
        <v>0</v>
      </c>
    </row>
    <row r="143" spans="1:6" x14ac:dyDescent="0.2">
      <c r="A143" s="31"/>
      <c r="B143" s="32"/>
      <c r="C143" s="33"/>
      <c r="D143" s="34">
        <f t="shared" si="12"/>
        <v>0</v>
      </c>
      <c r="E143" s="35"/>
      <c r="F143" s="160">
        <f t="shared" si="13"/>
        <v>0</v>
      </c>
    </row>
    <row r="144" spans="1:6" x14ac:dyDescent="0.2">
      <c r="A144" s="31"/>
      <c r="B144" s="32"/>
      <c r="C144" s="33"/>
      <c r="D144" s="34">
        <f t="shared" si="12"/>
        <v>0</v>
      </c>
      <c r="E144" s="35"/>
      <c r="F144" s="160">
        <f t="shared" si="13"/>
        <v>0</v>
      </c>
    </row>
    <row r="145" spans="1:6" x14ac:dyDescent="0.2">
      <c r="A145" s="31"/>
      <c r="B145" s="32"/>
      <c r="C145" s="33"/>
      <c r="D145" s="34">
        <f t="shared" si="12"/>
        <v>0</v>
      </c>
      <c r="E145" s="35"/>
      <c r="F145" s="160">
        <f t="shared" si="13"/>
        <v>0</v>
      </c>
    </row>
    <row r="146" spans="1:6" x14ac:dyDescent="0.2">
      <c r="A146" s="31"/>
      <c r="B146" s="32"/>
      <c r="C146" s="33"/>
      <c r="D146" s="34">
        <f t="shared" si="12"/>
        <v>0</v>
      </c>
      <c r="E146" s="35"/>
      <c r="F146" s="160">
        <f t="shared" si="13"/>
        <v>0</v>
      </c>
    </row>
    <row r="147" spans="1:6" x14ac:dyDescent="0.2">
      <c r="A147" s="31"/>
      <c r="B147" s="32"/>
      <c r="C147" s="33"/>
      <c r="D147" s="34">
        <f t="shared" si="12"/>
        <v>0</v>
      </c>
      <c r="E147" s="35"/>
      <c r="F147" s="160">
        <f t="shared" si="13"/>
        <v>0</v>
      </c>
    </row>
    <row r="148" spans="1:6" x14ac:dyDescent="0.2">
      <c r="A148" s="31"/>
      <c r="B148" s="32"/>
      <c r="C148" s="33"/>
      <c r="D148" s="34">
        <f t="shared" si="12"/>
        <v>0</v>
      </c>
      <c r="E148" s="35"/>
      <c r="F148" s="160">
        <f t="shared" si="13"/>
        <v>0</v>
      </c>
    </row>
    <row r="149" spans="1:6" x14ac:dyDescent="0.2">
      <c r="A149" s="31"/>
      <c r="B149" s="32"/>
      <c r="C149" s="33"/>
      <c r="D149" s="34">
        <f t="shared" si="12"/>
        <v>0</v>
      </c>
      <c r="E149" s="35"/>
      <c r="F149" s="160">
        <f t="shared" si="13"/>
        <v>0</v>
      </c>
    </row>
    <row r="150" spans="1:6" x14ac:dyDescent="0.2">
      <c r="A150" s="31"/>
      <c r="B150" s="32"/>
      <c r="C150" s="33"/>
      <c r="D150" s="34">
        <f t="shared" si="12"/>
        <v>0</v>
      </c>
      <c r="E150" s="35"/>
      <c r="F150" s="160">
        <f t="shared" si="13"/>
        <v>0</v>
      </c>
    </row>
    <row r="151" spans="1:6" x14ac:dyDescent="0.2">
      <c r="A151" s="31"/>
      <c r="B151" s="32"/>
      <c r="C151" s="33"/>
      <c r="D151" s="34">
        <f t="shared" si="12"/>
        <v>0</v>
      </c>
      <c r="E151" s="35"/>
      <c r="F151" s="160">
        <f t="shared" si="13"/>
        <v>0</v>
      </c>
    </row>
    <row r="152" spans="1:6" x14ac:dyDescent="0.2">
      <c r="A152" s="31"/>
      <c r="B152" s="32"/>
      <c r="C152" s="33"/>
      <c r="D152" s="34">
        <f t="shared" si="12"/>
        <v>0</v>
      </c>
      <c r="E152" s="35"/>
      <c r="F152" s="160">
        <f t="shared" si="13"/>
        <v>0</v>
      </c>
    </row>
    <row r="153" spans="1:6" ht="13.5" thickBot="1" x14ac:dyDescent="0.25">
      <c r="A153" s="36"/>
      <c r="B153" s="37"/>
      <c r="C153" s="196"/>
      <c r="D153" s="34">
        <f t="shared" si="12"/>
        <v>0</v>
      </c>
      <c r="E153" s="38"/>
      <c r="F153" s="160">
        <f t="shared" si="13"/>
        <v>0</v>
      </c>
    </row>
    <row r="154" spans="1:6" ht="13.5" thickBot="1" x14ac:dyDescent="0.25">
      <c r="A154" s="39" t="s">
        <v>106</v>
      </c>
      <c r="B154" s="41"/>
      <c r="C154" s="41"/>
      <c r="D154" s="42">
        <f>SUM(D137:D153)</f>
        <v>0</v>
      </c>
      <c r="E154" s="41"/>
      <c r="F154" s="161">
        <f>SUM(F137:F153)</f>
        <v>0</v>
      </c>
    </row>
    <row r="155" spans="1:6" ht="13.5" thickBot="1" x14ac:dyDescent="0.25">
      <c r="A155" s="2"/>
      <c r="B155" s="2"/>
      <c r="C155" s="2"/>
      <c r="D155" s="2"/>
      <c r="E155" s="2"/>
      <c r="F155" s="2"/>
    </row>
    <row r="156" spans="1:6" ht="15.75" x14ac:dyDescent="0.25">
      <c r="A156" s="6" t="s">
        <v>227</v>
      </c>
      <c r="B156" s="8" t="s">
        <v>270</v>
      </c>
      <c r="C156" s="7"/>
      <c r="D156" s="7"/>
      <c r="E156" s="7"/>
      <c r="F156" s="9"/>
    </row>
    <row r="157" spans="1:6" ht="13.5" thickBot="1" x14ac:dyDescent="0.25">
      <c r="A157" s="24" t="s">
        <v>105</v>
      </c>
      <c r="B157" s="25"/>
      <c r="C157" s="25"/>
      <c r="D157" s="25"/>
      <c r="E157" s="25"/>
      <c r="F157" s="26"/>
    </row>
    <row r="158" spans="1:6" ht="38.25" x14ac:dyDescent="0.2">
      <c r="A158" s="27" t="s">
        <v>93</v>
      </c>
      <c r="B158" s="28" t="s">
        <v>77</v>
      </c>
      <c r="C158" s="29" t="s">
        <v>94</v>
      </c>
      <c r="D158" s="29" t="s">
        <v>95</v>
      </c>
      <c r="E158" s="29" t="s">
        <v>103</v>
      </c>
      <c r="F158" s="30" t="s">
        <v>97</v>
      </c>
    </row>
    <row r="159" spans="1:6" x14ac:dyDescent="0.2">
      <c r="A159" s="31"/>
      <c r="B159" s="35"/>
      <c r="C159" s="33"/>
      <c r="D159" s="34">
        <f>B159*C159</f>
        <v>0</v>
      </c>
      <c r="E159" s="35"/>
      <c r="F159" s="160">
        <f>D159*E159</f>
        <v>0</v>
      </c>
    </row>
    <row r="160" spans="1:6" x14ac:dyDescent="0.2">
      <c r="A160" s="31"/>
      <c r="B160" s="35"/>
      <c r="C160" s="33"/>
      <c r="D160" s="34">
        <f t="shared" ref="D160:D175" si="14">B160*C160</f>
        <v>0</v>
      </c>
      <c r="E160" s="35"/>
      <c r="F160" s="160">
        <f t="shared" ref="F160:F175" si="15">D160*E160</f>
        <v>0</v>
      </c>
    </row>
    <row r="161" spans="1:6" x14ac:dyDescent="0.2">
      <c r="A161" s="31"/>
      <c r="B161" s="35"/>
      <c r="C161" s="33"/>
      <c r="D161" s="34">
        <f t="shared" si="14"/>
        <v>0</v>
      </c>
      <c r="E161" s="35"/>
      <c r="F161" s="160">
        <f t="shared" si="15"/>
        <v>0</v>
      </c>
    </row>
    <row r="162" spans="1:6" x14ac:dyDescent="0.2">
      <c r="A162" s="31"/>
      <c r="B162" s="32"/>
      <c r="C162" s="33"/>
      <c r="D162" s="34">
        <f t="shared" si="14"/>
        <v>0</v>
      </c>
      <c r="E162" s="35"/>
      <c r="F162" s="160">
        <f t="shared" si="15"/>
        <v>0</v>
      </c>
    </row>
    <row r="163" spans="1:6" x14ac:dyDescent="0.2">
      <c r="A163" s="31"/>
      <c r="B163" s="32"/>
      <c r="C163" s="33"/>
      <c r="D163" s="34">
        <f t="shared" si="14"/>
        <v>0</v>
      </c>
      <c r="E163" s="35"/>
      <c r="F163" s="160">
        <f t="shared" si="15"/>
        <v>0</v>
      </c>
    </row>
    <row r="164" spans="1:6" x14ac:dyDescent="0.2">
      <c r="A164" s="31"/>
      <c r="B164" s="32"/>
      <c r="C164" s="33"/>
      <c r="D164" s="34">
        <f t="shared" si="14"/>
        <v>0</v>
      </c>
      <c r="E164" s="35"/>
      <c r="F164" s="160">
        <f t="shared" si="15"/>
        <v>0</v>
      </c>
    </row>
    <row r="165" spans="1:6" x14ac:dyDescent="0.2">
      <c r="A165" s="31"/>
      <c r="B165" s="32"/>
      <c r="C165" s="33"/>
      <c r="D165" s="34">
        <f t="shared" si="14"/>
        <v>0</v>
      </c>
      <c r="E165" s="35"/>
      <c r="F165" s="160">
        <f t="shared" si="15"/>
        <v>0</v>
      </c>
    </row>
    <row r="166" spans="1:6" x14ac:dyDescent="0.2">
      <c r="A166" s="31"/>
      <c r="B166" s="32"/>
      <c r="C166" s="33"/>
      <c r="D166" s="34">
        <f t="shared" si="14"/>
        <v>0</v>
      </c>
      <c r="E166" s="35"/>
      <c r="F166" s="160">
        <f t="shared" si="15"/>
        <v>0</v>
      </c>
    </row>
    <row r="167" spans="1:6" x14ac:dyDescent="0.2">
      <c r="A167" s="31"/>
      <c r="B167" s="32"/>
      <c r="C167" s="33"/>
      <c r="D167" s="34">
        <f t="shared" si="14"/>
        <v>0</v>
      </c>
      <c r="E167" s="35"/>
      <c r="F167" s="160">
        <f t="shared" si="15"/>
        <v>0</v>
      </c>
    </row>
    <row r="168" spans="1:6" x14ac:dyDescent="0.2">
      <c r="A168" s="31"/>
      <c r="B168" s="32"/>
      <c r="C168" s="33"/>
      <c r="D168" s="34">
        <f t="shared" si="14"/>
        <v>0</v>
      </c>
      <c r="E168" s="35"/>
      <c r="F168" s="160">
        <f t="shared" si="15"/>
        <v>0</v>
      </c>
    </row>
    <row r="169" spans="1:6" x14ac:dyDescent="0.2">
      <c r="A169" s="31"/>
      <c r="B169" s="32"/>
      <c r="C169" s="33"/>
      <c r="D169" s="34">
        <f t="shared" si="14"/>
        <v>0</v>
      </c>
      <c r="E169" s="35"/>
      <c r="F169" s="160">
        <f t="shared" si="15"/>
        <v>0</v>
      </c>
    </row>
    <row r="170" spans="1:6" x14ac:dyDescent="0.2">
      <c r="A170" s="31"/>
      <c r="B170" s="32"/>
      <c r="C170" s="33"/>
      <c r="D170" s="34">
        <f t="shared" si="14"/>
        <v>0</v>
      </c>
      <c r="E170" s="35"/>
      <c r="F170" s="160">
        <f t="shared" si="15"/>
        <v>0</v>
      </c>
    </row>
    <row r="171" spans="1:6" x14ac:dyDescent="0.2">
      <c r="A171" s="31"/>
      <c r="B171" s="32"/>
      <c r="C171" s="33"/>
      <c r="D171" s="34">
        <f t="shared" si="14"/>
        <v>0</v>
      </c>
      <c r="E171" s="35"/>
      <c r="F171" s="160">
        <f t="shared" si="15"/>
        <v>0</v>
      </c>
    </row>
    <row r="172" spans="1:6" x14ac:dyDescent="0.2">
      <c r="A172" s="31"/>
      <c r="B172" s="32"/>
      <c r="C172" s="33"/>
      <c r="D172" s="34">
        <f t="shared" si="14"/>
        <v>0</v>
      </c>
      <c r="E172" s="35"/>
      <c r="F172" s="160">
        <f t="shared" si="15"/>
        <v>0</v>
      </c>
    </row>
    <row r="173" spans="1:6" x14ac:dyDescent="0.2">
      <c r="A173" s="31"/>
      <c r="B173" s="32"/>
      <c r="C173" s="33"/>
      <c r="D173" s="34">
        <f t="shared" si="14"/>
        <v>0</v>
      </c>
      <c r="E173" s="35"/>
      <c r="F173" s="160">
        <f t="shared" si="15"/>
        <v>0</v>
      </c>
    </row>
    <row r="174" spans="1:6" x14ac:dyDescent="0.2">
      <c r="A174" s="31"/>
      <c r="B174" s="32"/>
      <c r="C174" s="33"/>
      <c r="D174" s="34">
        <f t="shared" si="14"/>
        <v>0</v>
      </c>
      <c r="E174" s="35"/>
      <c r="F174" s="160">
        <f t="shared" si="15"/>
        <v>0</v>
      </c>
    </row>
    <row r="175" spans="1:6" ht="13.5" thickBot="1" x14ac:dyDescent="0.25">
      <c r="A175" s="36"/>
      <c r="B175" s="37"/>
      <c r="C175" s="196"/>
      <c r="D175" s="34">
        <f t="shared" si="14"/>
        <v>0</v>
      </c>
      <c r="E175" s="38"/>
      <c r="F175" s="160">
        <f t="shared" si="15"/>
        <v>0</v>
      </c>
    </row>
    <row r="176" spans="1:6" ht="13.5" thickBot="1" x14ac:dyDescent="0.25">
      <c r="A176" s="39" t="s">
        <v>106</v>
      </c>
      <c r="B176" s="41"/>
      <c r="C176" s="41"/>
      <c r="D176" s="42">
        <f>SUM(D159:D175)</f>
        <v>0</v>
      </c>
      <c r="E176" s="41"/>
      <c r="F176" s="161">
        <f>SUM(F159:F175)</f>
        <v>0</v>
      </c>
    </row>
    <row r="178" spans="1:6" ht="15.75" x14ac:dyDescent="0.25">
      <c r="A178" s="6" t="s">
        <v>227</v>
      </c>
      <c r="B178" s="8" t="s">
        <v>269</v>
      </c>
      <c r="C178" s="7"/>
      <c r="D178" s="7"/>
      <c r="E178" s="7"/>
      <c r="F178" s="9"/>
    </row>
    <row r="179" spans="1:6" ht="13.5" thickBot="1" x14ac:dyDescent="0.25">
      <c r="A179" s="24" t="s">
        <v>105</v>
      </c>
      <c r="B179" s="25"/>
      <c r="C179" s="25"/>
      <c r="D179" s="25"/>
      <c r="E179" s="25"/>
      <c r="F179" s="26"/>
    </row>
    <row r="180" spans="1:6" ht="38.25" x14ac:dyDescent="0.2">
      <c r="A180" s="27" t="s">
        <v>93</v>
      </c>
      <c r="B180" s="28" t="s">
        <v>77</v>
      </c>
      <c r="C180" s="29" t="s">
        <v>94</v>
      </c>
      <c r="D180" s="29" t="s">
        <v>95</v>
      </c>
      <c r="E180" s="29" t="s">
        <v>103</v>
      </c>
      <c r="F180" s="30" t="s">
        <v>97</v>
      </c>
    </row>
    <row r="181" spans="1:6" x14ac:dyDescent="0.2">
      <c r="A181" s="31"/>
      <c r="B181" s="35"/>
      <c r="C181" s="33"/>
      <c r="D181" s="34">
        <f>B181*C181</f>
        <v>0</v>
      </c>
      <c r="E181" s="35"/>
      <c r="F181" s="160">
        <f>D181*E181</f>
        <v>0</v>
      </c>
    </row>
    <row r="182" spans="1:6" x14ac:dyDescent="0.2">
      <c r="A182" s="31"/>
      <c r="B182" s="35"/>
      <c r="C182" s="33"/>
      <c r="D182" s="34">
        <f t="shared" ref="D182:D197" si="16">B182*C182</f>
        <v>0</v>
      </c>
      <c r="E182" s="35"/>
      <c r="F182" s="160">
        <f t="shared" ref="F182:F197" si="17">D182*E182</f>
        <v>0</v>
      </c>
    </row>
    <row r="183" spans="1:6" x14ac:dyDescent="0.2">
      <c r="A183" s="31"/>
      <c r="B183" s="35"/>
      <c r="C183" s="33"/>
      <c r="D183" s="34">
        <f t="shared" si="16"/>
        <v>0</v>
      </c>
      <c r="E183" s="35"/>
      <c r="F183" s="160">
        <f t="shared" si="17"/>
        <v>0</v>
      </c>
    </row>
    <row r="184" spans="1:6" x14ac:dyDescent="0.2">
      <c r="A184" s="31"/>
      <c r="B184" s="32"/>
      <c r="C184" s="33"/>
      <c r="D184" s="34">
        <f t="shared" si="16"/>
        <v>0</v>
      </c>
      <c r="E184" s="35"/>
      <c r="F184" s="160">
        <f t="shared" si="17"/>
        <v>0</v>
      </c>
    </row>
    <row r="185" spans="1:6" x14ac:dyDescent="0.2">
      <c r="A185" s="31"/>
      <c r="B185" s="32"/>
      <c r="C185" s="33"/>
      <c r="D185" s="34">
        <f t="shared" si="16"/>
        <v>0</v>
      </c>
      <c r="E185" s="35"/>
      <c r="F185" s="160">
        <f t="shared" si="17"/>
        <v>0</v>
      </c>
    </row>
    <row r="186" spans="1:6" x14ac:dyDescent="0.2">
      <c r="A186" s="31"/>
      <c r="B186" s="32"/>
      <c r="C186" s="33"/>
      <c r="D186" s="34">
        <f t="shared" si="16"/>
        <v>0</v>
      </c>
      <c r="E186" s="35"/>
      <c r="F186" s="160">
        <f t="shared" si="17"/>
        <v>0</v>
      </c>
    </row>
    <row r="187" spans="1:6" x14ac:dyDescent="0.2">
      <c r="A187" s="31"/>
      <c r="B187" s="32"/>
      <c r="C187" s="33"/>
      <c r="D187" s="34">
        <f t="shared" si="16"/>
        <v>0</v>
      </c>
      <c r="E187" s="35"/>
      <c r="F187" s="160">
        <f t="shared" si="17"/>
        <v>0</v>
      </c>
    </row>
    <row r="188" spans="1:6" x14ac:dyDescent="0.2">
      <c r="A188" s="31"/>
      <c r="B188" s="32"/>
      <c r="C188" s="33"/>
      <c r="D188" s="34">
        <f t="shared" si="16"/>
        <v>0</v>
      </c>
      <c r="E188" s="35"/>
      <c r="F188" s="160">
        <f t="shared" si="17"/>
        <v>0</v>
      </c>
    </row>
    <row r="189" spans="1:6" x14ac:dyDescent="0.2">
      <c r="A189" s="31"/>
      <c r="B189" s="32"/>
      <c r="C189" s="33"/>
      <c r="D189" s="34">
        <f t="shared" si="16"/>
        <v>0</v>
      </c>
      <c r="E189" s="35"/>
      <c r="F189" s="160">
        <f t="shared" si="17"/>
        <v>0</v>
      </c>
    </row>
    <row r="190" spans="1:6" x14ac:dyDescent="0.2">
      <c r="A190" s="31"/>
      <c r="B190" s="32"/>
      <c r="C190" s="33"/>
      <c r="D190" s="34">
        <f t="shared" si="16"/>
        <v>0</v>
      </c>
      <c r="E190" s="35"/>
      <c r="F190" s="160">
        <f t="shared" si="17"/>
        <v>0</v>
      </c>
    </row>
    <row r="191" spans="1:6" x14ac:dyDescent="0.2">
      <c r="A191" s="31"/>
      <c r="B191" s="32"/>
      <c r="C191" s="33"/>
      <c r="D191" s="34">
        <f t="shared" si="16"/>
        <v>0</v>
      </c>
      <c r="E191" s="35"/>
      <c r="F191" s="160">
        <f t="shared" si="17"/>
        <v>0</v>
      </c>
    </row>
    <row r="192" spans="1:6" x14ac:dyDescent="0.2">
      <c r="A192" s="31"/>
      <c r="B192" s="32"/>
      <c r="C192" s="33"/>
      <c r="D192" s="34">
        <f t="shared" si="16"/>
        <v>0</v>
      </c>
      <c r="E192" s="35"/>
      <c r="F192" s="160">
        <f t="shared" si="17"/>
        <v>0</v>
      </c>
    </row>
    <row r="193" spans="1:6" x14ac:dyDescent="0.2">
      <c r="A193" s="31"/>
      <c r="B193" s="32"/>
      <c r="C193" s="33"/>
      <c r="D193" s="34">
        <f t="shared" si="16"/>
        <v>0</v>
      </c>
      <c r="E193" s="35"/>
      <c r="F193" s="160">
        <f t="shared" si="17"/>
        <v>0</v>
      </c>
    </row>
    <row r="194" spans="1:6" x14ac:dyDescent="0.2">
      <c r="A194" s="31"/>
      <c r="B194" s="32"/>
      <c r="C194" s="33"/>
      <c r="D194" s="34">
        <f t="shared" si="16"/>
        <v>0</v>
      </c>
      <c r="E194" s="35"/>
      <c r="F194" s="160">
        <f t="shared" si="17"/>
        <v>0</v>
      </c>
    </row>
    <row r="195" spans="1:6" x14ac:dyDescent="0.2">
      <c r="A195" s="31"/>
      <c r="B195" s="32"/>
      <c r="C195" s="33"/>
      <c r="D195" s="34">
        <f t="shared" si="16"/>
        <v>0</v>
      </c>
      <c r="E195" s="35"/>
      <c r="F195" s="160">
        <f t="shared" si="17"/>
        <v>0</v>
      </c>
    </row>
    <row r="196" spans="1:6" x14ac:dyDescent="0.2">
      <c r="A196" s="31"/>
      <c r="B196" s="32"/>
      <c r="C196" s="33"/>
      <c r="D196" s="34">
        <f t="shared" si="16"/>
        <v>0</v>
      </c>
      <c r="E196" s="35"/>
      <c r="F196" s="160">
        <f t="shared" si="17"/>
        <v>0</v>
      </c>
    </row>
    <row r="197" spans="1:6" ht="13.5" thickBot="1" x14ac:dyDescent="0.25">
      <c r="A197" s="36"/>
      <c r="B197" s="37"/>
      <c r="C197" s="196"/>
      <c r="D197" s="34">
        <f t="shared" si="16"/>
        <v>0</v>
      </c>
      <c r="E197" s="38"/>
      <c r="F197" s="160">
        <f t="shared" si="17"/>
        <v>0</v>
      </c>
    </row>
    <row r="198" spans="1:6" ht="13.5" thickBot="1" x14ac:dyDescent="0.25">
      <c r="A198" s="39" t="s">
        <v>106</v>
      </c>
      <c r="B198" s="41"/>
      <c r="C198" s="41"/>
      <c r="D198" s="42">
        <f>SUM(D181:D197)</f>
        <v>0</v>
      </c>
      <c r="E198" s="41"/>
      <c r="F198" s="161">
        <f>SUM(F181:F197)</f>
        <v>0</v>
      </c>
    </row>
    <row r="199" spans="1:6" ht="13.5" thickBot="1" x14ac:dyDescent="0.25"/>
    <row r="200" spans="1:6" ht="15.75" x14ac:dyDescent="0.25">
      <c r="A200" s="6" t="s">
        <v>227</v>
      </c>
      <c r="B200" s="8" t="s">
        <v>268</v>
      </c>
      <c r="C200" s="7"/>
      <c r="D200" s="7"/>
      <c r="E200" s="7"/>
      <c r="F200" s="9"/>
    </row>
    <row r="201" spans="1:6" ht="13.5" thickBot="1" x14ac:dyDescent="0.25">
      <c r="A201" s="24" t="s">
        <v>105</v>
      </c>
      <c r="B201" s="25"/>
      <c r="C201" s="25"/>
      <c r="D201" s="25"/>
      <c r="E201" s="25"/>
      <c r="F201" s="26"/>
    </row>
    <row r="202" spans="1:6" ht="38.25" x14ac:dyDescent="0.2">
      <c r="A202" s="27" t="s">
        <v>93</v>
      </c>
      <c r="B202" s="28" t="s">
        <v>77</v>
      </c>
      <c r="C202" s="29" t="s">
        <v>94</v>
      </c>
      <c r="D202" s="29" t="s">
        <v>95</v>
      </c>
      <c r="E202" s="29" t="s">
        <v>103</v>
      </c>
      <c r="F202" s="30" t="s">
        <v>97</v>
      </c>
    </row>
    <row r="203" spans="1:6" x14ac:dyDescent="0.2">
      <c r="A203" s="31"/>
      <c r="B203" s="35"/>
      <c r="C203" s="33"/>
      <c r="D203" s="34">
        <f>B203*C203</f>
        <v>0</v>
      </c>
      <c r="E203" s="35"/>
      <c r="F203" s="160">
        <f>D203*E203</f>
        <v>0</v>
      </c>
    </row>
    <row r="204" spans="1:6" x14ac:dyDescent="0.2">
      <c r="A204" s="31"/>
      <c r="B204" s="35"/>
      <c r="C204" s="33"/>
      <c r="D204" s="34">
        <f t="shared" ref="D204:D219" si="18">B204*C204</f>
        <v>0</v>
      </c>
      <c r="E204" s="35"/>
      <c r="F204" s="160">
        <f>D204*E204</f>
        <v>0</v>
      </c>
    </row>
    <row r="205" spans="1:6" x14ac:dyDescent="0.2">
      <c r="A205" s="31"/>
      <c r="B205" s="35"/>
      <c r="C205" s="33"/>
      <c r="D205" s="34">
        <f t="shared" si="18"/>
        <v>0</v>
      </c>
      <c r="E205" s="35"/>
      <c r="F205" s="160">
        <f t="shared" ref="F205:F219" si="19">D205*E205</f>
        <v>0</v>
      </c>
    </row>
    <row r="206" spans="1:6" x14ac:dyDescent="0.2">
      <c r="A206" s="31"/>
      <c r="B206" s="32"/>
      <c r="C206" s="33"/>
      <c r="D206" s="34">
        <f t="shared" si="18"/>
        <v>0</v>
      </c>
      <c r="E206" s="35"/>
      <c r="F206" s="160">
        <f t="shared" si="19"/>
        <v>0</v>
      </c>
    </row>
    <row r="207" spans="1:6" x14ac:dyDescent="0.2">
      <c r="A207" s="31"/>
      <c r="B207" s="32"/>
      <c r="C207" s="33"/>
      <c r="D207" s="34">
        <f t="shared" si="18"/>
        <v>0</v>
      </c>
      <c r="E207" s="35"/>
      <c r="F207" s="160">
        <f t="shared" si="19"/>
        <v>0</v>
      </c>
    </row>
    <row r="208" spans="1:6" x14ac:dyDescent="0.2">
      <c r="A208" s="31"/>
      <c r="B208" s="32"/>
      <c r="C208" s="33"/>
      <c r="D208" s="34">
        <f t="shared" si="18"/>
        <v>0</v>
      </c>
      <c r="E208" s="35"/>
      <c r="F208" s="160">
        <f t="shared" si="19"/>
        <v>0</v>
      </c>
    </row>
    <row r="209" spans="1:6" x14ac:dyDescent="0.2">
      <c r="A209" s="31"/>
      <c r="B209" s="32"/>
      <c r="C209" s="33"/>
      <c r="D209" s="34">
        <f t="shared" si="18"/>
        <v>0</v>
      </c>
      <c r="E209" s="35"/>
      <c r="F209" s="160">
        <f t="shared" si="19"/>
        <v>0</v>
      </c>
    </row>
    <row r="210" spans="1:6" x14ac:dyDescent="0.2">
      <c r="A210" s="31"/>
      <c r="B210" s="32"/>
      <c r="C210" s="33"/>
      <c r="D210" s="34">
        <f t="shared" si="18"/>
        <v>0</v>
      </c>
      <c r="E210" s="35"/>
      <c r="F210" s="160">
        <f t="shared" si="19"/>
        <v>0</v>
      </c>
    </row>
    <row r="211" spans="1:6" x14ac:dyDescent="0.2">
      <c r="A211" s="31"/>
      <c r="B211" s="32"/>
      <c r="C211" s="33"/>
      <c r="D211" s="34">
        <f t="shared" si="18"/>
        <v>0</v>
      </c>
      <c r="E211" s="35"/>
      <c r="F211" s="160">
        <f t="shared" si="19"/>
        <v>0</v>
      </c>
    </row>
    <row r="212" spans="1:6" x14ac:dyDescent="0.2">
      <c r="A212" s="31"/>
      <c r="B212" s="32"/>
      <c r="C212" s="33"/>
      <c r="D212" s="34">
        <f t="shared" si="18"/>
        <v>0</v>
      </c>
      <c r="E212" s="35"/>
      <c r="F212" s="160">
        <f t="shared" si="19"/>
        <v>0</v>
      </c>
    </row>
    <row r="213" spans="1:6" x14ac:dyDescent="0.2">
      <c r="A213" s="31"/>
      <c r="B213" s="32"/>
      <c r="C213" s="33"/>
      <c r="D213" s="34">
        <f t="shared" si="18"/>
        <v>0</v>
      </c>
      <c r="E213" s="35"/>
      <c r="F213" s="160">
        <f t="shared" si="19"/>
        <v>0</v>
      </c>
    </row>
    <row r="214" spans="1:6" x14ac:dyDescent="0.2">
      <c r="A214" s="31"/>
      <c r="B214" s="32"/>
      <c r="C214" s="33"/>
      <c r="D214" s="34">
        <f t="shared" si="18"/>
        <v>0</v>
      </c>
      <c r="E214" s="35"/>
      <c r="F214" s="160">
        <f t="shared" si="19"/>
        <v>0</v>
      </c>
    </row>
    <row r="215" spans="1:6" x14ac:dyDescent="0.2">
      <c r="A215" s="31"/>
      <c r="B215" s="32"/>
      <c r="C215" s="33"/>
      <c r="D215" s="34">
        <f t="shared" si="18"/>
        <v>0</v>
      </c>
      <c r="E215" s="35"/>
      <c r="F215" s="160">
        <f t="shared" si="19"/>
        <v>0</v>
      </c>
    </row>
    <row r="216" spans="1:6" x14ac:dyDescent="0.2">
      <c r="A216" s="31"/>
      <c r="B216" s="32"/>
      <c r="C216" s="33"/>
      <c r="D216" s="34">
        <f t="shared" si="18"/>
        <v>0</v>
      </c>
      <c r="E216" s="35"/>
      <c r="F216" s="160">
        <f t="shared" si="19"/>
        <v>0</v>
      </c>
    </row>
    <row r="217" spans="1:6" x14ac:dyDescent="0.2">
      <c r="A217" s="31"/>
      <c r="B217" s="32"/>
      <c r="C217" s="33"/>
      <c r="D217" s="34">
        <f t="shared" si="18"/>
        <v>0</v>
      </c>
      <c r="E217" s="35"/>
      <c r="F217" s="160">
        <f t="shared" si="19"/>
        <v>0</v>
      </c>
    </row>
    <row r="218" spans="1:6" x14ac:dyDescent="0.2">
      <c r="A218" s="31"/>
      <c r="B218" s="32"/>
      <c r="C218" s="33"/>
      <c r="D218" s="34">
        <f t="shared" si="18"/>
        <v>0</v>
      </c>
      <c r="E218" s="35"/>
      <c r="F218" s="160">
        <f t="shared" si="19"/>
        <v>0</v>
      </c>
    </row>
    <row r="219" spans="1:6" ht="13.5" thickBot="1" x14ac:dyDescent="0.25">
      <c r="A219" s="36"/>
      <c r="B219" s="37"/>
      <c r="C219" s="196"/>
      <c r="D219" s="34">
        <f t="shared" si="18"/>
        <v>0</v>
      </c>
      <c r="E219" s="38"/>
      <c r="F219" s="160">
        <f t="shared" si="19"/>
        <v>0</v>
      </c>
    </row>
    <row r="220" spans="1:6" ht="13.5" thickBot="1" x14ac:dyDescent="0.25">
      <c r="A220" s="39" t="s">
        <v>106</v>
      </c>
      <c r="B220" s="41"/>
      <c r="C220" s="41"/>
      <c r="D220" s="42">
        <f>SUM(D203:D219)</f>
        <v>0</v>
      </c>
      <c r="E220" s="41"/>
      <c r="F220" s="161">
        <f>SUM(F203:F219)</f>
        <v>0</v>
      </c>
    </row>
    <row r="222" spans="1:6" ht="15.75" hidden="1" x14ac:dyDescent="0.25">
      <c r="A222" s="6" t="s">
        <v>227</v>
      </c>
      <c r="B222" s="8" t="e">
        <f>B200+1</f>
        <v>#VALUE!</v>
      </c>
      <c r="C222" s="7"/>
      <c r="D222" s="7"/>
      <c r="E222" s="7"/>
      <c r="F222" s="9"/>
    </row>
    <row r="223" spans="1:6" ht="13.5" hidden="1" thickBot="1" x14ac:dyDescent="0.25">
      <c r="A223" s="24" t="s">
        <v>105</v>
      </c>
      <c r="B223" s="25"/>
      <c r="C223" s="25"/>
      <c r="D223" s="25"/>
      <c r="E223" s="25"/>
      <c r="F223" s="26"/>
    </row>
    <row r="224" spans="1:6" ht="38.25" hidden="1" x14ac:dyDescent="0.2">
      <c r="A224" s="27" t="s">
        <v>93</v>
      </c>
      <c r="B224" s="28" t="s">
        <v>77</v>
      </c>
      <c r="C224" s="29" t="s">
        <v>94</v>
      </c>
      <c r="D224" s="29" t="s">
        <v>95</v>
      </c>
      <c r="E224" s="29" t="s">
        <v>103</v>
      </c>
      <c r="F224" s="30" t="s">
        <v>97</v>
      </c>
    </row>
    <row r="225" spans="1:6" hidden="1" x14ac:dyDescent="0.2">
      <c r="A225" s="31">
        <f t="shared" ref="A225:A241" si="20">A203</f>
        <v>0</v>
      </c>
      <c r="B225" s="35"/>
      <c r="C225" s="33"/>
      <c r="D225" s="34">
        <f>B225*C225</f>
        <v>0</v>
      </c>
      <c r="E225" s="35"/>
      <c r="F225" s="160">
        <f>D225*E225</f>
        <v>0</v>
      </c>
    </row>
    <row r="226" spans="1:6" hidden="1" x14ac:dyDescent="0.2">
      <c r="A226" s="31">
        <f t="shared" si="20"/>
        <v>0</v>
      </c>
      <c r="B226" s="35"/>
      <c r="C226" s="33"/>
      <c r="D226" s="34">
        <f t="shared" ref="D226:D241" si="21">B226*C226</f>
        <v>0</v>
      </c>
      <c r="E226" s="35"/>
      <c r="F226" s="160">
        <f>D226*E226</f>
        <v>0</v>
      </c>
    </row>
    <row r="227" spans="1:6" hidden="1" x14ac:dyDescent="0.2">
      <c r="A227" s="31">
        <f t="shared" si="20"/>
        <v>0</v>
      </c>
      <c r="B227" s="35"/>
      <c r="C227" s="33"/>
      <c r="D227" s="34">
        <f t="shared" si="21"/>
        <v>0</v>
      </c>
      <c r="E227" s="35"/>
      <c r="F227" s="160">
        <f t="shared" ref="F227:F241" si="22">D227*E227</f>
        <v>0</v>
      </c>
    </row>
    <row r="228" spans="1:6" hidden="1" x14ac:dyDescent="0.2">
      <c r="A228" s="31">
        <f t="shared" si="20"/>
        <v>0</v>
      </c>
      <c r="B228" s="32"/>
      <c r="C228" s="33"/>
      <c r="D228" s="34">
        <f t="shared" si="21"/>
        <v>0</v>
      </c>
      <c r="E228" s="35"/>
      <c r="F228" s="160">
        <f t="shared" si="22"/>
        <v>0</v>
      </c>
    </row>
    <row r="229" spans="1:6" hidden="1" x14ac:dyDescent="0.2">
      <c r="A229" s="31">
        <f t="shared" si="20"/>
        <v>0</v>
      </c>
      <c r="B229" s="32"/>
      <c r="C229" s="33"/>
      <c r="D229" s="34">
        <f t="shared" si="21"/>
        <v>0</v>
      </c>
      <c r="E229" s="35"/>
      <c r="F229" s="160">
        <f t="shared" si="22"/>
        <v>0</v>
      </c>
    </row>
    <row r="230" spans="1:6" hidden="1" x14ac:dyDescent="0.2">
      <c r="A230" s="31">
        <f t="shared" si="20"/>
        <v>0</v>
      </c>
      <c r="B230" s="32"/>
      <c r="C230" s="33"/>
      <c r="D230" s="34">
        <f t="shared" si="21"/>
        <v>0</v>
      </c>
      <c r="E230" s="35"/>
      <c r="F230" s="160">
        <f t="shared" si="22"/>
        <v>0</v>
      </c>
    </row>
    <row r="231" spans="1:6" hidden="1" x14ac:dyDescent="0.2">
      <c r="A231" s="31">
        <f t="shared" si="20"/>
        <v>0</v>
      </c>
      <c r="B231" s="32"/>
      <c r="C231" s="33"/>
      <c r="D231" s="34">
        <f t="shared" si="21"/>
        <v>0</v>
      </c>
      <c r="E231" s="35"/>
      <c r="F231" s="160">
        <f t="shared" si="22"/>
        <v>0</v>
      </c>
    </row>
    <row r="232" spans="1:6" hidden="1" x14ac:dyDescent="0.2">
      <c r="A232" s="31">
        <f t="shared" si="20"/>
        <v>0</v>
      </c>
      <c r="B232" s="32"/>
      <c r="C232" s="33"/>
      <c r="D232" s="34">
        <f t="shared" si="21"/>
        <v>0</v>
      </c>
      <c r="E232" s="35"/>
      <c r="F232" s="160">
        <f t="shared" si="22"/>
        <v>0</v>
      </c>
    </row>
    <row r="233" spans="1:6" hidden="1" x14ac:dyDescent="0.2">
      <c r="A233" s="31">
        <f t="shared" si="20"/>
        <v>0</v>
      </c>
      <c r="B233" s="32"/>
      <c r="C233" s="33"/>
      <c r="D233" s="34">
        <f t="shared" si="21"/>
        <v>0</v>
      </c>
      <c r="E233" s="35"/>
      <c r="F233" s="160">
        <f t="shared" si="22"/>
        <v>0</v>
      </c>
    </row>
    <row r="234" spans="1:6" hidden="1" x14ac:dyDescent="0.2">
      <c r="A234" s="31">
        <f t="shared" si="20"/>
        <v>0</v>
      </c>
      <c r="B234" s="32"/>
      <c r="C234" s="33"/>
      <c r="D234" s="34">
        <f t="shared" si="21"/>
        <v>0</v>
      </c>
      <c r="E234" s="35"/>
      <c r="F234" s="160">
        <f t="shared" si="22"/>
        <v>0</v>
      </c>
    </row>
    <row r="235" spans="1:6" hidden="1" x14ac:dyDescent="0.2">
      <c r="A235" s="31">
        <f t="shared" si="20"/>
        <v>0</v>
      </c>
      <c r="B235" s="32"/>
      <c r="C235" s="33"/>
      <c r="D235" s="34">
        <f t="shared" si="21"/>
        <v>0</v>
      </c>
      <c r="E235" s="35"/>
      <c r="F235" s="160">
        <f t="shared" si="22"/>
        <v>0</v>
      </c>
    </row>
    <row r="236" spans="1:6" hidden="1" x14ac:dyDescent="0.2">
      <c r="A236" s="31">
        <f t="shared" si="20"/>
        <v>0</v>
      </c>
      <c r="B236" s="32"/>
      <c r="C236" s="33"/>
      <c r="D236" s="34">
        <f t="shared" si="21"/>
        <v>0</v>
      </c>
      <c r="E236" s="35"/>
      <c r="F236" s="160">
        <f t="shared" si="22"/>
        <v>0</v>
      </c>
    </row>
    <row r="237" spans="1:6" hidden="1" x14ac:dyDescent="0.2">
      <c r="A237" s="31">
        <f t="shared" si="20"/>
        <v>0</v>
      </c>
      <c r="B237" s="32"/>
      <c r="C237" s="33"/>
      <c r="D237" s="34">
        <f t="shared" si="21"/>
        <v>0</v>
      </c>
      <c r="E237" s="35"/>
      <c r="F237" s="160">
        <f t="shared" si="22"/>
        <v>0</v>
      </c>
    </row>
    <row r="238" spans="1:6" hidden="1" x14ac:dyDescent="0.2">
      <c r="A238" s="31">
        <f t="shared" si="20"/>
        <v>0</v>
      </c>
      <c r="B238" s="32"/>
      <c r="C238" s="33"/>
      <c r="D238" s="34">
        <f t="shared" si="21"/>
        <v>0</v>
      </c>
      <c r="E238" s="35"/>
      <c r="F238" s="160">
        <f t="shared" si="22"/>
        <v>0</v>
      </c>
    </row>
    <row r="239" spans="1:6" hidden="1" x14ac:dyDescent="0.2">
      <c r="A239" s="31">
        <f t="shared" si="20"/>
        <v>0</v>
      </c>
      <c r="B239" s="32"/>
      <c r="C239" s="33"/>
      <c r="D239" s="34">
        <f t="shared" si="21"/>
        <v>0</v>
      </c>
      <c r="E239" s="35"/>
      <c r="F239" s="160">
        <f t="shared" si="22"/>
        <v>0</v>
      </c>
    </row>
    <row r="240" spans="1:6" hidden="1" x14ac:dyDescent="0.2">
      <c r="A240" s="31">
        <f t="shared" si="20"/>
        <v>0</v>
      </c>
      <c r="B240" s="32"/>
      <c r="C240" s="33"/>
      <c r="D240" s="34">
        <f t="shared" si="21"/>
        <v>0</v>
      </c>
      <c r="E240" s="35"/>
      <c r="F240" s="160">
        <f t="shared" si="22"/>
        <v>0</v>
      </c>
    </row>
    <row r="241" spans="1:6" ht="13.5" hidden="1" thickBot="1" x14ac:dyDescent="0.25">
      <c r="A241" s="36">
        <f t="shared" si="20"/>
        <v>0</v>
      </c>
      <c r="B241" s="37"/>
      <c r="C241" s="196"/>
      <c r="D241" s="34">
        <f t="shared" si="21"/>
        <v>0</v>
      </c>
      <c r="E241" s="38"/>
      <c r="F241" s="160">
        <f t="shared" si="22"/>
        <v>0</v>
      </c>
    </row>
    <row r="242" spans="1:6" ht="13.5" hidden="1" thickBot="1" x14ac:dyDescent="0.25">
      <c r="A242" s="39" t="s">
        <v>106</v>
      </c>
      <c r="B242" s="41"/>
      <c r="C242" s="41"/>
      <c r="D242" s="42">
        <f>SUM(D225:D241)</f>
        <v>0</v>
      </c>
      <c r="E242" s="41"/>
      <c r="F242" s="161">
        <f>SUM(F225:F241)</f>
        <v>0</v>
      </c>
    </row>
    <row r="243" spans="1:6" ht="13.5" hidden="1" thickBot="1" x14ac:dyDescent="0.25"/>
    <row r="244" spans="1:6" ht="15.75" hidden="1" x14ac:dyDescent="0.25">
      <c r="A244" s="6" t="s">
        <v>227</v>
      </c>
      <c r="B244" s="8" t="e">
        <f>B222+1</f>
        <v>#VALUE!</v>
      </c>
      <c r="C244" s="7"/>
      <c r="D244" s="7"/>
      <c r="E244" s="7"/>
      <c r="F244" s="9"/>
    </row>
    <row r="245" spans="1:6" ht="13.5" hidden="1" thickBot="1" x14ac:dyDescent="0.25">
      <c r="A245" s="24" t="s">
        <v>105</v>
      </c>
      <c r="B245" s="25"/>
      <c r="C245" s="25"/>
      <c r="D245" s="25"/>
      <c r="E245" s="25"/>
      <c r="F245" s="26"/>
    </row>
    <row r="246" spans="1:6" ht="38.25" hidden="1" x14ac:dyDescent="0.2">
      <c r="A246" s="27" t="s">
        <v>93</v>
      </c>
      <c r="B246" s="28" t="s">
        <v>77</v>
      </c>
      <c r="C246" s="29" t="s">
        <v>94</v>
      </c>
      <c r="D246" s="29" t="s">
        <v>95</v>
      </c>
      <c r="E246" s="29" t="s">
        <v>103</v>
      </c>
      <c r="F246" s="30" t="s">
        <v>97</v>
      </c>
    </row>
    <row r="247" spans="1:6" hidden="1" x14ac:dyDescent="0.2">
      <c r="A247" s="31">
        <f t="shared" ref="A247:A263" si="23">A225</f>
        <v>0</v>
      </c>
      <c r="B247" s="35"/>
      <c r="C247" s="33"/>
      <c r="D247" s="34">
        <f>B247*C247</f>
        <v>0</v>
      </c>
      <c r="E247" s="35"/>
      <c r="F247" s="160">
        <f>D247*E247</f>
        <v>0</v>
      </c>
    </row>
    <row r="248" spans="1:6" hidden="1" x14ac:dyDescent="0.2">
      <c r="A248" s="31">
        <f t="shared" si="23"/>
        <v>0</v>
      </c>
      <c r="B248" s="35"/>
      <c r="C248" s="33"/>
      <c r="D248" s="34">
        <f t="shared" ref="D248:D263" si="24">B248*C248</f>
        <v>0</v>
      </c>
      <c r="E248" s="35"/>
      <c r="F248" s="160">
        <f>D248*E248</f>
        <v>0</v>
      </c>
    </row>
    <row r="249" spans="1:6" hidden="1" x14ac:dyDescent="0.2">
      <c r="A249" s="31">
        <f t="shared" si="23"/>
        <v>0</v>
      </c>
      <c r="B249" s="35"/>
      <c r="C249" s="33"/>
      <c r="D249" s="34">
        <f t="shared" si="24"/>
        <v>0</v>
      </c>
      <c r="E249" s="35"/>
      <c r="F249" s="160">
        <f t="shared" ref="F249:F263" si="25">D249*E249</f>
        <v>0</v>
      </c>
    </row>
    <row r="250" spans="1:6" hidden="1" x14ac:dyDescent="0.2">
      <c r="A250" s="31">
        <f t="shared" si="23"/>
        <v>0</v>
      </c>
      <c r="B250" s="32"/>
      <c r="C250" s="33"/>
      <c r="D250" s="34">
        <f t="shared" si="24"/>
        <v>0</v>
      </c>
      <c r="E250" s="35"/>
      <c r="F250" s="160">
        <f t="shared" si="25"/>
        <v>0</v>
      </c>
    </row>
    <row r="251" spans="1:6" hidden="1" x14ac:dyDescent="0.2">
      <c r="A251" s="31">
        <f t="shared" si="23"/>
        <v>0</v>
      </c>
      <c r="B251" s="32"/>
      <c r="C251" s="33"/>
      <c r="D251" s="34">
        <f t="shared" si="24"/>
        <v>0</v>
      </c>
      <c r="E251" s="35"/>
      <c r="F251" s="160">
        <f t="shared" si="25"/>
        <v>0</v>
      </c>
    </row>
    <row r="252" spans="1:6" hidden="1" x14ac:dyDescent="0.2">
      <c r="A252" s="31">
        <f t="shared" si="23"/>
        <v>0</v>
      </c>
      <c r="B252" s="32"/>
      <c r="C252" s="33"/>
      <c r="D252" s="34">
        <f t="shared" si="24"/>
        <v>0</v>
      </c>
      <c r="E252" s="35"/>
      <c r="F252" s="160">
        <f t="shared" si="25"/>
        <v>0</v>
      </c>
    </row>
    <row r="253" spans="1:6" hidden="1" x14ac:dyDescent="0.2">
      <c r="A253" s="31">
        <f t="shared" si="23"/>
        <v>0</v>
      </c>
      <c r="B253" s="32"/>
      <c r="C253" s="33"/>
      <c r="D253" s="34">
        <f t="shared" si="24"/>
        <v>0</v>
      </c>
      <c r="E253" s="35"/>
      <c r="F253" s="160">
        <f t="shared" si="25"/>
        <v>0</v>
      </c>
    </row>
    <row r="254" spans="1:6" hidden="1" x14ac:dyDescent="0.2">
      <c r="A254" s="31">
        <f t="shared" si="23"/>
        <v>0</v>
      </c>
      <c r="B254" s="32"/>
      <c r="C254" s="33"/>
      <c r="D254" s="34">
        <f t="shared" si="24"/>
        <v>0</v>
      </c>
      <c r="E254" s="35"/>
      <c r="F254" s="160">
        <f t="shared" si="25"/>
        <v>0</v>
      </c>
    </row>
    <row r="255" spans="1:6" hidden="1" x14ac:dyDescent="0.2">
      <c r="A255" s="31">
        <f t="shared" si="23"/>
        <v>0</v>
      </c>
      <c r="B255" s="32"/>
      <c r="C255" s="33"/>
      <c r="D255" s="34">
        <f t="shared" si="24"/>
        <v>0</v>
      </c>
      <c r="E255" s="35"/>
      <c r="F255" s="160">
        <f t="shared" si="25"/>
        <v>0</v>
      </c>
    </row>
    <row r="256" spans="1:6" hidden="1" x14ac:dyDescent="0.2">
      <c r="A256" s="31">
        <f t="shared" si="23"/>
        <v>0</v>
      </c>
      <c r="B256" s="32"/>
      <c r="C256" s="33"/>
      <c r="D256" s="34">
        <f t="shared" si="24"/>
        <v>0</v>
      </c>
      <c r="E256" s="35"/>
      <c r="F256" s="160">
        <f t="shared" si="25"/>
        <v>0</v>
      </c>
    </row>
    <row r="257" spans="1:6" hidden="1" x14ac:dyDescent="0.2">
      <c r="A257" s="31">
        <f t="shared" si="23"/>
        <v>0</v>
      </c>
      <c r="B257" s="32"/>
      <c r="C257" s="33"/>
      <c r="D257" s="34">
        <f t="shared" si="24"/>
        <v>0</v>
      </c>
      <c r="E257" s="35"/>
      <c r="F257" s="160">
        <f t="shared" si="25"/>
        <v>0</v>
      </c>
    </row>
    <row r="258" spans="1:6" hidden="1" x14ac:dyDescent="0.2">
      <c r="A258" s="31">
        <f t="shared" si="23"/>
        <v>0</v>
      </c>
      <c r="B258" s="32"/>
      <c r="C258" s="33"/>
      <c r="D258" s="34">
        <f t="shared" si="24"/>
        <v>0</v>
      </c>
      <c r="E258" s="35"/>
      <c r="F258" s="160">
        <f t="shared" si="25"/>
        <v>0</v>
      </c>
    </row>
    <row r="259" spans="1:6" hidden="1" x14ac:dyDescent="0.2">
      <c r="A259" s="31">
        <f t="shared" si="23"/>
        <v>0</v>
      </c>
      <c r="B259" s="32"/>
      <c r="C259" s="33"/>
      <c r="D259" s="34">
        <f t="shared" si="24"/>
        <v>0</v>
      </c>
      <c r="E259" s="35"/>
      <c r="F259" s="160">
        <f t="shared" si="25"/>
        <v>0</v>
      </c>
    </row>
    <row r="260" spans="1:6" hidden="1" x14ac:dyDescent="0.2">
      <c r="A260" s="31">
        <f t="shared" si="23"/>
        <v>0</v>
      </c>
      <c r="B260" s="32"/>
      <c r="C260" s="33"/>
      <c r="D260" s="34">
        <f t="shared" si="24"/>
        <v>0</v>
      </c>
      <c r="E260" s="35"/>
      <c r="F260" s="160">
        <f t="shared" si="25"/>
        <v>0</v>
      </c>
    </row>
    <row r="261" spans="1:6" hidden="1" x14ac:dyDescent="0.2">
      <c r="A261" s="31">
        <f t="shared" si="23"/>
        <v>0</v>
      </c>
      <c r="B261" s="32"/>
      <c r="C261" s="33"/>
      <c r="D261" s="34">
        <f t="shared" si="24"/>
        <v>0</v>
      </c>
      <c r="E261" s="35"/>
      <c r="F261" s="160">
        <f t="shared" si="25"/>
        <v>0</v>
      </c>
    </row>
    <row r="262" spans="1:6" hidden="1" x14ac:dyDescent="0.2">
      <c r="A262" s="31">
        <f t="shared" si="23"/>
        <v>0</v>
      </c>
      <c r="B262" s="32"/>
      <c r="C262" s="33"/>
      <c r="D262" s="34">
        <f t="shared" si="24"/>
        <v>0</v>
      </c>
      <c r="E262" s="35"/>
      <c r="F262" s="160">
        <f t="shared" si="25"/>
        <v>0</v>
      </c>
    </row>
    <row r="263" spans="1:6" ht="13.5" hidden="1" thickBot="1" x14ac:dyDescent="0.25">
      <c r="A263" s="36">
        <f t="shared" si="23"/>
        <v>0</v>
      </c>
      <c r="B263" s="37"/>
      <c r="C263" s="196"/>
      <c r="D263" s="34">
        <f t="shared" si="24"/>
        <v>0</v>
      </c>
      <c r="E263" s="38"/>
      <c r="F263" s="160">
        <f t="shared" si="25"/>
        <v>0</v>
      </c>
    </row>
    <row r="264" spans="1:6" ht="13.5" hidden="1" thickBot="1" x14ac:dyDescent="0.25">
      <c r="A264" s="39" t="s">
        <v>106</v>
      </c>
      <c r="B264" s="41"/>
      <c r="C264" s="41"/>
      <c r="D264" s="42">
        <f>SUM(D247:D263)</f>
        <v>0</v>
      </c>
      <c r="E264" s="41"/>
      <c r="F264" s="161">
        <f>SUM(F247:F263)</f>
        <v>0</v>
      </c>
    </row>
    <row r="265" spans="1:6" ht="13.5" hidden="1" thickBot="1" x14ac:dyDescent="0.25"/>
    <row r="266" spans="1:6" ht="15.75" hidden="1" x14ac:dyDescent="0.25">
      <c r="A266" s="6" t="s">
        <v>227</v>
      </c>
      <c r="B266" s="8" t="e">
        <f>B244+1</f>
        <v>#VALUE!</v>
      </c>
      <c r="C266" s="7"/>
      <c r="D266" s="7"/>
      <c r="E266" s="7"/>
      <c r="F266" s="9"/>
    </row>
    <row r="267" spans="1:6" ht="13.5" hidden="1" thickBot="1" x14ac:dyDescent="0.25">
      <c r="A267" s="24" t="s">
        <v>105</v>
      </c>
      <c r="B267" s="25"/>
      <c r="C267" s="25"/>
      <c r="D267" s="25"/>
      <c r="E267" s="25"/>
      <c r="F267" s="26"/>
    </row>
    <row r="268" spans="1:6" ht="38.25" hidden="1" x14ac:dyDescent="0.2">
      <c r="A268" s="27" t="s">
        <v>93</v>
      </c>
      <c r="B268" s="28" t="s">
        <v>77</v>
      </c>
      <c r="C268" s="29" t="s">
        <v>94</v>
      </c>
      <c r="D268" s="29" t="s">
        <v>95</v>
      </c>
      <c r="E268" s="29" t="s">
        <v>103</v>
      </c>
      <c r="F268" s="30" t="s">
        <v>97</v>
      </c>
    </row>
    <row r="269" spans="1:6" hidden="1" x14ac:dyDescent="0.2">
      <c r="A269" s="31">
        <f t="shared" ref="A269:A285" si="26">A247</f>
        <v>0</v>
      </c>
      <c r="B269" s="35"/>
      <c r="C269" s="33"/>
      <c r="D269" s="34">
        <f>B269*C269</f>
        <v>0</v>
      </c>
      <c r="E269" s="35"/>
      <c r="F269" s="160">
        <f>D269*E269</f>
        <v>0</v>
      </c>
    </row>
    <row r="270" spans="1:6" hidden="1" x14ac:dyDescent="0.2">
      <c r="A270" s="31">
        <f t="shared" si="26"/>
        <v>0</v>
      </c>
      <c r="B270" s="35"/>
      <c r="C270" s="33"/>
      <c r="D270" s="34">
        <f t="shared" ref="D270:D285" si="27">B270*C270</f>
        <v>0</v>
      </c>
      <c r="E270" s="35"/>
      <c r="F270" s="160">
        <f>D270*E270</f>
        <v>0</v>
      </c>
    </row>
    <row r="271" spans="1:6" hidden="1" x14ac:dyDescent="0.2">
      <c r="A271" s="31">
        <f t="shared" si="26"/>
        <v>0</v>
      </c>
      <c r="B271" s="35"/>
      <c r="C271" s="33"/>
      <c r="D271" s="34">
        <f t="shared" si="27"/>
        <v>0</v>
      </c>
      <c r="E271" s="35"/>
      <c r="F271" s="160">
        <f t="shared" ref="F271:F285" si="28">D271*E271</f>
        <v>0</v>
      </c>
    </row>
    <row r="272" spans="1:6" hidden="1" x14ac:dyDescent="0.2">
      <c r="A272" s="31">
        <f t="shared" si="26"/>
        <v>0</v>
      </c>
      <c r="B272" s="32"/>
      <c r="C272" s="33"/>
      <c r="D272" s="34">
        <f t="shared" si="27"/>
        <v>0</v>
      </c>
      <c r="E272" s="35"/>
      <c r="F272" s="160">
        <f t="shared" si="28"/>
        <v>0</v>
      </c>
    </row>
    <row r="273" spans="1:6" hidden="1" x14ac:dyDescent="0.2">
      <c r="A273" s="31">
        <f t="shared" si="26"/>
        <v>0</v>
      </c>
      <c r="B273" s="32"/>
      <c r="C273" s="33"/>
      <c r="D273" s="34">
        <f t="shared" si="27"/>
        <v>0</v>
      </c>
      <c r="E273" s="35"/>
      <c r="F273" s="160">
        <f t="shared" si="28"/>
        <v>0</v>
      </c>
    </row>
    <row r="274" spans="1:6" hidden="1" x14ac:dyDescent="0.2">
      <c r="A274" s="31">
        <f t="shared" si="26"/>
        <v>0</v>
      </c>
      <c r="B274" s="32"/>
      <c r="C274" s="33"/>
      <c r="D274" s="34">
        <f t="shared" si="27"/>
        <v>0</v>
      </c>
      <c r="E274" s="35"/>
      <c r="F274" s="160">
        <f t="shared" si="28"/>
        <v>0</v>
      </c>
    </row>
    <row r="275" spans="1:6" hidden="1" x14ac:dyDescent="0.2">
      <c r="A275" s="31">
        <f t="shared" si="26"/>
        <v>0</v>
      </c>
      <c r="B275" s="32"/>
      <c r="C275" s="33"/>
      <c r="D275" s="34">
        <f t="shared" si="27"/>
        <v>0</v>
      </c>
      <c r="E275" s="35"/>
      <c r="F275" s="160">
        <f t="shared" si="28"/>
        <v>0</v>
      </c>
    </row>
    <row r="276" spans="1:6" hidden="1" x14ac:dyDescent="0.2">
      <c r="A276" s="31">
        <f t="shared" si="26"/>
        <v>0</v>
      </c>
      <c r="B276" s="32"/>
      <c r="C276" s="33"/>
      <c r="D276" s="34">
        <f t="shared" si="27"/>
        <v>0</v>
      </c>
      <c r="E276" s="35"/>
      <c r="F276" s="160">
        <f t="shared" si="28"/>
        <v>0</v>
      </c>
    </row>
    <row r="277" spans="1:6" hidden="1" x14ac:dyDescent="0.2">
      <c r="A277" s="31">
        <f t="shared" si="26"/>
        <v>0</v>
      </c>
      <c r="B277" s="32"/>
      <c r="C277" s="33"/>
      <c r="D277" s="34">
        <f t="shared" si="27"/>
        <v>0</v>
      </c>
      <c r="E277" s="35"/>
      <c r="F277" s="160">
        <f t="shared" si="28"/>
        <v>0</v>
      </c>
    </row>
    <row r="278" spans="1:6" hidden="1" x14ac:dyDescent="0.2">
      <c r="A278" s="31">
        <f t="shared" si="26"/>
        <v>0</v>
      </c>
      <c r="B278" s="32"/>
      <c r="C278" s="33"/>
      <c r="D278" s="34">
        <f t="shared" si="27"/>
        <v>0</v>
      </c>
      <c r="E278" s="35"/>
      <c r="F278" s="160">
        <f t="shared" si="28"/>
        <v>0</v>
      </c>
    </row>
    <row r="279" spans="1:6" hidden="1" x14ac:dyDescent="0.2">
      <c r="A279" s="31">
        <f t="shared" si="26"/>
        <v>0</v>
      </c>
      <c r="B279" s="32"/>
      <c r="C279" s="33"/>
      <c r="D279" s="34">
        <f t="shared" si="27"/>
        <v>0</v>
      </c>
      <c r="E279" s="35"/>
      <c r="F279" s="160">
        <f t="shared" si="28"/>
        <v>0</v>
      </c>
    </row>
    <row r="280" spans="1:6" hidden="1" x14ac:dyDescent="0.2">
      <c r="A280" s="31">
        <f t="shared" si="26"/>
        <v>0</v>
      </c>
      <c r="B280" s="32"/>
      <c r="C280" s="33"/>
      <c r="D280" s="34">
        <f t="shared" si="27"/>
        <v>0</v>
      </c>
      <c r="E280" s="35"/>
      <c r="F280" s="160">
        <f t="shared" si="28"/>
        <v>0</v>
      </c>
    </row>
    <row r="281" spans="1:6" hidden="1" x14ac:dyDescent="0.2">
      <c r="A281" s="31">
        <f t="shared" si="26"/>
        <v>0</v>
      </c>
      <c r="B281" s="32"/>
      <c r="C281" s="33"/>
      <c r="D281" s="34">
        <f t="shared" si="27"/>
        <v>0</v>
      </c>
      <c r="E281" s="35"/>
      <c r="F281" s="160">
        <f t="shared" si="28"/>
        <v>0</v>
      </c>
    </row>
    <row r="282" spans="1:6" hidden="1" x14ac:dyDescent="0.2">
      <c r="A282" s="31">
        <f t="shared" si="26"/>
        <v>0</v>
      </c>
      <c r="B282" s="32"/>
      <c r="C282" s="33"/>
      <c r="D282" s="34">
        <f t="shared" si="27"/>
        <v>0</v>
      </c>
      <c r="E282" s="35"/>
      <c r="F282" s="160">
        <f t="shared" si="28"/>
        <v>0</v>
      </c>
    </row>
    <row r="283" spans="1:6" hidden="1" x14ac:dyDescent="0.2">
      <c r="A283" s="31">
        <f t="shared" si="26"/>
        <v>0</v>
      </c>
      <c r="B283" s="32"/>
      <c r="C283" s="33"/>
      <c r="D283" s="34">
        <f t="shared" si="27"/>
        <v>0</v>
      </c>
      <c r="E283" s="35"/>
      <c r="F283" s="160">
        <f t="shared" si="28"/>
        <v>0</v>
      </c>
    </row>
    <row r="284" spans="1:6" hidden="1" x14ac:dyDescent="0.2">
      <c r="A284" s="31">
        <f t="shared" si="26"/>
        <v>0</v>
      </c>
      <c r="B284" s="32"/>
      <c r="C284" s="33"/>
      <c r="D284" s="34">
        <f t="shared" si="27"/>
        <v>0</v>
      </c>
      <c r="E284" s="35"/>
      <c r="F284" s="160">
        <f t="shared" si="28"/>
        <v>0</v>
      </c>
    </row>
    <row r="285" spans="1:6" ht="13.5" hidden="1" thickBot="1" x14ac:dyDescent="0.25">
      <c r="A285" s="36">
        <f t="shared" si="26"/>
        <v>0</v>
      </c>
      <c r="B285" s="37"/>
      <c r="C285" s="196"/>
      <c r="D285" s="34">
        <f t="shared" si="27"/>
        <v>0</v>
      </c>
      <c r="E285" s="38"/>
      <c r="F285" s="160">
        <f t="shared" si="28"/>
        <v>0</v>
      </c>
    </row>
    <row r="286" spans="1:6" ht="13.5" hidden="1" thickBot="1" x14ac:dyDescent="0.25">
      <c r="A286" s="39" t="s">
        <v>106</v>
      </c>
      <c r="B286" s="41"/>
      <c r="C286" s="41"/>
      <c r="D286" s="42">
        <f>SUM(D269:D285)</f>
        <v>0</v>
      </c>
      <c r="E286" s="41"/>
      <c r="F286" s="161">
        <f>SUM(F269:F285)</f>
        <v>0</v>
      </c>
    </row>
    <row r="287" spans="1:6" hidden="1" x14ac:dyDescent="0.2"/>
  </sheetData>
  <sheetProtection selectLockedCells="1"/>
  <pageMargins left="0.7" right="0.7" top="0.75" bottom="0.75" header="0.3" footer="0.3"/>
  <pageSetup scale="60" orientation="portrait" r:id="rId1"/>
  <headerFooter>
    <oddHeader>&amp;C
Dining Services RFP</oddHeader>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286"/>
  <sheetViews>
    <sheetView zoomScaleNormal="100" workbookViewId="0">
      <selection activeCell="B5" sqref="B5"/>
    </sheetView>
  </sheetViews>
  <sheetFormatPr defaultColWidth="8.85546875" defaultRowHeight="12.75" x14ac:dyDescent="0.2"/>
  <cols>
    <col min="1" max="1" width="47" customWidth="1"/>
    <col min="2" max="2" width="9.85546875" customWidth="1"/>
    <col min="3" max="3" width="8.85546875" customWidth="1"/>
    <col min="4" max="4" width="13.42578125" customWidth="1"/>
    <col min="5" max="5" width="10.42578125" customWidth="1"/>
    <col min="6" max="6" width="13.42578125" customWidth="1"/>
  </cols>
  <sheetData>
    <row r="1" spans="1:6" ht="13.5" thickBot="1" x14ac:dyDescent="0.25"/>
    <row r="2" spans="1:6" ht="15.75" x14ac:dyDescent="0.25">
      <c r="A2" s="6" t="s">
        <v>227</v>
      </c>
      <c r="B2" s="8" t="s">
        <v>261</v>
      </c>
      <c r="C2" s="7"/>
      <c r="D2" s="7"/>
      <c r="E2" s="7"/>
      <c r="F2" s="9"/>
    </row>
    <row r="3" spans="1:6" ht="13.5" thickBot="1" x14ac:dyDescent="0.25">
      <c r="A3" s="24" t="s">
        <v>107</v>
      </c>
      <c r="B3" s="25"/>
      <c r="C3" s="25"/>
      <c r="D3" s="25"/>
      <c r="E3" s="25"/>
      <c r="F3" s="26"/>
    </row>
    <row r="4" spans="1:6" ht="38.25" x14ac:dyDescent="0.2">
      <c r="A4" s="27" t="s">
        <v>93</v>
      </c>
      <c r="B4" s="28" t="s">
        <v>77</v>
      </c>
      <c r="C4" s="29" t="s">
        <v>94</v>
      </c>
      <c r="D4" s="29" t="s">
        <v>95</v>
      </c>
      <c r="E4" s="29" t="s">
        <v>96</v>
      </c>
      <c r="F4" s="30" t="s">
        <v>108</v>
      </c>
    </row>
    <row r="5" spans="1:6" x14ac:dyDescent="0.2">
      <c r="A5" s="31"/>
      <c r="B5" s="32"/>
      <c r="C5" s="33"/>
      <c r="D5" s="34">
        <f>B5*C5</f>
        <v>0</v>
      </c>
      <c r="E5" s="35"/>
      <c r="F5" s="160">
        <f>D5*E5</f>
        <v>0</v>
      </c>
    </row>
    <row r="6" spans="1:6" x14ac:dyDescent="0.2">
      <c r="A6" s="31"/>
      <c r="B6" s="32"/>
      <c r="C6" s="33"/>
      <c r="D6" s="34">
        <f t="shared" ref="D6:D20" si="0">B6*C6</f>
        <v>0</v>
      </c>
      <c r="E6" s="35"/>
      <c r="F6" s="160">
        <f t="shared" ref="F6:F21" si="1">D6*E6</f>
        <v>0</v>
      </c>
    </row>
    <row r="7" spans="1:6" x14ac:dyDescent="0.2">
      <c r="A7" s="31"/>
      <c r="B7" s="32"/>
      <c r="C7" s="33"/>
      <c r="D7" s="34">
        <f t="shared" si="0"/>
        <v>0</v>
      </c>
      <c r="E7" s="35"/>
      <c r="F7" s="160">
        <f t="shared" si="1"/>
        <v>0</v>
      </c>
    </row>
    <row r="8" spans="1:6" x14ac:dyDescent="0.2">
      <c r="A8" s="31"/>
      <c r="B8" s="32"/>
      <c r="C8" s="33"/>
      <c r="D8" s="34">
        <f t="shared" si="0"/>
        <v>0</v>
      </c>
      <c r="E8" s="35"/>
      <c r="F8" s="160">
        <f t="shared" si="1"/>
        <v>0</v>
      </c>
    </row>
    <row r="9" spans="1:6" x14ac:dyDescent="0.2">
      <c r="A9" s="31"/>
      <c r="B9" s="32"/>
      <c r="C9" s="33"/>
      <c r="D9" s="34">
        <f t="shared" si="0"/>
        <v>0</v>
      </c>
      <c r="E9" s="35"/>
      <c r="F9" s="160">
        <f t="shared" si="1"/>
        <v>0</v>
      </c>
    </row>
    <row r="10" spans="1:6" x14ac:dyDescent="0.2">
      <c r="A10" s="31"/>
      <c r="B10" s="32"/>
      <c r="C10" s="33"/>
      <c r="D10" s="34">
        <f t="shared" si="0"/>
        <v>0</v>
      </c>
      <c r="E10" s="35"/>
      <c r="F10" s="160">
        <f t="shared" si="1"/>
        <v>0</v>
      </c>
    </row>
    <row r="11" spans="1:6" x14ac:dyDescent="0.2">
      <c r="A11" s="31"/>
      <c r="B11" s="32"/>
      <c r="C11" s="33"/>
      <c r="D11" s="34">
        <f t="shared" si="0"/>
        <v>0</v>
      </c>
      <c r="E11" s="35"/>
      <c r="F11" s="160">
        <f t="shared" si="1"/>
        <v>0</v>
      </c>
    </row>
    <row r="12" spans="1:6" x14ac:dyDescent="0.2">
      <c r="A12" s="31"/>
      <c r="B12" s="32"/>
      <c r="C12" s="33"/>
      <c r="D12" s="34">
        <f t="shared" si="0"/>
        <v>0</v>
      </c>
      <c r="E12" s="35"/>
      <c r="F12" s="160">
        <f t="shared" si="1"/>
        <v>0</v>
      </c>
    </row>
    <row r="13" spans="1:6" x14ac:dyDescent="0.2">
      <c r="A13" s="31"/>
      <c r="B13" s="32"/>
      <c r="C13" s="33"/>
      <c r="D13" s="34">
        <f t="shared" si="0"/>
        <v>0</v>
      </c>
      <c r="E13" s="35"/>
      <c r="F13" s="160">
        <f t="shared" si="1"/>
        <v>0</v>
      </c>
    </row>
    <row r="14" spans="1:6" x14ac:dyDescent="0.2">
      <c r="A14" s="31"/>
      <c r="B14" s="32"/>
      <c r="C14" s="33"/>
      <c r="D14" s="34">
        <f t="shared" si="0"/>
        <v>0</v>
      </c>
      <c r="E14" s="35"/>
      <c r="F14" s="160">
        <f t="shared" si="1"/>
        <v>0</v>
      </c>
    </row>
    <row r="15" spans="1:6" x14ac:dyDescent="0.2">
      <c r="A15" s="31"/>
      <c r="B15" s="32"/>
      <c r="C15" s="33"/>
      <c r="D15" s="34">
        <f t="shared" si="0"/>
        <v>0</v>
      </c>
      <c r="E15" s="35"/>
      <c r="F15" s="160">
        <f t="shared" si="1"/>
        <v>0</v>
      </c>
    </row>
    <row r="16" spans="1:6" x14ac:dyDescent="0.2">
      <c r="A16" s="31"/>
      <c r="B16" s="32"/>
      <c r="C16" s="33"/>
      <c r="D16" s="34">
        <f t="shared" si="0"/>
        <v>0</v>
      </c>
      <c r="E16" s="35"/>
      <c r="F16" s="160">
        <f t="shared" si="1"/>
        <v>0</v>
      </c>
    </row>
    <row r="17" spans="1:6" x14ac:dyDescent="0.2">
      <c r="A17" s="31"/>
      <c r="B17" s="32"/>
      <c r="C17" s="33"/>
      <c r="D17" s="34">
        <f t="shared" si="0"/>
        <v>0</v>
      </c>
      <c r="E17" s="35"/>
      <c r="F17" s="160">
        <f t="shared" si="1"/>
        <v>0</v>
      </c>
    </row>
    <row r="18" spans="1:6" x14ac:dyDescent="0.2">
      <c r="A18" s="31"/>
      <c r="B18" s="32"/>
      <c r="C18" s="33"/>
      <c r="D18" s="34">
        <f t="shared" si="0"/>
        <v>0</v>
      </c>
      <c r="E18" s="35"/>
      <c r="F18" s="160">
        <f t="shared" si="1"/>
        <v>0</v>
      </c>
    </row>
    <row r="19" spans="1:6" x14ac:dyDescent="0.2">
      <c r="A19" s="31"/>
      <c r="B19" s="32"/>
      <c r="C19" s="33"/>
      <c r="D19" s="34">
        <f t="shared" si="0"/>
        <v>0</v>
      </c>
      <c r="E19" s="35"/>
      <c r="F19" s="160">
        <f t="shared" si="1"/>
        <v>0</v>
      </c>
    </row>
    <row r="20" spans="1:6" x14ac:dyDescent="0.2">
      <c r="A20" s="31"/>
      <c r="B20" s="32"/>
      <c r="C20" s="33"/>
      <c r="D20" s="34">
        <f t="shared" si="0"/>
        <v>0</v>
      </c>
      <c r="E20" s="35"/>
      <c r="F20" s="160">
        <f t="shared" si="1"/>
        <v>0</v>
      </c>
    </row>
    <row r="21" spans="1:6" ht="13.5" thickBot="1" x14ac:dyDescent="0.25">
      <c r="A21" s="36"/>
      <c r="B21" s="37"/>
      <c r="C21" s="33"/>
      <c r="D21" s="34">
        <f t="shared" ref="D21" si="2">B21*C21</f>
        <v>0</v>
      </c>
      <c r="E21" s="38"/>
      <c r="F21" s="160">
        <f t="shared" si="1"/>
        <v>0</v>
      </c>
    </row>
    <row r="22" spans="1:6" ht="13.5" thickBot="1" x14ac:dyDescent="0.25">
      <c r="A22" s="39" t="s">
        <v>109</v>
      </c>
      <c r="B22" s="40">
        <f>SUM(B5:B21)</f>
        <v>0</v>
      </c>
      <c r="C22" s="41"/>
      <c r="D22" s="42">
        <f>SUM(D5:D21)</f>
        <v>0</v>
      </c>
      <c r="E22" s="43">
        <f>SUM(E5:E21)</f>
        <v>0</v>
      </c>
      <c r="F22" s="161">
        <f>SUM(F5:F21)</f>
        <v>0</v>
      </c>
    </row>
    <row r="23" spans="1:6" ht="13.5" thickBot="1" x14ac:dyDescent="0.25">
      <c r="A23" s="2"/>
      <c r="B23" s="2"/>
      <c r="C23" s="2"/>
      <c r="D23" s="2"/>
      <c r="E23" s="2"/>
      <c r="F23" s="2"/>
    </row>
    <row r="24" spans="1:6" ht="15.75" x14ac:dyDescent="0.25">
      <c r="A24" s="6" t="str">
        <f>A2</f>
        <v>University of Mary Washington FY</v>
      </c>
      <c r="B24" s="8" t="s">
        <v>262</v>
      </c>
      <c r="C24" s="7"/>
      <c r="D24" s="7"/>
      <c r="E24" s="7"/>
      <c r="F24" s="9"/>
    </row>
    <row r="25" spans="1:6" ht="13.5" thickBot="1" x14ac:dyDescent="0.25">
      <c r="A25" s="24" t="s">
        <v>107</v>
      </c>
      <c r="B25" s="25"/>
      <c r="C25" s="25"/>
      <c r="D25" s="25"/>
      <c r="E25" s="25"/>
      <c r="F25" s="26"/>
    </row>
    <row r="26" spans="1:6" ht="38.25" x14ac:dyDescent="0.2">
      <c r="A26" s="27" t="s">
        <v>93</v>
      </c>
      <c r="B26" s="28" t="s">
        <v>77</v>
      </c>
      <c r="C26" s="29" t="s">
        <v>94</v>
      </c>
      <c r="D26" s="29" t="s">
        <v>95</v>
      </c>
      <c r="E26" s="29" t="s">
        <v>96</v>
      </c>
      <c r="F26" s="30" t="s">
        <v>110</v>
      </c>
    </row>
    <row r="27" spans="1:6" x14ac:dyDescent="0.2">
      <c r="A27" s="31"/>
      <c r="B27" s="32"/>
      <c r="C27" s="33"/>
      <c r="D27" s="34">
        <f>B27*C27</f>
        <v>0</v>
      </c>
      <c r="E27" s="35"/>
      <c r="F27" s="160">
        <f>D27*E27</f>
        <v>0</v>
      </c>
    </row>
    <row r="28" spans="1:6" x14ac:dyDescent="0.2">
      <c r="A28" s="31"/>
      <c r="B28" s="32"/>
      <c r="C28" s="33"/>
      <c r="D28" s="34">
        <f t="shared" ref="D28:D43" si="3">B28*C28</f>
        <v>0</v>
      </c>
      <c r="E28" s="35"/>
      <c r="F28" s="160">
        <f t="shared" ref="F28:F43" si="4">D28*E28</f>
        <v>0</v>
      </c>
    </row>
    <row r="29" spans="1:6" x14ac:dyDescent="0.2">
      <c r="A29" s="31"/>
      <c r="B29" s="32"/>
      <c r="C29" s="33"/>
      <c r="D29" s="34">
        <f t="shared" si="3"/>
        <v>0</v>
      </c>
      <c r="E29" s="35"/>
      <c r="F29" s="160">
        <f t="shared" si="4"/>
        <v>0</v>
      </c>
    </row>
    <row r="30" spans="1:6" x14ac:dyDescent="0.2">
      <c r="A30" s="31"/>
      <c r="B30" s="32"/>
      <c r="C30" s="33"/>
      <c r="D30" s="34">
        <f t="shared" si="3"/>
        <v>0</v>
      </c>
      <c r="E30" s="35"/>
      <c r="F30" s="160">
        <f t="shared" si="4"/>
        <v>0</v>
      </c>
    </row>
    <row r="31" spans="1:6" x14ac:dyDescent="0.2">
      <c r="A31" s="31"/>
      <c r="B31" s="32"/>
      <c r="C31" s="33"/>
      <c r="D31" s="34">
        <f t="shared" si="3"/>
        <v>0</v>
      </c>
      <c r="E31" s="35"/>
      <c r="F31" s="160">
        <f t="shared" si="4"/>
        <v>0</v>
      </c>
    </row>
    <row r="32" spans="1:6" x14ac:dyDescent="0.2">
      <c r="A32" s="31"/>
      <c r="B32" s="32"/>
      <c r="C32" s="33"/>
      <c r="D32" s="34">
        <f t="shared" si="3"/>
        <v>0</v>
      </c>
      <c r="E32" s="35"/>
      <c r="F32" s="160">
        <f t="shared" si="4"/>
        <v>0</v>
      </c>
    </row>
    <row r="33" spans="1:6" x14ac:dyDescent="0.2">
      <c r="A33" s="31"/>
      <c r="B33" s="32"/>
      <c r="C33" s="33"/>
      <c r="D33" s="34">
        <f t="shared" si="3"/>
        <v>0</v>
      </c>
      <c r="E33" s="35"/>
      <c r="F33" s="160">
        <f t="shared" si="4"/>
        <v>0</v>
      </c>
    </row>
    <row r="34" spans="1:6" x14ac:dyDescent="0.2">
      <c r="A34" s="31"/>
      <c r="B34" s="32"/>
      <c r="C34" s="33"/>
      <c r="D34" s="34">
        <f t="shared" si="3"/>
        <v>0</v>
      </c>
      <c r="E34" s="35"/>
      <c r="F34" s="160">
        <f t="shared" si="4"/>
        <v>0</v>
      </c>
    </row>
    <row r="35" spans="1:6" x14ac:dyDescent="0.2">
      <c r="A35" s="31"/>
      <c r="B35" s="32"/>
      <c r="C35" s="33"/>
      <c r="D35" s="34">
        <f t="shared" si="3"/>
        <v>0</v>
      </c>
      <c r="E35" s="35"/>
      <c r="F35" s="160">
        <f t="shared" si="4"/>
        <v>0</v>
      </c>
    </row>
    <row r="36" spans="1:6" x14ac:dyDescent="0.2">
      <c r="A36" s="31"/>
      <c r="B36" s="32"/>
      <c r="C36" s="33"/>
      <c r="D36" s="34">
        <f t="shared" si="3"/>
        <v>0</v>
      </c>
      <c r="E36" s="35"/>
      <c r="F36" s="160">
        <f t="shared" si="4"/>
        <v>0</v>
      </c>
    </row>
    <row r="37" spans="1:6" x14ac:dyDescent="0.2">
      <c r="A37" s="31"/>
      <c r="B37" s="32"/>
      <c r="C37" s="33"/>
      <c r="D37" s="34">
        <f t="shared" si="3"/>
        <v>0</v>
      </c>
      <c r="E37" s="35"/>
      <c r="F37" s="160">
        <f t="shared" si="4"/>
        <v>0</v>
      </c>
    </row>
    <row r="38" spans="1:6" x14ac:dyDescent="0.2">
      <c r="A38" s="31"/>
      <c r="B38" s="32"/>
      <c r="C38" s="33"/>
      <c r="D38" s="34">
        <f t="shared" si="3"/>
        <v>0</v>
      </c>
      <c r="E38" s="35"/>
      <c r="F38" s="160">
        <f t="shared" si="4"/>
        <v>0</v>
      </c>
    </row>
    <row r="39" spans="1:6" x14ac:dyDescent="0.2">
      <c r="A39" s="31"/>
      <c r="B39" s="32"/>
      <c r="C39" s="33"/>
      <c r="D39" s="34">
        <f t="shared" si="3"/>
        <v>0</v>
      </c>
      <c r="E39" s="35"/>
      <c r="F39" s="160">
        <f t="shared" si="4"/>
        <v>0</v>
      </c>
    </row>
    <row r="40" spans="1:6" x14ac:dyDescent="0.2">
      <c r="A40" s="31"/>
      <c r="B40" s="32"/>
      <c r="C40" s="33"/>
      <c r="D40" s="34">
        <f t="shared" si="3"/>
        <v>0</v>
      </c>
      <c r="E40" s="35"/>
      <c r="F40" s="160">
        <f t="shared" si="4"/>
        <v>0</v>
      </c>
    </row>
    <row r="41" spans="1:6" x14ac:dyDescent="0.2">
      <c r="A41" s="31"/>
      <c r="B41" s="32"/>
      <c r="C41" s="33"/>
      <c r="D41" s="34">
        <f t="shared" si="3"/>
        <v>0</v>
      </c>
      <c r="E41" s="35"/>
      <c r="F41" s="160">
        <f t="shared" si="4"/>
        <v>0</v>
      </c>
    </row>
    <row r="42" spans="1:6" x14ac:dyDescent="0.2">
      <c r="A42" s="31"/>
      <c r="B42" s="32"/>
      <c r="C42" s="33"/>
      <c r="D42" s="34">
        <f t="shared" si="3"/>
        <v>0</v>
      </c>
      <c r="E42" s="35"/>
      <c r="F42" s="160">
        <f t="shared" si="4"/>
        <v>0</v>
      </c>
    </row>
    <row r="43" spans="1:6" ht="13.5" thickBot="1" x14ac:dyDescent="0.25">
      <c r="A43" s="36"/>
      <c r="B43" s="37"/>
      <c r="C43" s="33"/>
      <c r="D43" s="34">
        <f t="shared" si="3"/>
        <v>0</v>
      </c>
      <c r="E43" s="38"/>
      <c r="F43" s="160">
        <f t="shared" si="4"/>
        <v>0</v>
      </c>
    </row>
    <row r="44" spans="1:6" ht="13.5" thickBot="1" x14ac:dyDescent="0.25">
      <c r="A44" s="39" t="s">
        <v>109</v>
      </c>
      <c r="B44" s="40">
        <f>SUM(B27:B43)</f>
        <v>0</v>
      </c>
      <c r="C44" s="41"/>
      <c r="D44" s="42">
        <f>SUM(D27:D43)</f>
        <v>0</v>
      </c>
      <c r="E44" s="43">
        <f>SUM(E27:E43)</f>
        <v>0</v>
      </c>
      <c r="F44" s="161">
        <f>SUM(F27:F43)</f>
        <v>0</v>
      </c>
    </row>
    <row r="45" spans="1:6" ht="13.5" thickBot="1" x14ac:dyDescent="0.25">
      <c r="A45" s="2"/>
      <c r="B45" s="2"/>
      <c r="C45" s="2"/>
      <c r="D45" s="2"/>
      <c r="E45" s="2"/>
      <c r="F45" s="2"/>
    </row>
    <row r="46" spans="1:6" ht="15.75" x14ac:dyDescent="0.25">
      <c r="A46" s="6" t="str">
        <f>A24</f>
        <v>University of Mary Washington FY</v>
      </c>
      <c r="B46" s="8" t="s">
        <v>263</v>
      </c>
      <c r="C46" s="7"/>
      <c r="D46" s="7"/>
      <c r="E46" s="7"/>
      <c r="F46" s="9"/>
    </row>
    <row r="47" spans="1:6" ht="13.5" thickBot="1" x14ac:dyDescent="0.25">
      <c r="A47" s="24" t="s">
        <v>107</v>
      </c>
      <c r="B47" s="25"/>
      <c r="C47" s="25"/>
      <c r="D47" s="25"/>
      <c r="E47" s="25"/>
      <c r="F47" s="26"/>
    </row>
    <row r="48" spans="1:6" ht="38.25" x14ac:dyDescent="0.2">
      <c r="A48" s="27" t="s">
        <v>93</v>
      </c>
      <c r="B48" s="28" t="s">
        <v>77</v>
      </c>
      <c r="C48" s="29" t="s">
        <v>94</v>
      </c>
      <c r="D48" s="29" t="s">
        <v>95</v>
      </c>
      <c r="E48" s="29" t="s">
        <v>96</v>
      </c>
      <c r="F48" s="30" t="s">
        <v>110</v>
      </c>
    </row>
    <row r="49" spans="1:6" x14ac:dyDescent="0.2">
      <c r="A49" s="31"/>
      <c r="B49" s="32"/>
      <c r="C49" s="33"/>
      <c r="D49" s="34">
        <f>B49*C49</f>
        <v>0</v>
      </c>
      <c r="E49" s="35"/>
      <c r="F49" s="160">
        <f>D49*E49</f>
        <v>0</v>
      </c>
    </row>
    <row r="50" spans="1:6" x14ac:dyDescent="0.2">
      <c r="A50" s="31"/>
      <c r="B50" s="32"/>
      <c r="C50" s="33"/>
      <c r="D50" s="34">
        <f t="shared" ref="D50:D64" si="5">B50*C50</f>
        <v>0</v>
      </c>
      <c r="E50" s="35"/>
      <c r="F50" s="160">
        <f t="shared" ref="F50:F65" si="6">D50*E50</f>
        <v>0</v>
      </c>
    </row>
    <row r="51" spans="1:6" x14ac:dyDescent="0.2">
      <c r="A51" s="31"/>
      <c r="B51" s="32"/>
      <c r="C51" s="33"/>
      <c r="D51" s="34">
        <f t="shared" si="5"/>
        <v>0</v>
      </c>
      <c r="E51" s="35"/>
      <c r="F51" s="160">
        <f t="shared" si="6"/>
        <v>0</v>
      </c>
    </row>
    <row r="52" spans="1:6" x14ac:dyDescent="0.2">
      <c r="A52" s="31"/>
      <c r="B52" s="32"/>
      <c r="C52" s="33"/>
      <c r="D52" s="34">
        <f t="shared" si="5"/>
        <v>0</v>
      </c>
      <c r="E52" s="35"/>
      <c r="F52" s="160">
        <f t="shared" si="6"/>
        <v>0</v>
      </c>
    </row>
    <row r="53" spans="1:6" x14ac:dyDescent="0.2">
      <c r="A53" s="31"/>
      <c r="B53" s="32"/>
      <c r="C53" s="33"/>
      <c r="D53" s="34">
        <f t="shared" si="5"/>
        <v>0</v>
      </c>
      <c r="E53" s="35"/>
      <c r="F53" s="160">
        <f t="shared" si="6"/>
        <v>0</v>
      </c>
    </row>
    <row r="54" spans="1:6" x14ac:dyDescent="0.2">
      <c r="A54" s="31"/>
      <c r="B54" s="32"/>
      <c r="C54" s="33"/>
      <c r="D54" s="34">
        <f t="shared" si="5"/>
        <v>0</v>
      </c>
      <c r="E54" s="35"/>
      <c r="F54" s="160">
        <f t="shared" si="6"/>
        <v>0</v>
      </c>
    </row>
    <row r="55" spans="1:6" x14ac:dyDescent="0.2">
      <c r="A55" s="31"/>
      <c r="B55" s="32"/>
      <c r="C55" s="33"/>
      <c r="D55" s="34">
        <f t="shared" si="5"/>
        <v>0</v>
      </c>
      <c r="E55" s="35"/>
      <c r="F55" s="160">
        <f t="shared" si="6"/>
        <v>0</v>
      </c>
    </row>
    <row r="56" spans="1:6" x14ac:dyDescent="0.2">
      <c r="A56" s="31"/>
      <c r="B56" s="32"/>
      <c r="C56" s="33"/>
      <c r="D56" s="34">
        <f t="shared" si="5"/>
        <v>0</v>
      </c>
      <c r="E56" s="35"/>
      <c r="F56" s="160">
        <f t="shared" si="6"/>
        <v>0</v>
      </c>
    </row>
    <row r="57" spans="1:6" x14ac:dyDescent="0.2">
      <c r="A57" s="31"/>
      <c r="B57" s="32"/>
      <c r="C57" s="33"/>
      <c r="D57" s="34">
        <f t="shared" si="5"/>
        <v>0</v>
      </c>
      <c r="E57" s="35"/>
      <c r="F57" s="160">
        <f t="shared" si="6"/>
        <v>0</v>
      </c>
    </row>
    <row r="58" spans="1:6" x14ac:dyDescent="0.2">
      <c r="A58" s="31"/>
      <c r="B58" s="32"/>
      <c r="C58" s="33"/>
      <c r="D58" s="34">
        <f t="shared" si="5"/>
        <v>0</v>
      </c>
      <c r="E58" s="35"/>
      <c r="F58" s="160">
        <f t="shared" si="6"/>
        <v>0</v>
      </c>
    </row>
    <row r="59" spans="1:6" x14ac:dyDescent="0.2">
      <c r="A59" s="31"/>
      <c r="B59" s="32"/>
      <c r="C59" s="33"/>
      <c r="D59" s="34">
        <f t="shared" si="5"/>
        <v>0</v>
      </c>
      <c r="E59" s="35"/>
      <c r="F59" s="160">
        <f t="shared" si="6"/>
        <v>0</v>
      </c>
    </row>
    <row r="60" spans="1:6" x14ac:dyDescent="0.2">
      <c r="A60" s="31"/>
      <c r="B60" s="32"/>
      <c r="C60" s="33"/>
      <c r="D60" s="34">
        <f t="shared" si="5"/>
        <v>0</v>
      </c>
      <c r="E60" s="35"/>
      <c r="F60" s="160">
        <f t="shared" si="6"/>
        <v>0</v>
      </c>
    </row>
    <row r="61" spans="1:6" x14ac:dyDescent="0.2">
      <c r="A61" s="31"/>
      <c r="B61" s="32"/>
      <c r="C61" s="33"/>
      <c r="D61" s="34">
        <f t="shared" si="5"/>
        <v>0</v>
      </c>
      <c r="E61" s="35"/>
      <c r="F61" s="160">
        <f t="shared" si="6"/>
        <v>0</v>
      </c>
    </row>
    <row r="62" spans="1:6" x14ac:dyDescent="0.2">
      <c r="A62" s="31"/>
      <c r="B62" s="32"/>
      <c r="C62" s="33"/>
      <c r="D62" s="34">
        <f t="shared" si="5"/>
        <v>0</v>
      </c>
      <c r="E62" s="35"/>
      <c r="F62" s="160">
        <f t="shared" si="6"/>
        <v>0</v>
      </c>
    </row>
    <row r="63" spans="1:6" x14ac:dyDescent="0.2">
      <c r="A63" s="31"/>
      <c r="B63" s="32"/>
      <c r="C63" s="33"/>
      <c r="D63" s="34">
        <f t="shared" si="5"/>
        <v>0</v>
      </c>
      <c r="E63" s="35"/>
      <c r="F63" s="160">
        <f t="shared" si="6"/>
        <v>0</v>
      </c>
    </row>
    <row r="64" spans="1:6" x14ac:dyDescent="0.2">
      <c r="A64" s="31"/>
      <c r="B64" s="32"/>
      <c r="C64" s="33"/>
      <c r="D64" s="34">
        <f t="shared" si="5"/>
        <v>0</v>
      </c>
      <c r="E64" s="35"/>
      <c r="F64" s="160">
        <f t="shared" si="6"/>
        <v>0</v>
      </c>
    </row>
    <row r="65" spans="1:6" ht="13.5" thickBot="1" x14ac:dyDescent="0.25">
      <c r="A65" s="36"/>
      <c r="B65" s="37"/>
      <c r="C65" s="33"/>
      <c r="D65" s="34">
        <f t="shared" ref="D65" si="7">B65*C65</f>
        <v>0</v>
      </c>
      <c r="E65" s="38"/>
      <c r="F65" s="160">
        <f t="shared" si="6"/>
        <v>0</v>
      </c>
    </row>
    <row r="66" spans="1:6" ht="13.5" thickBot="1" x14ac:dyDescent="0.25">
      <c r="A66" s="39" t="s">
        <v>109</v>
      </c>
      <c r="B66" s="40">
        <f>SUM(B49:B65)</f>
        <v>0</v>
      </c>
      <c r="C66" s="41"/>
      <c r="D66" s="42">
        <f>SUM(D49:D65)</f>
        <v>0</v>
      </c>
      <c r="E66" s="43">
        <f>SUM(E49:E65)</f>
        <v>0</v>
      </c>
      <c r="F66" s="161">
        <f>SUM(F49:F65)</f>
        <v>0</v>
      </c>
    </row>
    <row r="67" spans="1:6" ht="13.5" thickBot="1" x14ac:dyDescent="0.25">
      <c r="A67" s="2"/>
      <c r="B67" s="2"/>
      <c r="C67" s="2"/>
      <c r="D67" s="2"/>
      <c r="E67" s="2"/>
      <c r="F67" s="2"/>
    </row>
    <row r="68" spans="1:6" ht="15.75" x14ac:dyDescent="0.25">
      <c r="A68" s="6" t="str">
        <f>A46</f>
        <v>University of Mary Washington FY</v>
      </c>
      <c r="B68" s="8" t="s">
        <v>264</v>
      </c>
      <c r="C68" s="7"/>
      <c r="D68" s="7"/>
      <c r="E68" s="7"/>
      <c r="F68" s="9"/>
    </row>
    <row r="69" spans="1:6" ht="13.5" thickBot="1" x14ac:dyDescent="0.25">
      <c r="A69" s="24" t="s">
        <v>107</v>
      </c>
      <c r="B69" s="25"/>
      <c r="C69" s="25"/>
      <c r="D69" s="25"/>
      <c r="E69" s="25"/>
      <c r="F69" s="26"/>
    </row>
    <row r="70" spans="1:6" ht="38.25" x14ac:dyDescent="0.2">
      <c r="A70" s="27" t="s">
        <v>93</v>
      </c>
      <c r="B70" s="28" t="s">
        <v>77</v>
      </c>
      <c r="C70" s="29" t="s">
        <v>94</v>
      </c>
      <c r="D70" s="29" t="s">
        <v>95</v>
      </c>
      <c r="E70" s="29" t="s">
        <v>96</v>
      </c>
      <c r="F70" s="30" t="s">
        <v>110</v>
      </c>
    </row>
    <row r="71" spans="1:6" x14ac:dyDescent="0.2">
      <c r="A71" s="31"/>
      <c r="B71" s="32"/>
      <c r="C71" s="33"/>
      <c r="D71" s="34">
        <f>B71*C71</f>
        <v>0</v>
      </c>
      <c r="E71" s="35"/>
      <c r="F71" s="160">
        <f>D71*E71</f>
        <v>0</v>
      </c>
    </row>
    <row r="72" spans="1:6" x14ac:dyDescent="0.2">
      <c r="A72" s="31"/>
      <c r="B72" s="32"/>
      <c r="C72" s="33"/>
      <c r="D72" s="34">
        <f t="shared" ref="D72:D86" si="8">B72*C72</f>
        <v>0</v>
      </c>
      <c r="E72" s="35"/>
      <c r="F72" s="160">
        <f t="shared" ref="F72:F87" si="9">D72*E72</f>
        <v>0</v>
      </c>
    </row>
    <row r="73" spans="1:6" x14ac:dyDescent="0.2">
      <c r="A73" s="31"/>
      <c r="B73" s="32"/>
      <c r="C73" s="33"/>
      <c r="D73" s="34">
        <f t="shared" si="8"/>
        <v>0</v>
      </c>
      <c r="E73" s="35"/>
      <c r="F73" s="160">
        <f t="shared" si="9"/>
        <v>0</v>
      </c>
    </row>
    <row r="74" spans="1:6" x14ac:dyDescent="0.2">
      <c r="A74" s="31"/>
      <c r="B74" s="32"/>
      <c r="C74" s="33"/>
      <c r="D74" s="34">
        <f t="shared" si="8"/>
        <v>0</v>
      </c>
      <c r="E74" s="35"/>
      <c r="F74" s="160">
        <f t="shared" si="9"/>
        <v>0</v>
      </c>
    </row>
    <row r="75" spans="1:6" x14ac:dyDescent="0.2">
      <c r="A75" s="31"/>
      <c r="B75" s="32"/>
      <c r="C75" s="33"/>
      <c r="D75" s="34">
        <f t="shared" si="8"/>
        <v>0</v>
      </c>
      <c r="E75" s="35"/>
      <c r="F75" s="160">
        <f t="shared" si="9"/>
        <v>0</v>
      </c>
    </row>
    <row r="76" spans="1:6" x14ac:dyDescent="0.2">
      <c r="A76" s="31"/>
      <c r="B76" s="32"/>
      <c r="C76" s="33"/>
      <c r="D76" s="34">
        <f t="shared" si="8"/>
        <v>0</v>
      </c>
      <c r="E76" s="35"/>
      <c r="F76" s="160">
        <f t="shared" si="9"/>
        <v>0</v>
      </c>
    </row>
    <row r="77" spans="1:6" x14ac:dyDescent="0.2">
      <c r="A77" s="31"/>
      <c r="B77" s="32"/>
      <c r="C77" s="33"/>
      <c r="D77" s="34">
        <f t="shared" si="8"/>
        <v>0</v>
      </c>
      <c r="E77" s="35"/>
      <c r="F77" s="160">
        <f t="shared" si="9"/>
        <v>0</v>
      </c>
    </row>
    <row r="78" spans="1:6" x14ac:dyDescent="0.2">
      <c r="A78" s="31"/>
      <c r="B78" s="32"/>
      <c r="C78" s="33"/>
      <c r="D78" s="34">
        <f t="shared" si="8"/>
        <v>0</v>
      </c>
      <c r="E78" s="35"/>
      <c r="F78" s="160">
        <f t="shared" si="9"/>
        <v>0</v>
      </c>
    </row>
    <row r="79" spans="1:6" x14ac:dyDescent="0.2">
      <c r="A79" s="31"/>
      <c r="B79" s="32"/>
      <c r="C79" s="33"/>
      <c r="D79" s="34">
        <f t="shared" si="8"/>
        <v>0</v>
      </c>
      <c r="E79" s="35"/>
      <c r="F79" s="160">
        <f t="shared" si="9"/>
        <v>0</v>
      </c>
    </row>
    <row r="80" spans="1:6" x14ac:dyDescent="0.2">
      <c r="A80" s="31"/>
      <c r="B80" s="32"/>
      <c r="C80" s="33"/>
      <c r="D80" s="34">
        <f t="shared" si="8"/>
        <v>0</v>
      </c>
      <c r="E80" s="35"/>
      <c r="F80" s="160">
        <f t="shared" si="9"/>
        <v>0</v>
      </c>
    </row>
    <row r="81" spans="1:6" x14ac:dyDescent="0.2">
      <c r="A81" s="31"/>
      <c r="B81" s="32"/>
      <c r="C81" s="33"/>
      <c r="D81" s="34">
        <f t="shared" si="8"/>
        <v>0</v>
      </c>
      <c r="E81" s="35"/>
      <c r="F81" s="160">
        <f t="shared" si="9"/>
        <v>0</v>
      </c>
    </row>
    <row r="82" spans="1:6" x14ac:dyDescent="0.2">
      <c r="A82" s="31"/>
      <c r="B82" s="32"/>
      <c r="C82" s="33"/>
      <c r="D82" s="34">
        <f t="shared" si="8"/>
        <v>0</v>
      </c>
      <c r="E82" s="35"/>
      <c r="F82" s="160">
        <f t="shared" si="9"/>
        <v>0</v>
      </c>
    </row>
    <row r="83" spans="1:6" x14ac:dyDescent="0.2">
      <c r="A83" s="31"/>
      <c r="B83" s="32"/>
      <c r="C83" s="33"/>
      <c r="D83" s="34">
        <f t="shared" si="8"/>
        <v>0</v>
      </c>
      <c r="E83" s="35"/>
      <c r="F83" s="160">
        <f t="shared" si="9"/>
        <v>0</v>
      </c>
    </row>
    <row r="84" spans="1:6" x14ac:dyDescent="0.2">
      <c r="A84" s="31"/>
      <c r="B84" s="32"/>
      <c r="C84" s="33"/>
      <c r="D84" s="34">
        <f t="shared" si="8"/>
        <v>0</v>
      </c>
      <c r="E84" s="35"/>
      <c r="F84" s="160">
        <f t="shared" si="9"/>
        <v>0</v>
      </c>
    </row>
    <row r="85" spans="1:6" x14ac:dyDescent="0.2">
      <c r="A85" s="31"/>
      <c r="B85" s="32"/>
      <c r="C85" s="33"/>
      <c r="D85" s="34">
        <f t="shared" si="8"/>
        <v>0</v>
      </c>
      <c r="E85" s="35"/>
      <c r="F85" s="160">
        <f t="shared" si="9"/>
        <v>0</v>
      </c>
    </row>
    <row r="86" spans="1:6" x14ac:dyDescent="0.2">
      <c r="A86" s="31"/>
      <c r="B86" s="32"/>
      <c r="C86" s="33"/>
      <c r="D86" s="34">
        <f t="shared" si="8"/>
        <v>0</v>
      </c>
      <c r="E86" s="35"/>
      <c r="F86" s="160">
        <f t="shared" si="9"/>
        <v>0</v>
      </c>
    </row>
    <row r="87" spans="1:6" ht="13.5" thickBot="1" x14ac:dyDescent="0.25">
      <c r="A87" s="36"/>
      <c r="B87" s="37"/>
      <c r="C87" s="33"/>
      <c r="D87" s="34">
        <f t="shared" ref="D87" si="10">B87*C87</f>
        <v>0</v>
      </c>
      <c r="E87" s="38"/>
      <c r="F87" s="160">
        <f t="shared" si="9"/>
        <v>0</v>
      </c>
    </row>
    <row r="88" spans="1:6" ht="13.5" thickBot="1" x14ac:dyDescent="0.25">
      <c r="A88" s="39" t="s">
        <v>109</v>
      </c>
      <c r="B88" s="40">
        <f>SUM(B71:B87)</f>
        <v>0</v>
      </c>
      <c r="C88" s="41"/>
      <c r="D88" s="42">
        <f>SUM(D71:D87)</f>
        <v>0</v>
      </c>
      <c r="E88" s="43">
        <f>SUM(E71:E87)</f>
        <v>0</v>
      </c>
      <c r="F88" s="161">
        <f>SUM(F71:F87)</f>
        <v>0</v>
      </c>
    </row>
    <row r="89" spans="1:6" ht="13.5" thickBot="1" x14ac:dyDescent="0.25">
      <c r="A89" s="2"/>
      <c r="B89" s="2"/>
      <c r="C89" s="2"/>
      <c r="D89" s="2"/>
      <c r="E89" s="2"/>
      <c r="F89" s="2"/>
    </row>
    <row r="90" spans="1:6" ht="15.75" x14ac:dyDescent="0.25">
      <c r="A90" s="6" t="str">
        <f>A68</f>
        <v>University of Mary Washington FY</v>
      </c>
      <c r="B90" s="8" t="s">
        <v>265</v>
      </c>
      <c r="C90" s="7"/>
      <c r="D90" s="7"/>
      <c r="E90" s="7"/>
      <c r="F90" s="9"/>
    </row>
    <row r="91" spans="1:6" ht="13.5" thickBot="1" x14ac:dyDescent="0.25">
      <c r="A91" s="24" t="s">
        <v>107</v>
      </c>
      <c r="B91" s="25"/>
      <c r="C91" s="25"/>
      <c r="D91" s="25"/>
      <c r="E91" s="25"/>
      <c r="F91" s="26"/>
    </row>
    <row r="92" spans="1:6" ht="38.25" x14ac:dyDescent="0.2">
      <c r="A92" s="27" t="s">
        <v>93</v>
      </c>
      <c r="B92" s="28" t="s">
        <v>77</v>
      </c>
      <c r="C92" s="29" t="s">
        <v>94</v>
      </c>
      <c r="D92" s="29" t="s">
        <v>95</v>
      </c>
      <c r="E92" s="29" t="s">
        <v>96</v>
      </c>
      <c r="F92" s="30" t="s">
        <v>110</v>
      </c>
    </row>
    <row r="93" spans="1:6" x14ac:dyDescent="0.2">
      <c r="A93" s="31"/>
      <c r="B93" s="32"/>
      <c r="C93" s="33"/>
      <c r="D93" s="34">
        <f>B93*C93</f>
        <v>0</v>
      </c>
      <c r="E93" s="35"/>
      <c r="F93" s="160">
        <f>D93*E93</f>
        <v>0</v>
      </c>
    </row>
    <row r="94" spans="1:6" x14ac:dyDescent="0.2">
      <c r="A94" s="31"/>
      <c r="B94" s="32"/>
      <c r="C94" s="33"/>
      <c r="D94" s="34">
        <f t="shared" ref="D94:D108" si="11">B94*C94</f>
        <v>0</v>
      </c>
      <c r="E94" s="35"/>
      <c r="F94" s="160">
        <f t="shared" ref="F94:F109" si="12">D94*E94</f>
        <v>0</v>
      </c>
    </row>
    <row r="95" spans="1:6" x14ac:dyDescent="0.2">
      <c r="A95" s="31"/>
      <c r="B95" s="32"/>
      <c r="C95" s="33"/>
      <c r="D95" s="34">
        <f t="shared" si="11"/>
        <v>0</v>
      </c>
      <c r="E95" s="35"/>
      <c r="F95" s="160">
        <f t="shared" si="12"/>
        <v>0</v>
      </c>
    </row>
    <row r="96" spans="1:6" x14ac:dyDescent="0.2">
      <c r="A96" s="31"/>
      <c r="B96" s="32"/>
      <c r="C96" s="33"/>
      <c r="D96" s="34">
        <f t="shared" si="11"/>
        <v>0</v>
      </c>
      <c r="E96" s="35"/>
      <c r="F96" s="160">
        <f t="shared" si="12"/>
        <v>0</v>
      </c>
    </row>
    <row r="97" spans="1:6" x14ac:dyDescent="0.2">
      <c r="A97" s="31"/>
      <c r="B97" s="32"/>
      <c r="C97" s="33"/>
      <c r="D97" s="34">
        <f t="shared" si="11"/>
        <v>0</v>
      </c>
      <c r="E97" s="35"/>
      <c r="F97" s="160">
        <f t="shared" si="12"/>
        <v>0</v>
      </c>
    </row>
    <row r="98" spans="1:6" x14ac:dyDescent="0.2">
      <c r="A98" s="31"/>
      <c r="B98" s="32"/>
      <c r="C98" s="33"/>
      <c r="D98" s="34">
        <f t="shared" si="11"/>
        <v>0</v>
      </c>
      <c r="E98" s="35"/>
      <c r="F98" s="160">
        <f t="shared" si="12"/>
        <v>0</v>
      </c>
    </row>
    <row r="99" spans="1:6" x14ac:dyDescent="0.2">
      <c r="A99" s="31"/>
      <c r="B99" s="32"/>
      <c r="C99" s="33"/>
      <c r="D99" s="34">
        <f t="shared" si="11"/>
        <v>0</v>
      </c>
      <c r="E99" s="35"/>
      <c r="F99" s="160">
        <f t="shared" si="12"/>
        <v>0</v>
      </c>
    </row>
    <row r="100" spans="1:6" x14ac:dyDescent="0.2">
      <c r="A100" s="31"/>
      <c r="B100" s="32"/>
      <c r="C100" s="33"/>
      <c r="D100" s="34">
        <f t="shared" si="11"/>
        <v>0</v>
      </c>
      <c r="E100" s="35"/>
      <c r="F100" s="160">
        <f t="shared" si="12"/>
        <v>0</v>
      </c>
    </row>
    <row r="101" spans="1:6" x14ac:dyDescent="0.2">
      <c r="A101" s="31"/>
      <c r="B101" s="32"/>
      <c r="C101" s="33"/>
      <c r="D101" s="34">
        <f t="shared" si="11"/>
        <v>0</v>
      </c>
      <c r="E101" s="35"/>
      <c r="F101" s="160">
        <f t="shared" si="12"/>
        <v>0</v>
      </c>
    </row>
    <row r="102" spans="1:6" x14ac:dyDescent="0.2">
      <c r="A102" s="31"/>
      <c r="B102" s="32"/>
      <c r="C102" s="33"/>
      <c r="D102" s="34">
        <f t="shared" si="11"/>
        <v>0</v>
      </c>
      <c r="E102" s="35"/>
      <c r="F102" s="160">
        <f t="shared" si="12"/>
        <v>0</v>
      </c>
    </row>
    <row r="103" spans="1:6" x14ac:dyDescent="0.2">
      <c r="A103" s="31"/>
      <c r="B103" s="32"/>
      <c r="C103" s="33"/>
      <c r="D103" s="34">
        <f t="shared" si="11"/>
        <v>0</v>
      </c>
      <c r="E103" s="35"/>
      <c r="F103" s="160">
        <f t="shared" si="12"/>
        <v>0</v>
      </c>
    </row>
    <row r="104" spans="1:6" x14ac:dyDescent="0.2">
      <c r="A104" s="31"/>
      <c r="B104" s="32"/>
      <c r="C104" s="33"/>
      <c r="D104" s="34">
        <f t="shared" si="11"/>
        <v>0</v>
      </c>
      <c r="E104" s="35"/>
      <c r="F104" s="160">
        <f t="shared" si="12"/>
        <v>0</v>
      </c>
    </row>
    <row r="105" spans="1:6" x14ac:dyDescent="0.2">
      <c r="A105" s="31"/>
      <c r="B105" s="32"/>
      <c r="C105" s="33"/>
      <c r="D105" s="34">
        <f t="shared" si="11"/>
        <v>0</v>
      </c>
      <c r="E105" s="35"/>
      <c r="F105" s="160">
        <f t="shared" si="12"/>
        <v>0</v>
      </c>
    </row>
    <row r="106" spans="1:6" x14ac:dyDescent="0.2">
      <c r="A106" s="31"/>
      <c r="B106" s="32"/>
      <c r="C106" s="33"/>
      <c r="D106" s="34">
        <f t="shared" si="11"/>
        <v>0</v>
      </c>
      <c r="E106" s="35"/>
      <c r="F106" s="160">
        <f t="shared" si="12"/>
        <v>0</v>
      </c>
    </row>
    <row r="107" spans="1:6" x14ac:dyDescent="0.2">
      <c r="A107" s="31"/>
      <c r="B107" s="32"/>
      <c r="C107" s="33"/>
      <c r="D107" s="34">
        <f t="shared" si="11"/>
        <v>0</v>
      </c>
      <c r="E107" s="35"/>
      <c r="F107" s="160">
        <f t="shared" si="12"/>
        <v>0</v>
      </c>
    </row>
    <row r="108" spans="1:6" x14ac:dyDescent="0.2">
      <c r="A108" s="31"/>
      <c r="B108" s="32"/>
      <c r="C108" s="33"/>
      <c r="D108" s="34">
        <f t="shared" si="11"/>
        <v>0</v>
      </c>
      <c r="E108" s="35"/>
      <c r="F108" s="160">
        <f t="shared" si="12"/>
        <v>0</v>
      </c>
    </row>
    <row r="109" spans="1:6" ht="13.5" thickBot="1" x14ac:dyDescent="0.25">
      <c r="A109" s="36"/>
      <c r="B109" s="37"/>
      <c r="C109" s="33"/>
      <c r="D109" s="168">
        <f t="shared" ref="D109" si="13">B109*C109</f>
        <v>0</v>
      </c>
      <c r="E109" s="38"/>
      <c r="F109" s="160">
        <f t="shared" si="12"/>
        <v>0</v>
      </c>
    </row>
    <row r="110" spans="1:6" ht="13.5" thickBot="1" x14ac:dyDescent="0.25">
      <c r="A110" s="39" t="s">
        <v>109</v>
      </c>
      <c r="B110" s="40">
        <f>SUM(B93:B109)</f>
        <v>0</v>
      </c>
      <c r="C110" s="41"/>
      <c r="D110" s="169">
        <f>SUM(D93:D109)</f>
        <v>0</v>
      </c>
      <c r="E110" s="43">
        <f>SUM(E93:E109)</f>
        <v>0</v>
      </c>
      <c r="F110" s="161">
        <f>SUM(F93:F109)</f>
        <v>0</v>
      </c>
    </row>
    <row r="111" spans="1:6" ht="14.25" customHeight="1" thickBot="1" x14ac:dyDescent="0.25"/>
    <row r="112" spans="1:6" ht="15.75" x14ac:dyDescent="0.25">
      <c r="A112" s="6" t="str">
        <f>A90</f>
        <v>University of Mary Washington FY</v>
      </c>
      <c r="B112" s="8" t="s">
        <v>266</v>
      </c>
      <c r="C112" s="7"/>
      <c r="D112" s="7"/>
      <c r="E112" s="7"/>
      <c r="F112" s="9"/>
    </row>
    <row r="113" spans="1:6" ht="13.5" thickBot="1" x14ac:dyDescent="0.25">
      <c r="A113" s="24" t="s">
        <v>107</v>
      </c>
      <c r="B113" s="25"/>
      <c r="C113" s="25"/>
      <c r="D113" s="25"/>
      <c r="E113" s="25"/>
      <c r="F113" s="26"/>
    </row>
    <row r="114" spans="1:6" ht="38.25" x14ac:dyDescent="0.2">
      <c r="A114" s="27" t="s">
        <v>93</v>
      </c>
      <c r="B114" s="28" t="s">
        <v>77</v>
      </c>
      <c r="C114" s="29" t="s">
        <v>94</v>
      </c>
      <c r="D114" s="29" t="s">
        <v>95</v>
      </c>
      <c r="E114" s="29" t="s">
        <v>96</v>
      </c>
      <c r="F114" s="30" t="s">
        <v>110</v>
      </c>
    </row>
    <row r="115" spans="1:6" x14ac:dyDescent="0.2">
      <c r="A115" s="31"/>
      <c r="B115" s="32"/>
      <c r="C115" s="33"/>
      <c r="D115" s="34">
        <f>B115*C115</f>
        <v>0</v>
      </c>
      <c r="E115" s="35"/>
      <c r="F115" s="160">
        <f>D115*E115</f>
        <v>0</v>
      </c>
    </row>
    <row r="116" spans="1:6" x14ac:dyDescent="0.2">
      <c r="A116" s="31"/>
      <c r="B116" s="32"/>
      <c r="C116" s="33"/>
      <c r="D116" s="34">
        <f t="shared" ref="D116:D131" si="14">B116*C116</f>
        <v>0</v>
      </c>
      <c r="E116" s="35"/>
      <c r="F116" s="160">
        <f t="shared" ref="F116:F131" si="15">D116*E116</f>
        <v>0</v>
      </c>
    </row>
    <row r="117" spans="1:6" x14ac:dyDescent="0.2">
      <c r="A117" s="31"/>
      <c r="B117" s="32"/>
      <c r="C117" s="33"/>
      <c r="D117" s="34">
        <f t="shared" si="14"/>
        <v>0</v>
      </c>
      <c r="E117" s="35"/>
      <c r="F117" s="160">
        <f t="shared" si="15"/>
        <v>0</v>
      </c>
    </row>
    <row r="118" spans="1:6" x14ac:dyDescent="0.2">
      <c r="A118" s="31"/>
      <c r="B118" s="32"/>
      <c r="C118" s="33"/>
      <c r="D118" s="34">
        <f t="shared" si="14"/>
        <v>0</v>
      </c>
      <c r="E118" s="35"/>
      <c r="F118" s="160">
        <f t="shared" si="15"/>
        <v>0</v>
      </c>
    </row>
    <row r="119" spans="1:6" x14ac:dyDescent="0.2">
      <c r="A119" s="31"/>
      <c r="B119" s="32"/>
      <c r="C119" s="33"/>
      <c r="D119" s="34">
        <f t="shared" si="14"/>
        <v>0</v>
      </c>
      <c r="E119" s="35"/>
      <c r="F119" s="160">
        <f t="shared" si="15"/>
        <v>0</v>
      </c>
    </row>
    <row r="120" spans="1:6" x14ac:dyDescent="0.2">
      <c r="A120" s="31"/>
      <c r="B120" s="32"/>
      <c r="C120" s="33"/>
      <c r="D120" s="34">
        <f t="shared" si="14"/>
        <v>0</v>
      </c>
      <c r="E120" s="35"/>
      <c r="F120" s="160">
        <f t="shared" si="15"/>
        <v>0</v>
      </c>
    </row>
    <row r="121" spans="1:6" x14ac:dyDescent="0.2">
      <c r="A121" s="31"/>
      <c r="B121" s="32"/>
      <c r="C121" s="33"/>
      <c r="D121" s="34">
        <f t="shared" si="14"/>
        <v>0</v>
      </c>
      <c r="E121" s="35"/>
      <c r="F121" s="160">
        <f t="shared" si="15"/>
        <v>0</v>
      </c>
    </row>
    <row r="122" spans="1:6" x14ac:dyDescent="0.2">
      <c r="A122" s="31"/>
      <c r="B122" s="32"/>
      <c r="C122" s="33"/>
      <c r="D122" s="34">
        <f t="shared" si="14"/>
        <v>0</v>
      </c>
      <c r="E122" s="35"/>
      <c r="F122" s="160">
        <f t="shared" si="15"/>
        <v>0</v>
      </c>
    </row>
    <row r="123" spans="1:6" x14ac:dyDescent="0.2">
      <c r="A123" s="31"/>
      <c r="B123" s="32"/>
      <c r="C123" s="33"/>
      <c r="D123" s="34">
        <f t="shared" si="14"/>
        <v>0</v>
      </c>
      <c r="E123" s="35"/>
      <c r="F123" s="160">
        <f t="shared" si="15"/>
        <v>0</v>
      </c>
    </row>
    <row r="124" spans="1:6" x14ac:dyDescent="0.2">
      <c r="A124" s="31"/>
      <c r="B124" s="32"/>
      <c r="C124" s="33"/>
      <c r="D124" s="34">
        <f t="shared" si="14"/>
        <v>0</v>
      </c>
      <c r="E124" s="35"/>
      <c r="F124" s="160">
        <f t="shared" si="15"/>
        <v>0</v>
      </c>
    </row>
    <row r="125" spans="1:6" x14ac:dyDescent="0.2">
      <c r="A125" s="31"/>
      <c r="B125" s="32"/>
      <c r="C125" s="33"/>
      <c r="D125" s="34">
        <f t="shared" si="14"/>
        <v>0</v>
      </c>
      <c r="E125" s="35"/>
      <c r="F125" s="160">
        <f t="shared" si="15"/>
        <v>0</v>
      </c>
    </row>
    <row r="126" spans="1:6" x14ac:dyDescent="0.2">
      <c r="A126" s="31"/>
      <c r="B126" s="32"/>
      <c r="C126" s="33"/>
      <c r="D126" s="34">
        <f t="shared" si="14"/>
        <v>0</v>
      </c>
      <c r="E126" s="35"/>
      <c r="F126" s="160">
        <f t="shared" si="15"/>
        <v>0</v>
      </c>
    </row>
    <row r="127" spans="1:6" x14ac:dyDescent="0.2">
      <c r="A127" s="31"/>
      <c r="B127" s="32"/>
      <c r="C127" s="33"/>
      <c r="D127" s="34">
        <f t="shared" si="14"/>
        <v>0</v>
      </c>
      <c r="E127" s="35"/>
      <c r="F127" s="160">
        <f t="shared" si="15"/>
        <v>0</v>
      </c>
    </row>
    <row r="128" spans="1:6" x14ac:dyDescent="0.2">
      <c r="A128" s="31"/>
      <c r="B128" s="32"/>
      <c r="C128" s="33"/>
      <c r="D128" s="34">
        <f t="shared" si="14"/>
        <v>0</v>
      </c>
      <c r="E128" s="35"/>
      <c r="F128" s="160">
        <f t="shared" si="15"/>
        <v>0</v>
      </c>
    </row>
    <row r="129" spans="1:6" x14ac:dyDescent="0.2">
      <c r="A129" s="31"/>
      <c r="B129" s="32"/>
      <c r="C129" s="33"/>
      <c r="D129" s="34">
        <f t="shared" si="14"/>
        <v>0</v>
      </c>
      <c r="E129" s="35"/>
      <c r="F129" s="160">
        <f t="shared" si="15"/>
        <v>0</v>
      </c>
    </row>
    <row r="130" spans="1:6" x14ac:dyDescent="0.2">
      <c r="A130" s="31"/>
      <c r="B130" s="32"/>
      <c r="C130" s="33"/>
      <c r="D130" s="34">
        <f t="shared" si="14"/>
        <v>0</v>
      </c>
      <c r="E130" s="35"/>
      <c r="F130" s="160">
        <f t="shared" si="15"/>
        <v>0</v>
      </c>
    </row>
    <row r="131" spans="1:6" ht="13.5" thickBot="1" x14ac:dyDescent="0.25">
      <c r="A131" s="36"/>
      <c r="B131" s="37"/>
      <c r="C131" s="33"/>
      <c r="D131" s="168">
        <f t="shared" si="14"/>
        <v>0</v>
      </c>
      <c r="E131" s="38"/>
      <c r="F131" s="160">
        <f t="shared" si="15"/>
        <v>0</v>
      </c>
    </row>
    <row r="132" spans="1:6" ht="13.5" thickBot="1" x14ac:dyDescent="0.25">
      <c r="A132" s="39" t="s">
        <v>109</v>
      </c>
      <c r="B132" s="40">
        <f>SUM(B115:B131)</f>
        <v>0</v>
      </c>
      <c r="C132" s="41"/>
      <c r="D132" s="169">
        <f>SUM(D115:D131)</f>
        <v>0</v>
      </c>
      <c r="E132" s="43">
        <f>SUM(E115:E131)</f>
        <v>0</v>
      </c>
      <c r="F132" s="161">
        <f>SUM(F115:F131)</f>
        <v>0</v>
      </c>
    </row>
    <row r="133" spans="1:6" ht="13.5" thickBot="1" x14ac:dyDescent="0.25"/>
    <row r="134" spans="1:6" ht="15.75" x14ac:dyDescent="0.25">
      <c r="A134" s="6" t="str">
        <f>A112</f>
        <v>University of Mary Washington FY</v>
      </c>
      <c r="B134" s="8" t="s">
        <v>267</v>
      </c>
      <c r="C134" s="7"/>
      <c r="D134" s="7"/>
      <c r="E134" s="7"/>
      <c r="F134" s="9"/>
    </row>
    <row r="135" spans="1:6" ht="13.5" thickBot="1" x14ac:dyDescent="0.25">
      <c r="A135" s="24" t="s">
        <v>107</v>
      </c>
      <c r="B135" s="25"/>
      <c r="C135" s="25"/>
      <c r="D135" s="25"/>
      <c r="E135" s="25"/>
      <c r="F135" s="26"/>
    </row>
    <row r="136" spans="1:6" ht="38.25" x14ac:dyDescent="0.2">
      <c r="A136" s="27" t="s">
        <v>93</v>
      </c>
      <c r="B136" s="28" t="s">
        <v>77</v>
      </c>
      <c r="C136" s="29" t="s">
        <v>94</v>
      </c>
      <c r="D136" s="29" t="s">
        <v>95</v>
      </c>
      <c r="E136" s="29" t="s">
        <v>96</v>
      </c>
      <c r="F136" s="30" t="s">
        <v>108</v>
      </c>
    </row>
    <row r="137" spans="1:6" x14ac:dyDescent="0.2">
      <c r="A137" s="31"/>
      <c r="B137" s="32"/>
      <c r="C137" s="33"/>
      <c r="D137" s="34">
        <f>B137*C137</f>
        <v>0</v>
      </c>
      <c r="E137" s="35"/>
      <c r="F137" s="160">
        <f>D137*E137</f>
        <v>0</v>
      </c>
    </row>
    <row r="138" spans="1:6" x14ac:dyDescent="0.2">
      <c r="A138" s="31"/>
      <c r="B138" s="32"/>
      <c r="C138" s="33"/>
      <c r="D138" s="34">
        <f t="shared" ref="D138:D153" si="16">B138*C138</f>
        <v>0</v>
      </c>
      <c r="E138" s="35"/>
      <c r="F138" s="160">
        <f t="shared" ref="F138:F153" si="17">D138*E138</f>
        <v>0</v>
      </c>
    </row>
    <row r="139" spans="1:6" x14ac:dyDescent="0.2">
      <c r="A139" s="31"/>
      <c r="B139" s="32"/>
      <c r="C139" s="33"/>
      <c r="D139" s="34">
        <f t="shared" si="16"/>
        <v>0</v>
      </c>
      <c r="E139" s="35"/>
      <c r="F139" s="160">
        <f t="shared" si="17"/>
        <v>0</v>
      </c>
    </row>
    <row r="140" spans="1:6" x14ac:dyDescent="0.2">
      <c r="A140" s="31"/>
      <c r="B140" s="32"/>
      <c r="C140" s="33"/>
      <c r="D140" s="34">
        <f t="shared" si="16"/>
        <v>0</v>
      </c>
      <c r="E140" s="35"/>
      <c r="F140" s="160">
        <f t="shared" si="17"/>
        <v>0</v>
      </c>
    </row>
    <row r="141" spans="1:6" x14ac:dyDescent="0.2">
      <c r="A141" s="31"/>
      <c r="B141" s="32"/>
      <c r="C141" s="33"/>
      <c r="D141" s="34">
        <f t="shared" si="16"/>
        <v>0</v>
      </c>
      <c r="E141" s="35"/>
      <c r="F141" s="160">
        <f t="shared" si="17"/>
        <v>0</v>
      </c>
    </row>
    <row r="142" spans="1:6" x14ac:dyDescent="0.2">
      <c r="A142" s="31"/>
      <c r="B142" s="32"/>
      <c r="C142" s="33"/>
      <c r="D142" s="34">
        <f t="shared" si="16"/>
        <v>0</v>
      </c>
      <c r="E142" s="35"/>
      <c r="F142" s="160">
        <f t="shared" si="17"/>
        <v>0</v>
      </c>
    </row>
    <row r="143" spans="1:6" x14ac:dyDescent="0.2">
      <c r="A143" s="31"/>
      <c r="B143" s="32"/>
      <c r="C143" s="33"/>
      <c r="D143" s="34">
        <f t="shared" si="16"/>
        <v>0</v>
      </c>
      <c r="E143" s="35"/>
      <c r="F143" s="160">
        <f t="shared" si="17"/>
        <v>0</v>
      </c>
    </row>
    <row r="144" spans="1:6" x14ac:dyDescent="0.2">
      <c r="A144" s="31"/>
      <c r="B144" s="32"/>
      <c r="C144" s="33"/>
      <c r="D144" s="34">
        <f t="shared" si="16"/>
        <v>0</v>
      </c>
      <c r="E144" s="35"/>
      <c r="F144" s="160">
        <f t="shared" si="17"/>
        <v>0</v>
      </c>
    </row>
    <row r="145" spans="1:6" x14ac:dyDescent="0.2">
      <c r="A145" s="31"/>
      <c r="B145" s="32"/>
      <c r="C145" s="33"/>
      <c r="D145" s="34">
        <f t="shared" si="16"/>
        <v>0</v>
      </c>
      <c r="E145" s="35"/>
      <c r="F145" s="160">
        <f t="shared" si="17"/>
        <v>0</v>
      </c>
    </row>
    <row r="146" spans="1:6" x14ac:dyDescent="0.2">
      <c r="A146" s="31"/>
      <c r="B146" s="32"/>
      <c r="C146" s="33"/>
      <c r="D146" s="34">
        <f t="shared" si="16"/>
        <v>0</v>
      </c>
      <c r="E146" s="35"/>
      <c r="F146" s="160">
        <f t="shared" si="17"/>
        <v>0</v>
      </c>
    </row>
    <row r="147" spans="1:6" x14ac:dyDescent="0.2">
      <c r="A147" s="31"/>
      <c r="B147" s="32"/>
      <c r="C147" s="33"/>
      <c r="D147" s="34">
        <f t="shared" si="16"/>
        <v>0</v>
      </c>
      <c r="E147" s="35"/>
      <c r="F147" s="160">
        <f t="shared" si="17"/>
        <v>0</v>
      </c>
    </row>
    <row r="148" spans="1:6" x14ac:dyDescent="0.2">
      <c r="A148" s="31"/>
      <c r="B148" s="32"/>
      <c r="C148" s="33"/>
      <c r="D148" s="34">
        <f t="shared" si="16"/>
        <v>0</v>
      </c>
      <c r="E148" s="35"/>
      <c r="F148" s="160">
        <f t="shared" si="17"/>
        <v>0</v>
      </c>
    </row>
    <row r="149" spans="1:6" x14ac:dyDescent="0.2">
      <c r="A149" s="31"/>
      <c r="B149" s="32"/>
      <c r="C149" s="33"/>
      <c r="D149" s="34">
        <f t="shared" si="16"/>
        <v>0</v>
      </c>
      <c r="E149" s="35"/>
      <c r="F149" s="160">
        <f t="shared" si="17"/>
        <v>0</v>
      </c>
    </row>
    <row r="150" spans="1:6" x14ac:dyDescent="0.2">
      <c r="A150" s="31"/>
      <c r="B150" s="32"/>
      <c r="C150" s="33"/>
      <c r="D150" s="34">
        <f t="shared" si="16"/>
        <v>0</v>
      </c>
      <c r="E150" s="35"/>
      <c r="F150" s="160">
        <f t="shared" si="17"/>
        <v>0</v>
      </c>
    </row>
    <row r="151" spans="1:6" x14ac:dyDescent="0.2">
      <c r="A151" s="31"/>
      <c r="B151" s="32"/>
      <c r="C151" s="33"/>
      <c r="D151" s="34">
        <f t="shared" si="16"/>
        <v>0</v>
      </c>
      <c r="E151" s="35"/>
      <c r="F151" s="160">
        <f t="shared" si="17"/>
        <v>0</v>
      </c>
    </row>
    <row r="152" spans="1:6" x14ac:dyDescent="0.2">
      <c r="A152" s="31"/>
      <c r="B152" s="32"/>
      <c r="C152" s="33"/>
      <c r="D152" s="34">
        <f t="shared" si="16"/>
        <v>0</v>
      </c>
      <c r="E152" s="35"/>
      <c r="F152" s="160">
        <f t="shared" si="17"/>
        <v>0</v>
      </c>
    </row>
    <row r="153" spans="1:6" ht="13.5" thickBot="1" x14ac:dyDescent="0.25">
      <c r="A153" s="36"/>
      <c r="B153" s="37"/>
      <c r="C153" s="33"/>
      <c r="D153" s="168">
        <f t="shared" si="16"/>
        <v>0</v>
      </c>
      <c r="E153" s="38"/>
      <c r="F153" s="160">
        <f t="shared" si="17"/>
        <v>0</v>
      </c>
    </row>
    <row r="154" spans="1:6" ht="13.5" thickBot="1" x14ac:dyDescent="0.25">
      <c r="A154" s="39" t="s">
        <v>109</v>
      </c>
      <c r="B154" s="40">
        <f>SUM(B137:B153)</f>
        <v>0</v>
      </c>
      <c r="C154" s="41"/>
      <c r="D154" s="169">
        <f>SUM(D137:D153)</f>
        <v>0</v>
      </c>
      <c r="E154" s="43">
        <f>SUM(E137:E153)</f>
        <v>0</v>
      </c>
      <c r="F154" s="161">
        <f>SUM(F137:F153)</f>
        <v>0</v>
      </c>
    </row>
    <row r="155" spans="1:6" ht="13.5" thickBot="1" x14ac:dyDescent="0.25"/>
    <row r="156" spans="1:6" ht="15.75" x14ac:dyDescent="0.25">
      <c r="A156" s="6" t="str">
        <f>A134</f>
        <v>University of Mary Washington FY</v>
      </c>
      <c r="B156" s="8" t="s">
        <v>270</v>
      </c>
      <c r="C156" s="7"/>
      <c r="D156" s="7"/>
      <c r="E156" s="7"/>
      <c r="F156" s="9"/>
    </row>
    <row r="157" spans="1:6" ht="13.5" thickBot="1" x14ac:dyDescent="0.25">
      <c r="A157" s="24" t="s">
        <v>107</v>
      </c>
      <c r="B157" s="25"/>
      <c r="C157" s="25"/>
      <c r="D157" s="25"/>
      <c r="E157" s="25"/>
      <c r="F157" s="26"/>
    </row>
    <row r="158" spans="1:6" ht="38.25" x14ac:dyDescent="0.2">
      <c r="A158" s="27" t="s">
        <v>93</v>
      </c>
      <c r="B158" s="28" t="s">
        <v>77</v>
      </c>
      <c r="C158" s="29" t="s">
        <v>94</v>
      </c>
      <c r="D158" s="29" t="s">
        <v>95</v>
      </c>
      <c r="E158" s="29" t="s">
        <v>96</v>
      </c>
      <c r="F158" s="30" t="s">
        <v>110</v>
      </c>
    </row>
    <row r="159" spans="1:6" x14ac:dyDescent="0.2">
      <c r="A159" s="31"/>
      <c r="B159" s="32"/>
      <c r="C159" s="33"/>
      <c r="D159" s="34">
        <f>B159*C159</f>
        <v>0</v>
      </c>
      <c r="E159" s="35"/>
      <c r="F159" s="160">
        <f>D159*E159</f>
        <v>0</v>
      </c>
    </row>
    <row r="160" spans="1:6" x14ac:dyDescent="0.2">
      <c r="A160" s="31"/>
      <c r="B160" s="32"/>
      <c r="C160" s="33"/>
      <c r="D160" s="34">
        <f t="shared" ref="D160:D175" si="18">B160*C160</f>
        <v>0</v>
      </c>
      <c r="E160" s="35"/>
      <c r="F160" s="160">
        <f t="shared" ref="F160:F175" si="19">D160*E160</f>
        <v>0</v>
      </c>
    </row>
    <row r="161" spans="1:6" x14ac:dyDescent="0.2">
      <c r="A161" s="31"/>
      <c r="B161" s="32"/>
      <c r="C161" s="33"/>
      <c r="D161" s="34">
        <f t="shared" si="18"/>
        <v>0</v>
      </c>
      <c r="E161" s="35"/>
      <c r="F161" s="160">
        <f t="shared" si="19"/>
        <v>0</v>
      </c>
    </row>
    <row r="162" spans="1:6" x14ac:dyDescent="0.2">
      <c r="A162" s="31"/>
      <c r="B162" s="32"/>
      <c r="C162" s="33"/>
      <c r="D162" s="34">
        <f t="shared" si="18"/>
        <v>0</v>
      </c>
      <c r="E162" s="35"/>
      <c r="F162" s="160">
        <f t="shared" si="19"/>
        <v>0</v>
      </c>
    </row>
    <row r="163" spans="1:6" x14ac:dyDescent="0.2">
      <c r="A163" s="31"/>
      <c r="B163" s="32"/>
      <c r="C163" s="33"/>
      <c r="D163" s="34">
        <f t="shared" si="18"/>
        <v>0</v>
      </c>
      <c r="E163" s="35"/>
      <c r="F163" s="160">
        <f t="shared" si="19"/>
        <v>0</v>
      </c>
    </row>
    <row r="164" spans="1:6" x14ac:dyDescent="0.2">
      <c r="A164" s="31"/>
      <c r="B164" s="32"/>
      <c r="C164" s="33"/>
      <c r="D164" s="34">
        <f t="shared" si="18"/>
        <v>0</v>
      </c>
      <c r="E164" s="35"/>
      <c r="F164" s="160">
        <f t="shared" si="19"/>
        <v>0</v>
      </c>
    </row>
    <row r="165" spans="1:6" x14ac:dyDescent="0.2">
      <c r="A165" s="31"/>
      <c r="B165" s="32"/>
      <c r="C165" s="33"/>
      <c r="D165" s="34">
        <f t="shared" si="18"/>
        <v>0</v>
      </c>
      <c r="E165" s="35"/>
      <c r="F165" s="160">
        <f t="shared" si="19"/>
        <v>0</v>
      </c>
    </row>
    <row r="166" spans="1:6" x14ac:dyDescent="0.2">
      <c r="A166" s="31"/>
      <c r="B166" s="32"/>
      <c r="C166" s="33"/>
      <c r="D166" s="34">
        <f t="shared" si="18"/>
        <v>0</v>
      </c>
      <c r="E166" s="35"/>
      <c r="F166" s="160">
        <f t="shared" si="19"/>
        <v>0</v>
      </c>
    </row>
    <row r="167" spans="1:6" x14ac:dyDescent="0.2">
      <c r="A167" s="31"/>
      <c r="B167" s="32"/>
      <c r="C167" s="33"/>
      <c r="D167" s="34">
        <f t="shared" si="18"/>
        <v>0</v>
      </c>
      <c r="E167" s="35"/>
      <c r="F167" s="160">
        <f t="shared" si="19"/>
        <v>0</v>
      </c>
    </row>
    <row r="168" spans="1:6" x14ac:dyDescent="0.2">
      <c r="A168" s="31"/>
      <c r="B168" s="32"/>
      <c r="C168" s="33"/>
      <c r="D168" s="34">
        <f t="shared" si="18"/>
        <v>0</v>
      </c>
      <c r="E168" s="35"/>
      <c r="F168" s="160">
        <f t="shared" si="19"/>
        <v>0</v>
      </c>
    </row>
    <row r="169" spans="1:6" x14ac:dyDescent="0.2">
      <c r="A169" s="31"/>
      <c r="B169" s="32"/>
      <c r="C169" s="33"/>
      <c r="D169" s="34">
        <f t="shared" si="18"/>
        <v>0</v>
      </c>
      <c r="E169" s="35"/>
      <c r="F169" s="160">
        <f t="shared" si="19"/>
        <v>0</v>
      </c>
    </row>
    <row r="170" spans="1:6" x14ac:dyDescent="0.2">
      <c r="A170" s="31"/>
      <c r="B170" s="32"/>
      <c r="C170" s="33"/>
      <c r="D170" s="34">
        <f t="shared" si="18"/>
        <v>0</v>
      </c>
      <c r="E170" s="35"/>
      <c r="F170" s="160">
        <f t="shared" si="19"/>
        <v>0</v>
      </c>
    </row>
    <row r="171" spans="1:6" x14ac:dyDescent="0.2">
      <c r="A171" s="31"/>
      <c r="B171" s="32"/>
      <c r="C171" s="33"/>
      <c r="D171" s="34">
        <f t="shared" si="18"/>
        <v>0</v>
      </c>
      <c r="E171" s="35"/>
      <c r="F171" s="160">
        <f t="shared" si="19"/>
        <v>0</v>
      </c>
    </row>
    <row r="172" spans="1:6" x14ac:dyDescent="0.2">
      <c r="A172" s="31"/>
      <c r="B172" s="32"/>
      <c r="C172" s="33"/>
      <c r="D172" s="34">
        <f t="shared" si="18"/>
        <v>0</v>
      </c>
      <c r="E172" s="35"/>
      <c r="F172" s="160">
        <f t="shared" si="19"/>
        <v>0</v>
      </c>
    </row>
    <row r="173" spans="1:6" x14ac:dyDescent="0.2">
      <c r="A173" s="31"/>
      <c r="B173" s="32"/>
      <c r="C173" s="33"/>
      <c r="D173" s="34">
        <f t="shared" si="18"/>
        <v>0</v>
      </c>
      <c r="E173" s="35"/>
      <c r="F173" s="160">
        <f t="shared" si="19"/>
        <v>0</v>
      </c>
    </row>
    <row r="174" spans="1:6" x14ac:dyDescent="0.2">
      <c r="A174" s="31"/>
      <c r="B174" s="32"/>
      <c r="C174" s="33"/>
      <c r="D174" s="34">
        <f t="shared" si="18"/>
        <v>0</v>
      </c>
      <c r="E174" s="35"/>
      <c r="F174" s="160">
        <f t="shared" si="19"/>
        <v>0</v>
      </c>
    </row>
    <row r="175" spans="1:6" ht="13.5" thickBot="1" x14ac:dyDescent="0.25">
      <c r="A175" s="36"/>
      <c r="B175" s="37"/>
      <c r="C175" s="33"/>
      <c r="D175" s="34">
        <f t="shared" si="18"/>
        <v>0</v>
      </c>
      <c r="E175" s="38"/>
      <c r="F175" s="160">
        <f t="shared" si="19"/>
        <v>0</v>
      </c>
    </row>
    <row r="176" spans="1:6" ht="13.5" thickBot="1" x14ac:dyDescent="0.25">
      <c r="A176" s="39" t="s">
        <v>109</v>
      </c>
      <c r="B176" s="40">
        <f>SUM(B159:B175)</f>
        <v>0</v>
      </c>
      <c r="C176" s="41"/>
      <c r="D176" s="42">
        <f>SUM(D159:D175)</f>
        <v>0</v>
      </c>
      <c r="E176" s="43">
        <f>SUM(E159:E175)</f>
        <v>0</v>
      </c>
      <c r="F176" s="161">
        <f>SUM(F159:F175)</f>
        <v>0</v>
      </c>
    </row>
    <row r="177" spans="1:6" ht="13.5" thickBot="1" x14ac:dyDescent="0.25">
      <c r="A177" s="2"/>
      <c r="B177" s="2"/>
      <c r="C177" s="2"/>
      <c r="D177" s="2"/>
      <c r="E177" s="2"/>
      <c r="F177" s="2"/>
    </row>
    <row r="178" spans="1:6" ht="15.75" x14ac:dyDescent="0.25">
      <c r="A178" s="6" t="str">
        <f>A156</f>
        <v>University of Mary Washington FY</v>
      </c>
      <c r="B178" s="8" t="s">
        <v>269</v>
      </c>
      <c r="C178" s="7"/>
      <c r="D178" s="7"/>
      <c r="E178" s="7"/>
      <c r="F178" s="9"/>
    </row>
    <row r="179" spans="1:6" ht="13.5" thickBot="1" x14ac:dyDescent="0.25">
      <c r="A179" s="24" t="s">
        <v>107</v>
      </c>
      <c r="B179" s="25"/>
      <c r="C179" s="25"/>
      <c r="D179" s="25"/>
      <c r="E179" s="25"/>
      <c r="F179" s="26"/>
    </row>
    <row r="180" spans="1:6" ht="38.25" x14ac:dyDescent="0.2">
      <c r="A180" s="27" t="s">
        <v>93</v>
      </c>
      <c r="B180" s="28" t="s">
        <v>77</v>
      </c>
      <c r="C180" s="29" t="s">
        <v>94</v>
      </c>
      <c r="D180" s="29" t="s">
        <v>95</v>
      </c>
      <c r="E180" s="29" t="s">
        <v>96</v>
      </c>
      <c r="F180" s="30" t="s">
        <v>110</v>
      </c>
    </row>
    <row r="181" spans="1:6" x14ac:dyDescent="0.2">
      <c r="A181" s="31"/>
      <c r="B181" s="32"/>
      <c r="C181" s="33"/>
      <c r="D181" s="34">
        <f>B181*C181</f>
        <v>0</v>
      </c>
      <c r="E181" s="35"/>
      <c r="F181" s="160">
        <f>D181*E181</f>
        <v>0</v>
      </c>
    </row>
    <row r="182" spans="1:6" x14ac:dyDescent="0.2">
      <c r="A182" s="31"/>
      <c r="B182" s="32"/>
      <c r="C182" s="33"/>
      <c r="D182" s="34">
        <f t="shared" ref="D182:D197" si="20">B182*C182</f>
        <v>0</v>
      </c>
      <c r="E182" s="35"/>
      <c r="F182" s="160">
        <f t="shared" ref="F182:F197" si="21">D182*E182</f>
        <v>0</v>
      </c>
    </row>
    <row r="183" spans="1:6" x14ac:dyDescent="0.2">
      <c r="A183" s="31"/>
      <c r="B183" s="32"/>
      <c r="C183" s="33"/>
      <c r="D183" s="34">
        <f t="shared" si="20"/>
        <v>0</v>
      </c>
      <c r="E183" s="35"/>
      <c r="F183" s="160">
        <f t="shared" si="21"/>
        <v>0</v>
      </c>
    </row>
    <row r="184" spans="1:6" x14ac:dyDescent="0.2">
      <c r="A184" s="31"/>
      <c r="B184" s="32"/>
      <c r="C184" s="33"/>
      <c r="D184" s="34">
        <f t="shared" si="20"/>
        <v>0</v>
      </c>
      <c r="E184" s="35"/>
      <c r="F184" s="160">
        <f t="shared" si="21"/>
        <v>0</v>
      </c>
    </row>
    <row r="185" spans="1:6" x14ac:dyDescent="0.2">
      <c r="A185" s="31"/>
      <c r="B185" s="32"/>
      <c r="C185" s="33"/>
      <c r="D185" s="34">
        <f t="shared" si="20"/>
        <v>0</v>
      </c>
      <c r="E185" s="35"/>
      <c r="F185" s="160">
        <f t="shared" si="21"/>
        <v>0</v>
      </c>
    </row>
    <row r="186" spans="1:6" x14ac:dyDescent="0.2">
      <c r="A186" s="31"/>
      <c r="B186" s="32"/>
      <c r="C186" s="33"/>
      <c r="D186" s="34">
        <f t="shared" si="20"/>
        <v>0</v>
      </c>
      <c r="E186" s="35"/>
      <c r="F186" s="160">
        <f t="shared" si="21"/>
        <v>0</v>
      </c>
    </row>
    <row r="187" spans="1:6" x14ac:dyDescent="0.2">
      <c r="A187" s="31"/>
      <c r="B187" s="32"/>
      <c r="C187" s="33"/>
      <c r="D187" s="34">
        <f t="shared" si="20"/>
        <v>0</v>
      </c>
      <c r="E187" s="35"/>
      <c r="F187" s="160">
        <f t="shared" si="21"/>
        <v>0</v>
      </c>
    </row>
    <row r="188" spans="1:6" x14ac:dyDescent="0.2">
      <c r="A188" s="31"/>
      <c r="B188" s="32"/>
      <c r="C188" s="33"/>
      <c r="D188" s="34">
        <f t="shared" si="20"/>
        <v>0</v>
      </c>
      <c r="E188" s="35"/>
      <c r="F188" s="160">
        <f t="shared" si="21"/>
        <v>0</v>
      </c>
    </row>
    <row r="189" spans="1:6" x14ac:dyDescent="0.2">
      <c r="A189" s="31"/>
      <c r="B189" s="32"/>
      <c r="C189" s="33"/>
      <c r="D189" s="34">
        <f t="shared" si="20"/>
        <v>0</v>
      </c>
      <c r="E189" s="35"/>
      <c r="F189" s="160">
        <f t="shared" si="21"/>
        <v>0</v>
      </c>
    </row>
    <row r="190" spans="1:6" x14ac:dyDescent="0.2">
      <c r="A190" s="31"/>
      <c r="B190" s="32"/>
      <c r="C190" s="33"/>
      <c r="D190" s="34">
        <f t="shared" si="20"/>
        <v>0</v>
      </c>
      <c r="E190" s="35"/>
      <c r="F190" s="160">
        <f t="shared" si="21"/>
        <v>0</v>
      </c>
    </row>
    <row r="191" spans="1:6" x14ac:dyDescent="0.2">
      <c r="A191" s="31"/>
      <c r="B191" s="32"/>
      <c r="C191" s="33"/>
      <c r="D191" s="34">
        <f t="shared" si="20"/>
        <v>0</v>
      </c>
      <c r="E191" s="35"/>
      <c r="F191" s="160">
        <f t="shared" si="21"/>
        <v>0</v>
      </c>
    </row>
    <row r="192" spans="1:6" x14ac:dyDescent="0.2">
      <c r="A192" s="31"/>
      <c r="B192" s="32"/>
      <c r="C192" s="33"/>
      <c r="D192" s="34">
        <f t="shared" si="20"/>
        <v>0</v>
      </c>
      <c r="E192" s="35"/>
      <c r="F192" s="160">
        <f t="shared" si="21"/>
        <v>0</v>
      </c>
    </row>
    <row r="193" spans="1:6" x14ac:dyDescent="0.2">
      <c r="A193" s="31"/>
      <c r="B193" s="32"/>
      <c r="C193" s="33"/>
      <c r="D193" s="34">
        <f t="shared" si="20"/>
        <v>0</v>
      </c>
      <c r="E193" s="35"/>
      <c r="F193" s="160">
        <f t="shared" si="21"/>
        <v>0</v>
      </c>
    </row>
    <row r="194" spans="1:6" x14ac:dyDescent="0.2">
      <c r="A194" s="31"/>
      <c r="B194" s="32"/>
      <c r="C194" s="33"/>
      <c r="D194" s="34">
        <f t="shared" si="20"/>
        <v>0</v>
      </c>
      <c r="E194" s="35"/>
      <c r="F194" s="160">
        <f t="shared" si="21"/>
        <v>0</v>
      </c>
    </row>
    <row r="195" spans="1:6" x14ac:dyDescent="0.2">
      <c r="A195" s="31"/>
      <c r="B195" s="32"/>
      <c r="C195" s="33"/>
      <c r="D195" s="34">
        <f t="shared" si="20"/>
        <v>0</v>
      </c>
      <c r="E195" s="35"/>
      <c r="F195" s="160">
        <f t="shared" si="21"/>
        <v>0</v>
      </c>
    </row>
    <row r="196" spans="1:6" x14ac:dyDescent="0.2">
      <c r="A196" s="31"/>
      <c r="B196" s="32"/>
      <c r="C196" s="33"/>
      <c r="D196" s="34">
        <f t="shared" si="20"/>
        <v>0</v>
      </c>
      <c r="E196" s="35"/>
      <c r="F196" s="160">
        <f t="shared" si="21"/>
        <v>0</v>
      </c>
    </row>
    <row r="197" spans="1:6" ht="13.5" thickBot="1" x14ac:dyDescent="0.25">
      <c r="A197" s="36"/>
      <c r="B197" s="37"/>
      <c r="C197" s="33"/>
      <c r="D197" s="168">
        <f t="shared" si="20"/>
        <v>0</v>
      </c>
      <c r="E197" s="38"/>
      <c r="F197" s="160">
        <f t="shared" si="21"/>
        <v>0</v>
      </c>
    </row>
    <row r="198" spans="1:6" ht="13.5" thickBot="1" x14ac:dyDescent="0.25">
      <c r="A198" s="39" t="s">
        <v>109</v>
      </c>
      <c r="B198" s="40">
        <f>SUM(B181:B197)</f>
        <v>0</v>
      </c>
      <c r="C198" s="41"/>
      <c r="D198" s="169">
        <f>SUM(D181:D197)</f>
        <v>0</v>
      </c>
      <c r="E198" s="43">
        <f>SUM(E181:E197)</f>
        <v>0</v>
      </c>
      <c r="F198" s="161">
        <f>SUM(F181:F197)</f>
        <v>0</v>
      </c>
    </row>
    <row r="199" spans="1:6" ht="13.5" thickBot="1" x14ac:dyDescent="0.25"/>
    <row r="200" spans="1:6" ht="15.75" x14ac:dyDescent="0.25">
      <c r="A200" s="6" t="str">
        <f>A178</f>
        <v>University of Mary Washington FY</v>
      </c>
      <c r="B200" s="8" t="s">
        <v>268</v>
      </c>
      <c r="C200" s="7"/>
      <c r="D200" s="7"/>
      <c r="E200" s="7"/>
      <c r="F200" s="9"/>
    </row>
    <row r="201" spans="1:6" ht="13.5" thickBot="1" x14ac:dyDescent="0.25">
      <c r="A201" s="24" t="s">
        <v>107</v>
      </c>
      <c r="B201" s="25"/>
      <c r="C201" s="25"/>
      <c r="D201" s="25"/>
      <c r="E201" s="25"/>
      <c r="F201" s="26"/>
    </row>
    <row r="202" spans="1:6" ht="38.25" x14ac:dyDescent="0.2">
      <c r="A202" s="27" t="s">
        <v>93</v>
      </c>
      <c r="B202" s="28" t="s">
        <v>77</v>
      </c>
      <c r="C202" s="29" t="s">
        <v>94</v>
      </c>
      <c r="D202" s="29" t="s">
        <v>95</v>
      </c>
      <c r="E202" s="29" t="s">
        <v>96</v>
      </c>
      <c r="F202" s="30" t="s">
        <v>110</v>
      </c>
    </row>
    <row r="203" spans="1:6" x14ac:dyDescent="0.2">
      <c r="A203" s="31"/>
      <c r="B203" s="32"/>
      <c r="C203" s="33"/>
      <c r="D203" s="34">
        <f>B203*C203</f>
        <v>0</v>
      </c>
      <c r="E203" s="35"/>
      <c r="F203" s="160">
        <f>D203*E203</f>
        <v>0</v>
      </c>
    </row>
    <row r="204" spans="1:6" x14ac:dyDescent="0.2">
      <c r="A204" s="31"/>
      <c r="B204" s="32"/>
      <c r="C204" s="33"/>
      <c r="D204" s="34">
        <f t="shared" ref="D204:D219" si="22">B204*C204</f>
        <v>0</v>
      </c>
      <c r="E204" s="35"/>
      <c r="F204" s="160">
        <f t="shared" ref="F204:F219" si="23">D204*E204</f>
        <v>0</v>
      </c>
    </row>
    <row r="205" spans="1:6" x14ac:dyDescent="0.2">
      <c r="A205" s="31"/>
      <c r="B205" s="32"/>
      <c r="C205" s="33"/>
      <c r="D205" s="34">
        <f t="shared" si="22"/>
        <v>0</v>
      </c>
      <c r="E205" s="35"/>
      <c r="F205" s="160">
        <f t="shared" si="23"/>
        <v>0</v>
      </c>
    </row>
    <row r="206" spans="1:6" x14ac:dyDescent="0.2">
      <c r="A206" s="31"/>
      <c r="B206" s="32"/>
      <c r="C206" s="33"/>
      <c r="D206" s="34">
        <f t="shared" si="22"/>
        <v>0</v>
      </c>
      <c r="E206" s="35"/>
      <c r="F206" s="160">
        <f t="shared" si="23"/>
        <v>0</v>
      </c>
    </row>
    <row r="207" spans="1:6" x14ac:dyDescent="0.2">
      <c r="A207" s="31"/>
      <c r="B207" s="32"/>
      <c r="C207" s="33"/>
      <c r="D207" s="34">
        <f t="shared" si="22"/>
        <v>0</v>
      </c>
      <c r="E207" s="35"/>
      <c r="F207" s="160">
        <f t="shared" si="23"/>
        <v>0</v>
      </c>
    </row>
    <row r="208" spans="1:6" x14ac:dyDescent="0.2">
      <c r="A208" s="31"/>
      <c r="B208" s="32"/>
      <c r="C208" s="33"/>
      <c r="D208" s="34">
        <f t="shared" si="22"/>
        <v>0</v>
      </c>
      <c r="E208" s="35"/>
      <c r="F208" s="160">
        <f t="shared" si="23"/>
        <v>0</v>
      </c>
    </row>
    <row r="209" spans="1:6" x14ac:dyDescent="0.2">
      <c r="A209" s="31"/>
      <c r="B209" s="32"/>
      <c r="C209" s="33"/>
      <c r="D209" s="34">
        <f t="shared" si="22"/>
        <v>0</v>
      </c>
      <c r="E209" s="35"/>
      <c r="F209" s="160">
        <f t="shared" si="23"/>
        <v>0</v>
      </c>
    </row>
    <row r="210" spans="1:6" x14ac:dyDescent="0.2">
      <c r="A210" s="31"/>
      <c r="B210" s="32"/>
      <c r="C210" s="33"/>
      <c r="D210" s="34">
        <f t="shared" si="22"/>
        <v>0</v>
      </c>
      <c r="E210" s="35"/>
      <c r="F210" s="160">
        <f t="shared" si="23"/>
        <v>0</v>
      </c>
    </row>
    <row r="211" spans="1:6" x14ac:dyDescent="0.2">
      <c r="A211" s="31"/>
      <c r="B211" s="32"/>
      <c r="C211" s="33"/>
      <c r="D211" s="34">
        <f t="shared" si="22"/>
        <v>0</v>
      </c>
      <c r="E211" s="35"/>
      <c r="F211" s="160">
        <f t="shared" si="23"/>
        <v>0</v>
      </c>
    </row>
    <row r="212" spans="1:6" x14ac:dyDescent="0.2">
      <c r="A212" s="31"/>
      <c r="B212" s="32"/>
      <c r="C212" s="33"/>
      <c r="D212" s="34">
        <f t="shared" si="22"/>
        <v>0</v>
      </c>
      <c r="E212" s="35"/>
      <c r="F212" s="160">
        <f t="shared" si="23"/>
        <v>0</v>
      </c>
    </row>
    <row r="213" spans="1:6" x14ac:dyDescent="0.2">
      <c r="A213" s="31"/>
      <c r="B213" s="32"/>
      <c r="C213" s="33"/>
      <c r="D213" s="34">
        <f t="shared" si="22"/>
        <v>0</v>
      </c>
      <c r="E213" s="35"/>
      <c r="F213" s="160">
        <f t="shared" si="23"/>
        <v>0</v>
      </c>
    </row>
    <row r="214" spans="1:6" x14ac:dyDescent="0.2">
      <c r="A214" s="31"/>
      <c r="B214" s="32"/>
      <c r="C214" s="33"/>
      <c r="D214" s="34">
        <f t="shared" si="22"/>
        <v>0</v>
      </c>
      <c r="E214" s="35"/>
      <c r="F214" s="160">
        <f t="shared" si="23"/>
        <v>0</v>
      </c>
    </row>
    <row r="215" spans="1:6" x14ac:dyDescent="0.2">
      <c r="A215" s="31"/>
      <c r="B215" s="32"/>
      <c r="C215" s="33"/>
      <c r="D215" s="34">
        <f t="shared" si="22"/>
        <v>0</v>
      </c>
      <c r="E215" s="35"/>
      <c r="F215" s="160">
        <f t="shared" si="23"/>
        <v>0</v>
      </c>
    </row>
    <row r="216" spans="1:6" x14ac:dyDescent="0.2">
      <c r="A216" s="31"/>
      <c r="B216" s="32"/>
      <c r="C216" s="33"/>
      <c r="D216" s="34">
        <f t="shared" si="22"/>
        <v>0</v>
      </c>
      <c r="E216" s="35"/>
      <c r="F216" s="160">
        <f t="shared" si="23"/>
        <v>0</v>
      </c>
    </row>
    <row r="217" spans="1:6" x14ac:dyDescent="0.2">
      <c r="A217" s="31"/>
      <c r="B217" s="32"/>
      <c r="C217" s="33"/>
      <c r="D217" s="34">
        <f t="shared" si="22"/>
        <v>0</v>
      </c>
      <c r="E217" s="35"/>
      <c r="F217" s="160">
        <f t="shared" si="23"/>
        <v>0</v>
      </c>
    </row>
    <row r="218" spans="1:6" x14ac:dyDescent="0.2">
      <c r="A218" s="31"/>
      <c r="B218" s="32"/>
      <c r="C218" s="33"/>
      <c r="D218" s="34">
        <f t="shared" si="22"/>
        <v>0</v>
      </c>
      <c r="E218" s="35"/>
      <c r="F218" s="160">
        <f t="shared" si="23"/>
        <v>0</v>
      </c>
    </row>
    <row r="219" spans="1:6" ht="13.5" thickBot="1" x14ac:dyDescent="0.25">
      <c r="A219" s="36"/>
      <c r="B219" s="37"/>
      <c r="C219" s="33"/>
      <c r="D219" s="168">
        <f t="shared" si="22"/>
        <v>0</v>
      </c>
      <c r="E219" s="38"/>
      <c r="F219" s="160">
        <f t="shared" si="23"/>
        <v>0</v>
      </c>
    </row>
    <row r="220" spans="1:6" ht="13.5" thickBot="1" x14ac:dyDescent="0.25">
      <c r="A220" s="39" t="s">
        <v>109</v>
      </c>
      <c r="B220" s="40">
        <f>SUM(B203:B219)</f>
        <v>0</v>
      </c>
      <c r="C220" s="41"/>
      <c r="D220" s="169">
        <f>SUM(D203:D219)</f>
        <v>0</v>
      </c>
      <c r="E220" s="43">
        <f>SUM(E203:E219)</f>
        <v>0</v>
      </c>
      <c r="F220" s="161">
        <f>SUM(F203:F219)</f>
        <v>0</v>
      </c>
    </row>
    <row r="222" spans="1:6" ht="15.75" hidden="1" x14ac:dyDescent="0.25">
      <c r="A222" s="6" t="str">
        <f>A200</f>
        <v>University of Mary Washington FY</v>
      </c>
      <c r="B222" s="8" t="e">
        <f>B200+1</f>
        <v>#VALUE!</v>
      </c>
      <c r="C222" s="7"/>
      <c r="D222" s="7"/>
      <c r="E222" s="7"/>
      <c r="F222" s="9"/>
    </row>
    <row r="223" spans="1:6" ht="13.5" hidden="1" thickBot="1" x14ac:dyDescent="0.25">
      <c r="A223" s="24" t="s">
        <v>107</v>
      </c>
      <c r="B223" s="25"/>
      <c r="C223" s="25"/>
      <c r="D223" s="25"/>
      <c r="E223" s="25"/>
      <c r="F223" s="26"/>
    </row>
    <row r="224" spans="1:6" ht="38.25" hidden="1" x14ac:dyDescent="0.2">
      <c r="A224" s="27" t="s">
        <v>93</v>
      </c>
      <c r="B224" s="28" t="s">
        <v>77</v>
      </c>
      <c r="C224" s="29" t="s">
        <v>94</v>
      </c>
      <c r="D224" s="29" t="s">
        <v>95</v>
      </c>
      <c r="E224" s="29" t="s">
        <v>96</v>
      </c>
      <c r="F224" s="30" t="s">
        <v>108</v>
      </c>
    </row>
    <row r="225" spans="1:6" hidden="1" x14ac:dyDescent="0.2">
      <c r="A225" s="31"/>
      <c r="B225" s="32"/>
      <c r="C225" s="33"/>
      <c r="D225" s="34">
        <f>B225*C225</f>
        <v>0</v>
      </c>
      <c r="E225" s="35"/>
      <c r="F225" s="160">
        <f>D225*E225</f>
        <v>0</v>
      </c>
    </row>
    <row r="226" spans="1:6" hidden="1" x14ac:dyDescent="0.2">
      <c r="A226" s="31"/>
      <c r="B226" s="32"/>
      <c r="C226" s="33"/>
      <c r="D226" s="34">
        <f t="shared" ref="D226:D241" si="24">B226*C226</f>
        <v>0</v>
      </c>
      <c r="E226" s="35"/>
      <c r="F226" s="160">
        <f t="shared" ref="F226:F241" si="25">D226*E226</f>
        <v>0</v>
      </c>
    </row>
    <row r="227" spans="1:6" hidden="1" x14ac:dyDescent="0.2">
      <c r="A227" s="31"/>
      <c r="B227" s="32"/>
      <c r="C227" s="33"/>
      <c r="D227" s="34">
        <f t="shared" si="24"/>
        <v>0</v>
      </c>
      <c r="E227" s="35"/>
      <c r="F227" s="160">
        <f t="shared" si="25"/>
        <v>0</v>
      </c>
    </row>
    <row r="228" spans="1:6" hidden="1" x14ac:dyDescent="0.2">
      <c r="A228" s="31"/>
      <c r="B228" s="32"/>
      <c r="C228" s="33"/>
      <c r="D228" s="34">
        <f t="shared" si="24"/>
        <v>0</v>
      </c>
      <c r="E228" s="35"/>
      <c r="F228" s="160">
        <f t="shared" si="25"/>
        <v>0</v>
      </c>
    </row>
    <row r="229" spans="1:6" hidden="1" x14ac:dyDescent="0.2">
      <c r="A229" s="31"/>
      <c r="B229" s="32"/>
      <c r="C229" s="33"/>
      <c r="D229" s="34">
        <f t="shared" si="24"/>
        <v>0</v>
      </c>
      <c r="E229" s="35"/>
      <c r="F229" s="160">
        <f t="shared" si="25"/>
        <v>0</v>
      </c>
    </row>
    <row r="230" spans="1:6" hidden="1" x14ac:dyDescent="0.2">
      <c r="A230" s="31"/>
      <c r="B230" s="32"/>
      <c r="C230" s="33"/>
      <c r="D230" s="34">
        <f t="shared" si="24"/>
        <v>0</v>
      </c>
      <c r="E230" s="35"/>
      <c r="F230" s="160">
        <f t="shared" si="25"/>
        <v>0</v>
      </c>
    </row>
    <row r="231" spans="1:6" hidden="1" x14ac:dyDescent="0.2">
      <c r="A231" s="31"/>
      <c r="B231" s="32"/>
      <c r="C231" s="33"/>
      <c r="D231" s="34">
        <f t="shared" si="24"/>
        <v>0</v>
      </c>
      <c r="E231" s="35"/>
      <c r="F231" s="160">
        <f t="shared" si="25"/>
        <v>0</v>
      </c>
    </row>
    <row r="232" spans="1:6" hidden="1" x14ac:dyDescent="0.2">
      <c r="A232" s="31"/>
      <c r="B232" s="32"/>
      <c r="C232" s="33"/>
      <c r="D232" s="34">
        <f t="shared" si="24"/>
        <v>0</v>
      </c>
      <c r="E232" s="35"/>
      <c r="F232" s="160">
        <f t="shared" si="25"/>
        <v>0</v>
      </c>
    </row>
    <row r="233" spans="1:6" hidden="1" x14ac:dyDescent="0.2">
      <c r="A233" s="31"/>
      <c r="B233" s="32"/>
      <c r="C233" s="33"/>
      <c r="D233" s="34">
        <f t="shared" si="24"/>
        <v>0</v>
      </c>
      <c r="E233" s="35"/>
      <c r="F233" s="160">
        <f t="shared" si="25"/>
        <v>0</v>
      </c>
    </row>
    <row r="234" spans="1:6" hidden="1" x14ac:dyDescent="0.2">
      <c r="A234" s="31"/>
      <c r="B234" s="32"/>
      <c r="C234" s="33"/>
      <c r="D234" s="34">
        <f t="shared" si="24"/>
        <v>0</v>
      </c>
      <c r="E234" s="35"/>
      <c r="F234" s="160">
        <f t="shared" si="25"/>
        <v>0</v>
      </c>
    </row>
    <row r="235" spans="1:6" hidden="1" x14ac:dyDescent="0.2">
      <c r="A235" s="31"/>
      <c r="B235" s="32"/>
      <c r="C235" s="33"/>
      <c r="D235" s="34">
        <f t="shared" si="24"/>
        <v>0</v>
      </c>
      <c r="E235" s="35"/>
      <c r="F235" s="160">
        <f t="shared" si="25"/>
        <v>0</v>
      </c>
    </row>
    <row r="236" spans="1:6" hidden="1" x14ac:dyDescent="0.2">
      <c r="A236" s="31"/>
      <c r="B236" s="32"/>
      <c r="C236" s="33"/>
      <c r="D236" s="34">
        <f t="shared" si="24"/>
        <v>0</v>
      </c>
      <c r="E236" s="35"/>
      <c r="F236" s="160">
        <f t="shared" si="25"/>
        <v>0</v>
      </c>
    </row>
    <row r="237" spans="1:6" hidden="1" x14ac:dyDescent="0.2">
      <c r="A237" s="31"/>
      <c r="B237" s="32"/>
      <c r="C237" s="33"/>
      <c r="D237" s="34">
        <f t="shared" si="24"/>
        <v>0</v>
      </c>
      <c r="E237" s="35"/>
      <c r="F237" s="160">
        <f t="shared" si="25"/>
        <v>0</v>
      </c>
    </row>
    <row r="238" spans="1:6" hidden="1" x14ac:dyDescent="0.2">
      <c r="A238" s="31"/>
      <c r="B238" s="32"/>
      <c r="C238" s="33"/>
      <c r="D238" s="34">
        <f t="shared" si="24"/>
        <v>0</v>
      </c>
      <c r="E238" s="35"/>
      <c r="F238" s="160">
        <f t="shared" si="25"/>
        <v>0</v>
      </c>
    </row>
    <row r="239" spans="1:6" hidden="1" x14ac:dyDescent="0.2">
      <c r="A239" s="31"/>
      <c r="B239" s="32"/>
      <c r="C239" s="33"/>
      <c r="D239" s="34">
        <f t="shared" si="24"/>
        <v>0</v>
      </c>
      <c r="E239" s="35"/>
      <c r="F239" s="160">
        <f t="shared" si="25"/>
        <v>0</v>
      </c>
    </row>
    <row r="240" spans="1:6" hidden="1" x14ac:dyDescent="0.2">
      <c r="A240" s="31"/>
      <c r="B240" s="32"/>
      <c r="C240" s="33"/>
      <c r="D240" s="34">
        <f t="shared" si="24"/>
        <v>0</v>
      </c>
      <c r="E240" s="35"/>
      <c r="F240" s="160">
        <f t="shared" si="25"/>
        <v>0</v>
      </c>
    </row>
    <row r="241" spans="1:6" ht="13.5" hidden="1" thickBot="1" x14ac:dyDescent="0.25">
      <c r="A241" s="36"/>
      <c r="B241" s="37"/>
      <c r="C241" s="33"/>
      <c r="D241" s="168">
        <f t="shared" si="24"/>
        <v>0</v>
      </c>
      <c r="E241" s="38"/>
      <c r="F241" s="160">
        <f t="shared" si="25"/>
        <v>0</v>
      </c>
    </row>
    <row r="242" spans="1:6" ht="13.5" hidden="1" thickBot="1" x14ac:dyDescent="0.25">
      <c r="A242" s="39" t="s">
        <v>109</v>
      </c>
      <c r="B242" s="40">
        <f>SUM(B225:B241)</f>
        <v>0</v>
      </c>
      <c r="C242" s="41"/>
      <c r="D242" s="169">
        <f>SUM(D225:D241)</f>
        <v>0</v>
      </c>
      <c r="E242" s="43">
        <f>SUM(E225:E241)</f>
        <v>0</v>
      </c>
      <c r="F242" s="161">
        <f>SUM(F225:F241)</f>
        <v>0</v>
      </c>
    </row>
    <row r="243" spans="1:6" ht="13.5" hidden="1" thickBot="1" x14ac:dyDescent="0.25"/>
    <row r="244" spans="1:6" ht="15.75" hidden="1" x14ac:dyDescent="0.25">
      <c r="A244" s="6" t="str">
        <f>A222</f>
        <v>University of Mary Washington FY</v>
      </c>
      <c r="B244" s="8" t="e">
        <f>B222+1</f>
        <v>#VALUE!</v>
      </c>
      <c r="C244" s="7"/>
      <c r="D244" s="7"/>
      <c r="E244" s="7"/>
      <c r="F244" s="9"/>
    </row>
    <row r="245" spans="1:6" ht="13.5" hidden="1" thickBot="1" x14ac:dyDescent="0.25">
      <c r="A245" s="24" t="s">
        <v>107</v>
      </c>
      <c r="B245" s="25"/>
      <c r="C245" s="25"/>
      <c r="D245" s="25"/>
      <c r="E245" s="25"/>
      <c r="F245" s="26"/>
    </row>
    <row r="246" spans="1:6" ht="38.25" hidden="1" x14ac:dyDescent="0.2">
      <c r="A246" s="27" t="s">
        <v>93</v>
      </c>
      <c r="B246" s="28" t="s">
        <v>77</v>
      </c>
      <c r="C246" s="29" t="s">
        <v>94</v>
      </c>
      <c r="D246" s="29" t="s">
        <v>95</v>
      </c>
      <c r="E246" s="29" t="s">
        <v>96</v>
      </c>
      <c r="F246" s="30" t="s">
        <v>108</v>
      </c>
    </row>
    <row r="247" spans="1:6" hidden="1" x14ac:dyDescent="0.2">
      <c r="A247" s="31"/>
      <c r="B247" s="32"/>
      <c r="C247" s="33"/>
      <c r="D247" s="34">
        <f>B247*C247</f>
        <v>0</v>
      </c>
      <c r="E247" s="35"/>
      <c r="F247" s="160">
        <f>D247*E247</f>
        <v>0</v>
      </c>
    </row>
    <row r="248" spans="1:6" hidden="1" x14ac:dyDescent="0.2">
      <c r="A248" s="31"/>
      <c r="B248" s="32"/>
      <c r="C248" s="33"/>
      <c r="D248" s="34">
        <f t="shared" ref="D248:D263" si="26">B248*C248</f>
        <v>0</v>
      </c>
      <c r="E248" s="35"/>
      <c r="F248" s="160">
        <f t="shared" ref="F248:F263" si="27">D248*E248</f>
        <v>0</v>
      </c>
    </row>
    <row r="249" spans="1:6" hidden="1" x14ac:dyDescent="0.2">
      <c r="A249" s="31"/>
      <c r="B249" s="32"/>
      <c r="C249" s="33"/>
      <c r="D249" s="34">
        <f t="shared" si="26"/>
        <v>0</v>
      </c>
      <c r="E249" s="35"/>
      <c r="F249" s="160">
        <f t="shared" si="27"/>
        <v>0</v>
      </c>
    </row>
    <row r="250" spans="1:6" hidden="1" x14ac:dyDescent="0.2">
      <c r="A250" s="31"/>
      <c r="B250" s="32"/>
      <c r="C250" s="33"/>
      <c r="D250" s="34">
        <f t="shared" si="26"/>
        <v>0</v>
      </c>
      <c r="E250" s="35"/>
      <c r="F250" s="160">
        <f t="shared" si="27"/>
        <v>0</v>
      </c>
    </row>
    <row r="251" spans="1:6" hidden="1" x14ac:dyDescent="0.2">
      <c r="A251" s="31"/>
      <c r="B251" s="32"/>
      <c r="C251" s="33"/>
      <c r="D251" s="34">
        <f t="shared" si="26"/>
        <v>0</v>
      </c>
      <c r="E251" s="35"/>
      <c r="F251" s="160">
        <f t="shared" si="27"/>
        <v>0</v>
      </c>
    </row>
    <row r="252" spans="1:6" hidden="1" x14ac:dyDescent="0.2">
      <c r="A252" s="31"/>
      <c r="B252" s="32"/>
      <c r="C252" s="33"/>
      <c r="D252" s="34">
        <f t="shared" si="26"/>
        <v>0</v>
      </c>
      <c r="E252" s="35"/>
      <c r="F252" s="160">
        <f t="shared" si="27"/>
        <v>0</v>
      </c>
    </row>
    <row r="253" spans="1:6" hidden="1" x14ac:dyDescent="0.2">
      <c r="A253" s="31"/>
      <c r="B253" s="32"/>
      <c r="C253" s="33"/>
      <c r="D253" s="34">
        <f t="shared" si="26"/>
        <v>0</v>
      </c>
      <c r="E253" s="35"/>
      <c r="F253" s="160">
        <f t="shared" si="27"/>
        <v>0</v>
      </c>
    </row>
    <row r="254" spans="1:6" hidden="1" x14ac:dyDescent="0.2">
      <c r="A254" s="31"/>
      <c r="B254" s="32"/>
      <c r="C254" s="33"/>
      <c r="D254" s="34">
        <f t="shared" si="26"/>
        <v>0</v>
      </c>
      <c r="E254" s="35"/>
      <c r="F254" s="160">
        <f t="shared" si="27"/>
        <v>0</v>
      </c>
    </row>
    <row r="255" spans="1:6" hidden="1" x14ac:dyDescent="0.2">
      <c r="A255" s="31"/>
      <c r="B255" s="32"/>
      <c r="C255" s="33"/>
      <c r="D255" s="34">
        <f t="shared" si="26"/>
        <v>0</v>
      </c>
      <c r="E255" s="35"/>
      <c r="F255" s="160">
        <f t="shared" si="27"/>
        <v>0</v>
      </c>
    </row>
    <row r="256" spans="1:6" hidden="1" x14ac:dyDescent="0.2">
      <c r="A256" s="31"/>
      <c r="B256" s="32"/>
      <c r="C256" s="33"/>
      <c r="D256" s="34">
        <f t="shared" si="26"/>
        <v>0</v>
      </c>
      <c r="E256" s="35"/>
      <c r="F256" s="160">
        <f t="shared" si="27"/>
        <v>0</v>
      </c>
    </row>
    <row r="257" spans="1:6" hidden="1" x14ac:dyDescent="0.2">
      <c r="A257" s="31"/>
      <c r="B257" s="32"/>
      <c r="C257" s="33"/>
      <c r="D257" s="34">
        <f t="shared" si="26"/>
        <v>0</v>
      </c>
      <c r="E257" s="35"/>
      <c r="F257" s="160">
        <f t="shared" si="27"/>
        <v>0</v>
      </c>
    </row>
    <row r="258" spans="1:6" hidden="1" x14ac:dyDescent="0.2">
      <c r="A258" s="31"/>
      <c r="B258" s="32"/>
      <c r="C258" s="33"/>
      <c r="D258" s="34">
        <f t="shared" si="26"/>
        <v>0</v>
      </c>
      <c r="E258" s="35"/>
      <c r="F258" s="160">
        <f t="shared" si="27"/>
        <v>0</v>
      </c>
    </row>
    <row r="259" spans="1:6" hidden="1" x14ac:dyDescent="0.2">
      <c r="A259" s="31"/>
      <c r="B259" s="32"/>
      <c r="C259" s="33"/>
      <c r="D259" s="34">
        <f t="shared" si="26"/>
        <v>0</v>
      </c>
      <c r="E259" s="35"/>
      <c r="F259" s="160">
        <f t="shared" si="27"/>
        <v>0</v>
      </c>
    </row>
    <row r="260" spans="1:6" hidden="1" x14ac:dyDescent="0.2">
      <c r="A260" s="31"/>
      <c r="B260" s="32"/>
      <c r="C260" s="33"/>
      <c r="D260" s="34">
        <f t="shared" si="26"/>
        <v>0</v>
      </c>
      <c r="E260" s="35"/>
      <c r="F260" s="160">
        <f t="shared" si="27"/>
        <v>0</v>
      </c>
    </row>
    <row r="261" spans="1:6" hidden="1" x14ac:dyDescent="0.2">
      <c r="A261" s="31"/>
      <c r="B261" s="32"/>
      <c r="C261" s="33"/>
      <c r="D261" s="34">
        <f t="shared" si="26"/>
        <v>0</v>
      </c>
      <c r="E261" s="35"/>
      <c r="F261" s="160">
        <f t="shared" si="27"/>
        <v>0</v>
      </c>
    </row>
    <row r="262" spans="1:6" hidden="1" x14ac:dyDescent="0.2">
      <c r="A262" s="31"/>
      <c r="B262" s="32"/>
      <c r="C262" s="33"/>
      <c r="D262" s="34">
        <f t="shared" si="26"/>
        <v>0</v>
      </c>
      <c r="E262" s="35"/>
      <c r="F262" s="160">
        <f t="shared" si="27"/>
        <v>0</v>
      </c>
    </row>
    <row r="263" spans="1:6" ht="13.5" hidden="1" thickBot="1" x14ac:dyDescent="0.25">
      <c r="A263" s="36"/>
      <c r="B263" s="37"/>
      <c r="C263" s="33"/>
      <c r="D263" s="168">
        <f t="shared" si="26"/>
        <v>0</v>
      </c>
      <c r="E263" s="38"/>
      <c r="F263" s="160">
        <f t="shared" si="27"/>
        <v>0</v>
      </c>
    </row>
    <row r="264" spans="1:6" ht="13.5" hidden="1" thickBot="1" x14ac:dyDescent="0.25">
      <c r="A264" s="39" t="s">
        <v>109</v>
      </c>
      <c r="B264" s="40">
        <f>SUM(B247:B263)</f>
        <v>0</v>
      </c>
      <c r="C264" s="41"/>
      <c r="D264" s="169">
        <f>SUM(D247:D263)</f>
        <v>0</v>
      </c>
      <c r="E264" s="43">
        <f>SUM(E247:E263)</f>
        <v>0</v>
      </c>
      <c r="F264" s="161">
        <f>SUM(F247:F263)</f>
        <v>0</v>
      </c>
    </row>
    <row r="265" spans="1:6" ht="13.5" hidden="1" thickBot="1" x14ac:dyDescent="0.25"/>
    <row r="266" spans="1:6" ht="15.75" hidden="1" x14ac:dyDescent="0.25">
      <c r="A266" s="6" t="str">
        <f>A244</f>
        <v>University of Mary Washington FY</v>
      </c>
      <c r="B266" s="8" t="e">
        <f>B244+1</f>
        <v>#VALUE!</v>
      </c>
      <c r="C266" s="7"/>
      <c r="D266" s="7"/>
      <c r="E266" s="7"/>
      <c r="F266" s="9"/>
    </row>
    <row r="267" spans="1:6" ht="13.5" hidden="1" thickBot="1" x14ac:dyDescent="0.25">
      <c r="A267" s="24" t="s">
        <v>107</v>
      </c>
      <c r="B267" s="25"/>
      <c r="C267" s="25"/>
      <c r="D267" s="25"/>
      <c r="E267" s="25"/>
      <c r="F267" s="26"/>
    </row>
    <row r="268" spans="1:6" ht="38.25" hidden="1" x14ac:dyDescent="0.2">
      <c r="A268" s="27" t="s">
        <v>93</v>
      </c>
      <c r="B268" s="28" t="s">
        <v>77</v>
      </c>
      <c r="C268" s="29" t="s">
        <v>94</v>
      </c>
      <c r="D268" s="29" t="s">
        <v>95</v>
      </c>
      <c r="E268" s="29" t="s">
        <v>96</v>
      </c>
      <c r="F268" s="30" t="s">
        <v>108</v>
      </c>
    </row>
    <row r="269" spans="1:6" hidden="1" x14ac:dyDescent="0.2">
      <c r="A269" s="31"/>
      <c r="B269" s="32"/>
      <c r="C269" s="33"/>
      <c r="D269" s="34">
        <f>B269*C269</f>
        <v>0</v>
      </c>
      <c r="E269" s="35"/>
      <c r="F269" s="160">
        <f>D269*E269</f>
        <v>0</v>
      </c>
    </row>
    <row r="270" spans="1:6" hidden="1" x14ac:dyDescent="0.2">
      <c r="A270" s="31"/>
      <c r="B270" s="32"/>
      <c r="C270" s="33"/>
      <c r="D270" s="34">
        <f t="shared" ref="D270:D285" si="28">B270*C270</f>
        <v>0</v>
      </c>
      <c r="E270" s="35"/>
      <c r="F270" s="160">
        <f t="shared" ref="F270:F285" si="29">D270*E270</f>
        <v>0</v>
      </c>
    </row>
    <row r="271" spans="1:6" hidden="1" x14ac:dyDescent="0.2">
      <c r="A271" s="31"/>
      <c r="B271" s="32"/>
      <c r="C271" s="33"/>
      <c r="D271" s="34">
        <f t="shared" si="28"/>
        <v>0</v>
      </c>
      <c r="E271" s="35"/>
      <c r="F271" s="160">
        <f t="shared" si="29"/>
        <v>0</v>
      </c>
    </row>
    <row r="272" spans="1:6" hidden="1" x14ac:dyDescent="0.2">
      <c r="A272" s="31"/>
      <c r="B272" s="32"/>
      <c r="C272" s="33"/>
      <c r="D272" s="34">
        <f t="shared" si="28"/>
        <v>0</v>
      </c>
      <c r="E272" s="35"/>
      <c r="F272" s="160">
        <f t="shared" si="29"/>
        <v>0</v>
      </c>
    </row>
    <row r="273" spans="1:6" hidden="1" x14ac:dyDescent="0.2">
      <c r="A273" s="31"/>
      <c r="B273" s="32"/>
      <c r="C273" s="33"/>
      <c r="D273" s="34">
        <f t="shared" si="28"/>
        <v>0</v>
      </c>
      <c r="E273" s="35"/>
      <c r="F273" s="160">
        <f t="shared" si="29"/>
        <v>0</v>
      </c>
    </row>
    <row r="274" spans="1:6" hidden="1" x14ac:dyDescent="0.2">
      <c r="A274" s="31"/>
      <c r="B274" s="32"/>
      <c r="C274" s="33"/>
      <c r="D274" s="34">
        <f t="shared" si="28"/>
        <v>0</v>
      </c>
      <c r="E274" s="35"/>
      <c r="F274" s="160">
        <f t="shared" si="29"/>
        <v>0</v>
      </c>
    </row>
    <row r="275" spans="1:6" hidden="1" x14ac:dyDescent="0.2">
      <c r="A275" s="31"/>
      <c r="B275" s="32"/>
      <c r="C275" s="33"/>
      <c r="D275" s="34">
        <f t="shared" si="28"/>
        <v>0</v>
      </c>
      <c r="E275" s="35"/>
      <c r="F275" s="160">
        <f t="shared" si="29"/>
        <v>0</v>
      </c>
    </row>
    <row r="276" spans="1:6" hidden="1" x14ac:dyDescent="0.2">
      <c r="A276" s="31"/>
      <c r="B276" s="32"/>
      <c r="C276" s="33"/>
      <c r="D276" s="34">
        <f t="shared" si="28"/>
        <v>0</v>
      </c>
      <c r="E276" s="35"/>
      <c r="F276" s="160">
        <f t="shared" si="29"/>
        <v>0</v>
      </c>
    </row>
    <row r="277" spans="1:6" hidden="1" x14ac:dyDescent="0.2">
      <c r="A277" s="31"/>
      <c r="B277" s="32"/>
      <c r="C277" s="33"/>
      <c r="D277" s="34">
        <f t="shared" si="28"/>
        <v>0</v>
      </c>
      <c r="E277" s="35"/>
      <c r="F277" s="160">
        <f t="shared" si="29"/>
        <v>0</v>
      </c>
    </row>
    <row r="278" spans="1:6" hidden="1" x14ac:dyDescent="0.2">
      <c r="A278" s="31"/>
      <c r="B278" s="32"/>
      <c r="C278" s="33"/>
      <c r="D278" s="34">
        <f t="shared" si="28"/>
        <v>0</v>
      </c>
      <c r="E278" s="35"/>
      <c r="F278" s="160">
        <f t="shared" si="29"/>
        <v>0</v>
      </c>
    </row>
    <row r="279" spans="1:6" hidden="1" x14ac:dyDescent="0.2">
      <c r="A279" s="31"/>
      <c r="B279" s="32"/>
      <c r="C279" s="33"/>
      <c r="D279" s="34">
        <f t="shared" si="28"/>
        <v>0</v>
      </c>
      <c r="E279" s="35"/>
      <c r="F279" s="160">
        <f t="shared" si="29"/>
        <v>0</v>
      </c>
    </row>
    <row r="280" spans="1:6" hidden="1" x14ac:dyDescent="0.2">
      <c r="A280" s="31"/>
      <c r="B280" s="32"/>
      <c r="C280" s="33"/>
      <c r="D280" s="34">
        <f t="shared" si="28"/>
        <v>0</v>
      </c>
      <c r="E280" s="35"/>
      <c r="F280" s="160">
        <f t="shared" si="29"/>
        <v>0</v>
      </c>
    </row>
    <row r="281" spans="1:6" hidden="1" x14ac:dyDescent="0.2">
      <c r="A281" s="31"/>
      <c r="B281" s="32"/>
      <c r="C281" s="33"/>
      <c r="D281" s="34">
        <f t="shared" si="28"/>
        <v>0</v>
      </c>
      <c r="E281" s="35"/>
      <c r="F281" s="160">
        <f t="shared" si="29"/>
        <v>0</v>
      </c>
    </row>
    <row r="282" spans="1:6" hidden="1" x14ac:dyDescent="0.2">
      <c r="A282" s="31"/>
      <c r="B282" s="32"/>
      <c r="C282" s="33"/>
      <c r="D282" s="34">
        <f t="shared" si="28"/>
        <v>0</v>
      </c>
      <c r="E282" s="35"/>
      <c r="F282" s="160">
        <f t="shared" si="29"/>
        <v>0</v>
      </c>
    </row>
    <row r="283" spans="1:6" hidden="1" x14ac:dyDescent="0.2">
      <c r="A283" s="31"/>
      <c r="B283" s="32"/>
      <c r="C283" s="33"/>
      <c r="D283" s="34">
        <f t="shared" si="28"/>
        <v>0</v>
      </c>
      <c r="E283" s="35"/>
      <c r="F283" s="160">
        <f t="shared" si="29"/>
        <v>0</v>
      </c>
    </row>
    <row r="284" spans="1:6" hidden="1" x14ac:dyDescent="0.2">
      <c r="A284" s="31"/>
      <c r="B284" s="32"/>
      <c r="C284" s="33"/>
      <c r="D284" s="34">
        <f t="shared" si="28"/>
        <v>0</v>
      </c>
      <c r="E284" s="35"/>
      <c r="F284" s="160">
        <f t="shared" si="29"/>
        <v>0</v>
      </c>
    </row>
    <row r="285" spans="1:6" ht="13.5" hidden="1" thickBot="1" x14ac:dyDescent="0.25">
      <c r="A285" s="36"/>
      <c r="B285" s="37"/>
      <c r="C285" s="33"/>
      <c r="D285" s="168">
        <f t="shared" si="28"/>
        <v>0</v>
      </c>
      <c r="E285" s="38"/>
      <c r="F285" s="160">
        <f t="shared" si="29"/>
        <v>0</v>
      </c>
    </row>
    <row r="286" spans="1:6" ht="13.5" hidden="1" thickBot="1" x14ac:dyDescent="0.25">
      <c r="A286" s="39" t="s">
        <v>109</v>
      </c>
      <c r="B286" s="40">
        <f>SUM(B269:B285)</f>
        <v>0</v>
      </c>
      <c r="C286" s="41"/>
      <c r="D286" s="169">
        <f>SUM(D269:D285)</f>
        <v>0</v>
      </c>
      <c r="E286" s="43">
        <f>SUM(E269:E285)</f>
        <v>0</v>
      </c>
      <c r="F286" s="161">
        <f>SUM(F269:F285)</f>
        <v>0</v>
      </c>
    </row>
  </sheetData>
  <sheetProtection selectLockedCells="1"/>
  <phoneticPr fontId="0" type="noConversion"/>
  <pageMargins left="0.75" right="0.75" top="1" bottom="1" header="0.5" footer="0.5"/>
  <pageSetup paperSize="3" scale="21" orientation="portrait" r:id="rId1"/>
  <headerFooter alignWithMargins="0">
    <oddHeader>&amp;C
Dining Services RFP</oddHeader>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59"/>
  <sheetViews>
    <sheetView topLeftCell="A7" zoomScale="85" zoomScaleNormal="85" zoomScaleSheetLayoutView="85" zoomScalePageLayoutView="85" workbookViewId="0">
      <pane xSplit="3" topLeftCell="O1" activePane="topRight" state="frozen"/>
      <selection pane="topRight" activeCell="F47" sqref="F47"/>
    </sheetView>
  </sheetViews>
  <sheetFormatPr defaultColWidth="8.85546875" defaultRowHeight="12.75" x14ac:dyDescent="0.2"/>
  <cols>
    <col min="2" max="2" width="3.7109375" customWidth="1"/>
    <col min="3" max="3" width="41.42578125" customWidth="1"/>
    <col min="4" max="4" width="4.7109375" customWidth="1"/>
    <col min="5" max="5" width="18.85546875" customWidth="1"/>
    <col min="6" max="6" width="13.85546875" customWidth="1"/>
    <col min="7" max="7" width="18.28515625" customWidth="1"/>
    <col min="8" max="8" width="13.7109375" customWidth="1"/>
    <col min="9" max="9" width="18.28515625" customWidth="1"/>
    <col min="10" max="10" width="13.7109375" customWidth="1"/>
    <col min="11" max="11" width="18.28515625" customWidth="1"/>
    <col min="12" max="12" width="13.7109375" customWidth="1"/>
    <col min="13" max="13" width="17.7109375" customWidth="1"/>
    <col min="14" max="14" width="13.7109375" customWidth="1"/>
    <col min="15" max="15" width="18.28515625" customWidth="1"/>
    <col min="16" max="16" width="13.7109375" customWidth="1"/>
    <col min="17" max="17" width="16.7109375" customWidth="1"/>
    <col min="18" max="18" width="13.7109375" customWidth="1"/>
    <col min="19" max="19" width="16.7109375" customWidth="1"/>
    <col min="20" max="20" width="13.7109375" customWidth="1"/>
    <col min="21" max="21" width="16.7109375" customWidth="1"/>
    <col min="22" max="22" width="13.7109375" customWidth="1"/>
    <col min="23" max="23" width="20.7109375" customWidth="1"/>
    <col min="24" max="24" width="13.7109375" customWidth="1"/>
    <col min="25" max="25" width="8.85546875" style="310"/>
  </cols>
  <sheetData>
    <row r="1" spans="2:25" ht="13.5" thickBot="1" x14ac:dyDescent="0.25"/>
    <row r="2" spans="2:25" ht="16.5" thickBot="1" x14ac:dyDescent="0.3">
      <c r="B2" s="91"/>
      <c r="C2" s="92" t="s">
        <v>283</v>
      </c>
      <c r="D2" s="93"/>
      <c r="E2" s="94"/>
      <c r="F2" s="95"/>
      <c r="G2" s="94"/>
      <c r="H2" s="95"/>
      <c r="I2" s="94"/>
      <c r="J2" s="95"/>
      <c r="K2" s="94"/>
      <c r="L2" s="95"/>
      <c r="M2" s="94"/>
      <c r="N2" s="172"/>
      <c r="O2" s="94"/>
      <c r="P2" s="95"/>
      <c r="Q2" s="94"/>
      <c r="R2" s="95"/>
      <c r="S2" s="94"/>
      <c r="T2" s="95"/>
      <c r="U2" s="94"/>
      <c r="V2" s="95"/>
      <c r="W2" s="94"/>
      <c r="X2" s="96"/>
    </row>
    <row r="3" spans="2:25" ht="39" customHeight="1" x14ac:dyDescent="0.2">
      <c r="B3" s="2"/>
      <c r="C3" s="2"/>
      <c r="D3" s="97"/>
      <c r="E3" s="382" t="s">
        <v>290</v>
      </c>
      <c r="F3" s="383"/>
      <c r="G3" s="384" t="s">
        <v>233</v>
      </c>
      <c r="H3" s="384"/>
      <c r="I3" s="387" t="s">
        <v>289</v>
      </c>
      <c r="J3" s="386"/>
      <c r="K3" s="387" t="s">
        <v>271</v>
      </c>
      <c r="L3" s="386"/>
      <c r="M3" s="387" t="s">
        <v>307</v>
      </c>
      <c r="N3" s="386"/>
      <c r="O3" s="387" t="s">
        <v>235</v>
      </c>
      <c r="P3" s="386"/>
      <c r="Q3" s="387" t="s">
        <v>150</v>
      </c>
      <c r="R3" s="386"/>
      <c r="S3" s="387" t="s">
        <v>209</v>
      </c>
      <c r="T3" s="386"/>
      <c r="U3" s="385" t="s">
        <v>153</v>
      </c>
      <c r="V3" s="386"/>
      <c r="W3" s="324" t="s">
        <v>63</v>
      </c>
      <c r="X3" s="331"/>
    </row>
    <row r="4" spans="2:25" x14ac:dyDescent="0.2">
      <c r="B4" s="2"/>
      <c r="C4" s="2"/>
      <c r="D4" s="97"/>
      <c r="E4" s="98" t="s">
        <v>154</v>
      </c>
      <c r="F4" s="243" t="s">
        <v>72</v>
      </c>
      <c r="G4" s="98" t="s">
        <v>154</v>
      </c>
      <c r="H4" s="293" t="s">
        <v>72</v>
      </c>
      <c r="I4" s="98" t="s">
        <v>154</v>
      </c>
      <c r="J4" s="243" t="s">
        <v>72</v>
      </c>
      <c r="K4" s="98" t="s">
        <v>154</v>
      </c>
      <c r="L4" s="243" t="s">
        <v>72</v>
      </c>
      <c r="M4" s="98" t="s">
        <v>154</v>
      </c>
      <c r="N4" s="343" t="s">
        <v>72</v>
      </c>
      <c r="O4" s="98" t="s">
        <v>154</v>
      </c>
      <c r="P4" s="243" t="s">
        <v>72</v>
      </c>
      <c r="Q4" s="98" t="s">
        <v>154</v>
      </c>
      <c r="R4" s="243" t="s">
        <v>72</v>
      </c>
      <c r="S4" s="98" t="s">
        <v>154</v>
      </c>
      <c r="T4" s="243" t="s">
        <v>72</v>
      </c>
      <c r="U4" s="253" t="s">
        <v>154</v>
      </c>
      <c r="V4" s="243" t="s">
        <v>72</v>
      </c>
      <c r="W4" s="98" t="s">
        <v>154</v>
      </c>
      <c r="X4" s="243" t="s">
        <v>72</v>
      </c>
    </row>
    <row r="5" spans="2:25" x14ac:dyDescent="0.2">
      <c r="B5" s="100" t="s">
        <v>155</v>
      </c>
      <c r="C5" s="2"/>
      <c r="D5" s="97"/>
      <c r="E5" s="49"/>
      <c r="F5" s="281"/>
      <c r="G5" s="49"/>
      <c r="H5" s="294"/>
      <c r="I5" s="49"/>
      <c r="J5" s="284"/>
      <c r="K5" s="49"/>
      <c r="L5" s="241"/>
      <c r="M5" s="49"/>
      <c r="N5" s="284" t="s">
        <v>72</v>
      </c>
      <c r="O5" s="49"/>
      <c r="P5" s="241"/>
      <c r="Q5" s="49"/>
      <c r="R5" s="241"/>
      <c r="S5" s="49"/>
      <c r="T5" s="241"/>
      <c r="U5" s="254"/>
      <c r="V5" s="241"/>
      <c r="W5" s="49"/>
      <c r="X5" s="241"/>
    </row>
    <row r="6" spans="2:25" x14ac:dyDescent="0.2">
      <c r="B6" s="2"/>
      <c r="C6" s="2" t="s">
        <v>156</v>
      </c>
      <c r="D6" s="97">
        <v>1</v>
      </c>
      <c r="E6" s="102">
        <f>'Meal Plan'!F18</f>
        <v>0</v>
      </c>
      <c r="F6" s="241" t="e">
        <f>E6/E$13</f>
        <v>#DIV/0!</v>
      </c>
      <c r="G6" s="103"/>
      <c r="H6" s="244"/>
      <c r="I6" s="103"/>
      <c r="J6" s="244"/>
      <c r="K6" s="103"/>
      <c r="L6" s="244"/>
      <c r="M6" s="103"/>
      <c r="N6" s="244"/>
      <c r="O6" s="103"/>
      <c r="P6" s="244"/>
      <c r="Q6" s="103"/>
      <c r="R6" s="244"/>
      <c r="S6" s="103"/>
      <c r="T6" s="244"/>
      <c r="U6" s="256"/>
      <c r="V6" s="244"/>
      <c r="W6" s="102">
        <f>E6+G6+I6+K6+M6+O6+Q6+S6+U6</f>
        <v>0</v>
      </c>
      <c r="X6" s="241" t="e">
        <f>W6/W$13</f>
        <v>#DIV/0!</v>
      </c>
    </row>
    <row r="7" spans="2:25" x14ac:dyDescent="0.2">
      <c r="B7" s="2"/>
      <c r="C7" s="2" t="s">
        <v>82</v>
      </c>
      <c r="D7" s="97">
        <v>1</v>
      </c>
      <c r="E7" s="102">
        <f>'A La Carte'!H6</f>
        <v>0</v>
      </c>
      <c r="F7" s="241" t="e">
        <f>E7/E$13</f>
        <v>#DIV/0!</v>
      </c>
      <c r="G7" s="102">
        <f>'A La Carte'!H8</f>
        <v>0</v>
      </c>
      <c r="H7" s="265" t="e">
        <f>G7/G$13</f>
        <v>#DIV/0!</v>
      </c>
      <c r="I7" s="102">
        <f>'A La Carte'!H10</f>
        <v>0</v>
      </c>
      <c r="J7" s="241" t="e">
        <f>I7/I$13</f>
        <v>#DIV/0!</v>
      </c>
      <c r="K7" s="102">
        <f>'A La Carte'!H12</f>
        <v>0</v>
      </c>
      <c r="L7" s="241" t="e">
        <f>K7/K$13</f>
        <v>#DIV/0!</v>
      </c>
      <c r="M7" s="102">
        <f>'A La Carte'!H14</f>
        <v>0</v>
      </c>
      <c r="N7" s="281" t="e">
        <f>M7/M$13</f>
        <v>#DIV/0!</v>
      </c>
      <c r="O7" s="102">
        <f>'A La Carte'!H16</f>
        <v>0</v>
      </c>
      <c r="P7" s="241" t="e">
        <f>O7/O$13</f>
        <v>#DIV/0!</v>
      </c>
      <c r="Q7" s="103"/>
      <c r="R7" s="244"/>
      <c r="S7" s="103"/>
      <c r="T7" s="244"/>
      <c r="U7" s="256"/>
      <c r="V7" s="244"/>
      <c r="W7" s="102">
        <f>E7+G7+I7+K7+M7+O7+Q7+S7+U7</f>
        <v>0</v>
      </c>
      <c r="X7" s="241" t="e">
        <f t="shared" ref="X7:X11" si="0">W7/W$13</f>
        <v>#DIV/0!</v>
      </c>
    </row>
    <row r="8" spans="2:25" x14ac:dyDescent="0.2">
      <c r="B8" s="2"/>
      <c r="C8" s="2" t="s">
        <v>157</v>
      </c>
      <c r="D8" s="97">
        <v>1</v>
      </c>
      <c r="E8" s="102">
        <f>'A La Carte'!H7</f>
        <v>0</v>
      </c>
      <c r="F8" s="241" t="e">
        <f>E8/E$13</f>
        <v>#DIV/0!</v>
      </c>
      <c r="G8" s="102">
        <f>'A La Carte'!H9</f>
        <v>0</v>
      </c>
      <c r="H8" s="265" t="e">
        <f>G8/G$13</f>
        <v>#DIV/0!</v>
      </c>
      <c r="I8" s="102">
        <f>'A La Carte'!H11</f>
        <v>0</v>
      </c>
      <c r="J8" s="241" t="e">
        <f>I8/I$13</f>
        <v>#DIV/0!</v>
      </c>
      <c r="K8" s="102">
        <f>'A La Carte'!H13</f>
        <v>0</v>
      </c>
      <c r="L8" s="241" t="e">
        <f>K8/K$13</f>
        <v>#DIV/0!</v>
      </c>
      <c r="M8" s="102">
        <f>'A La Carte'!H15</f>
        <v>0</v>
      </c>
      <c r="N8" s="281" t="e">
        <f>M8/M$13</f>
        <v>#DIV/0!</v>
      </c>
      <c r="O8" s="102">
        <f>'A La Carte'!H17</f>
        <v>0</v>
      </c>
      <c r="P8" s="241" t="e">
        <f>O8/O$13</f>
        <v>#DIV/0!</v>
      </c>
      <c r="Q8" s="103"/>
      <c r="R8" s="244"/>
      <c r="S8" s="103"/>
      <c r="T8" s="244"/>
      <c r="U8" s="256"/>
      <c r="V8" s="244"/>
      <c r="W8" s="102">
        <f>E8+G8+I8+K8+M8+O8+Q8+S8+U8</f>
        <v>0</v>
      </c>
      <c r="X8" s="241" t="e">
        <f t="shared" si="0"/>
        <v>#DIV/0!</v>
      </c>
    </row>
    <row r="9" spans="2:25" x14ac:dyDescent="0.2">
      <c r="B9" s="2"/>
      <c r="C9" s="2" t="s">
        <v>150</v>
      </c>
      <c r="D9" s="97">
        <v>1</v>
      </c>
      <c r="E9" s="103"/>
      <c r="F9" s="244"/>
      <c r="G9" s="103"/>
      <c r="H9" s="296"/>
      <c r="I9" s="103"/>
      <c r="J9" s="244"/>
      <c r="K9" s="103"/>
      <c r="L9" s="244"/>
      <c r="M9" s="103"/>
      <c r="N9" s="244"/>
      <c r="O9" s="103"/>
      <c r="P9" s="244"/>
      <c r="Q9" s="102">
        <f>Catering!F22</f>
        <v>0</v>
      </c>
      <c r="R9" s="241" t="e">
        <f>Q9/Q$13</f>
        <v>#DIV/0!</v>
      </c>
      <c r="S9" s="103"/>
      <c r="T9" s="244"/>
      <c r="U9" s="256"/>
      <c r="V9" s="244"/>
      <c r="W9" s="102">
        <f>E9+G9+I9+K9+M8+O9+Q9+S9+U9</f>
        <v>0</v>
      </c>
      <c r="X9" s="241" t="e">
        <f t="shared" si="0"/>
        <v>#DIV/0!</v>
      </c>
    </row>
    <row r="10" spans="2:25" hidden="1" x14ac:dyDescent="0.2">
      <c r="B10" s="2"/>
      <c r="C10" s="2"/>
      <c r="D10" s="97">
        <v>1</v>
      </c>
      <c r="E10" s="103"/>
      <c r="F10" s="244"/>
      <c r="G10" s="103"/>
      <c r="H10" s="296"/>
      <c r="I10" s="103"/>
      <c r="J10" s="244"/>
      <c r="K10" s="103"/>
      <c r="L10" s="244"/>
      <c r="M10" s="103"/>
      <c r="N10" s="244"/>
      <c r="O10" s="103"/>
      <c r="P10" s="244"/>
      <c r="Q10" s="103"/>
      <c r="R10" s="244"/>
      <c r="S10" s="103"/>
      <c r="T10" s="244"/>
      <c r="U10" s="256"/>
      <c r="V10" s="244"/>
      <c r="W10" s="102" t="e">
        <f>E10++G10+I10+K10+O10+#REF!+#REF!+#REF!+#REF!+#REF!+#REF!+#REF!+#REF!+Q10+S10+U10</f>
        <v>#REF!</v>
      </c>
      <c r="X10" s="241" t="e">
        <f t="shared" si="0"/>
        <v>#REF!</v>
      </c>
    </row>
    <row r="11" spans="2:25" x14ac:dyDescent="0.2">
      <c r="B11" s="2"/>
      <c r="C11" s="2" t="s">
        <v>209</v>
      </c>
      <c r="D11" s="97">
        <v>1</v>
      </c>
      <c r="E11" s="103"/>
      <c r="F11" s="244"/>
      <c r="G11" s="103"/>
      <c r="H11" s="296"/>
      <c r="I11" s="103"/>
      <c r="J11" s="244"/>
      <c r="K11" s="103"/>
      <c r="L11" s="244"/>
      <c r="M11" s="103"/>
      <c r="N11" s="244"/>
      <c r="O11" s="103"/>
      <c r="P11" s="244"/>
      <c r="Q11" s="103"/>
      <c r="R11" s="244"/>
      <c r="S11" s="102">
        <f>Conferences!F22</f>
        <v>0</v>
      </c>
      <c r="T11" s="241" t="e">
        <f>S11/S$13</f>
        <v>#DIV/0!</v>
      </c>
      <c r="U11" s="256"/>
      <c r="V11" s="244"/>
      <c r="W11" s="102">
        <f t="shared" ref="W11:W17" si="1">E11+G11+I11+K11+M11+O11+Q11+S11+U11</f>
        <v>0</v>
      </c>
      <c r="X11" s="241" t="e">
        <f t="shared" si="0"/>
        <v>#DIV/0!</v>
      </c>
    </row>
    <row r="12" spans="2:25" ht="13.5" thickBot="1" x14ac:dyDescent="0.25">
      <c r="B12" s="2"/>
      <c r="C12" s="198" t="s">
        <v>153</v>
      </c>
      <c r="D12" s="97">
        <v>1</v>
      </c>
      <c r="E12" s="332"/>
      <c r="F12" s="333"/>
      <c r="G12" s="332"/>
      <c r="H12" s="334"/>
      <c r="I12" s="332"/>
      <c r="J12" s="333"/>
      <c r="K12" s="332"/>
      <c r="L12" s="333"/>
      <c r="M12" s="332"/>
      <c r="N12" s="333"/>
      <c r="O12" s="332"/>
      <c r="P12" s="333"/>
      <c r="Q12" s="332"/>
      <c r="R12" s="333"/>
      <c r="S12" s="332"/>
      <c r="T12" s="333"/>
      <c r="U12" s="335">
        <f>Concessions!F22</f>
        <v>0</v>
      </c>
      <c r="V12" s="336" t="e">
        <f>U12/U$13</f>
        <v>#DIV/0!</v>
      </c>
      <c r="W12" s="242">
        <f t="shared" si="1"/>
        <v>0</v>
      </c>
      <c r="X12" s="336" t="e">
        <f t="shared" ref="X12" si="2">W12/W$13</f>
        <v>#DIV/0!</v>
      </c>
    </row>
    <row r="13" spans="2:25" ht="13.5" thickBot="1" x14ac:dyDescent="0.25">
      <c r="B13" s="41" t="s">
        <v>158</v>
      </c>
      <c r="C13" s="87"/>
      <c r="D13" s="106">
        <v>1</v>
      </c>
      <c r="E13" s="247">
        <f>SUM(E6:E8)</f>
        <v>0</v>
      </c>
      <c r="F13" s="108" t="e">
        <f t="shared" ref="F13:H13" si="3">SUM(F6:F8)</f>
        <v>#DIV/0!</v>
      </c>
      <c r="G13" s="247">
        <f t="shared" si="3"/>
        <v>0</v>
      </c>
      <c r="H13" s="193" t="e">
        <f t="shared" si="3"/>
        <v>#DIV/0!</v>
      </c>
      <c r="I13" s="247">
        <f t="shared" ref="I13:P13" si="4">SUM(I6:I8)</f>
        <v>0</v>
      </c>
      <c r="J13" s="108" t="e">
        <f t="shared" si="4"/>
        <v>#DIV/0!</v>
      </c>
      <c r="K13" s="247">
        <f t="shared" si="4"/>
        <v>0</v>
      </c>
      <c r="L13" s="108" t="e">
        <f t="shared" si="4"/>
        <v>#DIV/0!</v>
      </c>
      <c r="M13" s="247">
        <f t="shared" si="4"/>
        <v>0</v>
      </c>
      <c r="N13" s="177" t="e">
        <f t="shared" si="4"/>
        <v>#DIV/0!</v>
      </c>
      <c r="O13" s="247">
        <f t="shared" si="4"/>
        <v>0</v>
      </c>
      <c r="P13" s="108" t="e">
        <f t="shared" si="4"/>
        <v>#DIV/0!</v>
      </c>
      <c r="Q13" s="247">
        <f>SUM(Q6:Q9)</f>
        <v>0</v>
      </c>
      <c r="R13" s="108" t="e">
        <f>SUM(R6:R9)</f>
        <v>#DIV/0!</v>
      </c>
      <c r="S13" s="247">
        <f>SUM(S6:S11)</f>
        <v>0</v>
      </c>
      <c r="T13" s="108" t="e">
        <f>SUM(T6:T11)</f>
        <v>#DIV/0!</v>
      </c>
      <c r="U13" s="268">
        <f>SUM(U6:U12)</f>
        <v>0</v>
      </c>
      <c r="V13" s="193" t="e">
        <f>SUM(V6:V12)</f>
        <v>#DIV/0!</v>
      </c>
      <c r="W13" s="247">
        <f t="shared" si="1"/>
        <v>0</v>
      </c>
      <c r="X13" s="109" t="e">
        <f>SUM(X6:X8)</f>
        <v>#DIV/0!</v>
      </c>
      <c r="Y13" s="311" t="e">
        <f>SUM(W6:W12)</f>
        <v>#REF!</v>
      </c>
    </row>
    <row r="14" spans="2:25" ht="13.5" thickBot="1" x14ac:dyDescent="0.25">
      <c r="B14" s="41" t="s">
        <v>159</v>
      </c>
      <c r="C14" s="87"/>
      <c r="D14" s="106">
        <v>1</v>
      </c>
      <c r="E14" s="248">
        <f>E13*F14</f>
        <v>0</v>
      </c>
      <c r="F14" s="245"/>
      <c r="G14" s="248">
        <f>G13*H14</f>
        <v>0</v>
      </c>
      <c r="H14" s="299"/>
      <c r="I14" s="248">
        <f>I13*J14</f>
        <v>0</v>
      </c>
      <c r="J14" s="245"/>
      <c r="K14" s="248">
        <f>K13*L14</f>
        <v>0</v>
      </c>
      <c r="L14" s="245"/>
      <c r="M14" s="248">
        <f>M13*N14</f>
        <v>0</v>
      </c>
      <c r="N14" s="282"/>
      <c r="O14" s="248">
        <f>O13*P14</f>
        <v>0</v>
      </c>
      <c r="P14" s="245"/>
      <c r="Q14" s="248">
        <f>Q13*R14</f>
        <v>0</v>
      </c>
      <c r="R14" s="245"/>
      <c r="S14" s="248">
        <f>S13*T14</f>
        <v>0</v>
      </c>
      <c r="T14" s="245"/>
      <c r="U14" s="269">
        <f>U13*V14</f>
        <v>0</v>
      </c>
      <c r="V14" s="245"/>
      <c r="W14" s="248">
        <f t="shared" si="1"/>
        <v>0</v>
      </c>
      <c r="X14" s="112" t="e">
        <f>W14/W13</f>
        <v>#DIV/0!</v>
      </c>
      <c r="Y14" s="311"/>
    </row>
    <row r="15" spans="2:25" ht="13.5" thickBot="1" x14ac:dyDescent="0.25">
      <c r="B15" s="41" t="s">
        <v>160</v>
      </c>
      <c r="C15" s="87"/>
      <c r="D15" s="106">
        <v>1</v>
      </c>
      <c r="E15" s="248">
        <f>E13-E14</f>
        <v>0</v>
      </c>
      <c r="F15" s="113" t="e">
        <f>E15/E13</f>
        <v>#DIV/0!</v>
      </c>
      <c r="G15" s="248">
        <f>G13-G14</f>
        <v>0</v>
      </c>
      <c r="H15" s="262" t="e">
        <f>G15/G13</f>
        <v>#DIV/0!</v>
      </c>
      <c r="I15" s="248">
        <f>I13-I14</f>
        <v>0</v>
      </c>
      <c r="J15" s="113" t="e">
        <f>I15/I13</f>
        <v>#DIV/0!</v>
      </c>
      <c r="K15" s="248">
        <f>K13-K14</f>
        <v>0</v>
      </c>
      <c r="L15" s="113" t="e">
        <f>K15/K13</f>
        <v>#DIV/0!</v>
      </c>
      <c r="M15" s="248">
        <f>M13-M14</f>
        <v>0</v>
      </c>
      <c r="N15" s="181" t="e">
        <f>M15/M13</f>
        <v>#DIV/0!</v>
      </c>
      <c r="O15" s="248">
        <f>O13-O14</f>
        <v>0</v>
      </c>
      <c r="P15" s="113" t="e">
        <f>O15/O13</f>
        <v>#DIV/0!</v>
      </c>
      <c r="Q15" s="248">
        <f>Q13-Q14</f>
        <v>0</v>
      </c>
      <c r="R15" s="113" t="e">
        <f>Q15/Q13</f>
        <v>#DIV/0!</v>
      </c>
      <c r="S15" s="248">
        <f>S13-S14</f>
        <v>0</v>
      </c>
      <c r="T15" s="113" t="e">
        <f>S15/S13</f>
        <v>#DIV/0!</v>
      </c>
      <c r="U15" s="269">
        <f>U13-U14</f>
        <v>0</v>
      </c>
      <c r="V15" s="113" t="e">
        <f>U15/U13</f>
        <v>#DIV/0!</v>
      </c>
      <c r="W15" s="248">
        <f t="shared" si="1"/>
        <v>0</v>
      </c>
      <c r="X15" s="113" t="e">
        <f>W15/W13</f>
        <v>#DIV/0!</v>
      </c>
      <c r="Y15" s="311">
        <f>W13-W14</f>
        <v>0</v>
      </c>
    </row>
    <row r="16" spans="2:25" ht="13.5" thickBot="1" x14ac:dyDescent="0.25">
      <c r="B16" s="2"/>
      <c r="C16" s="198" t="s">
        <v>309</v>
      </c>
      <c r="D16" s="106">
        <v>1</v>
      </c>
      <c r="E16" s="249">
        <f>F16*E13</f>
        <v>0</v>
      </c>
      <c r="F16" s="246"/>
      <c r="G16" s="249">
        <f>H16*G13</f>
        <v>0</v>
      </c>
      <c r="H16" s="300"/>
      <c r="I16" s="249">
        <f>J16*I13</f>
        <v>0</v>
      </c>
      <c r="J16" s="246"/>
      <c r="K16" s="249">
        <f>L16*K13</f>
        <v>0</v>
      </c>
      <c r="L16" s="246"/>
      <c r="M16" s="249">
        <f>N16*M13</f>
        <v>0</v>
      </c>
      <c r="N16" s="283"/>
      <c r="O16" s="249">
        <f>P16*O13</f>
        <v>0</v>
      </c>
      <c r="P16" s="246"/>
      <c r="Q16" s="249">
        <f>R16*Q13</f>
        <v>0</v>
      </c>
      <c r="R16" s="246"/>
      <c r="S16" s="249">
        <f>T16*S13</f>
        <v>0</v>
      </c>
      <c r="T16" s="246"/>
      <c r="U16" s="270">
        <f>V16*U13</f>
        <v>0</v>
      </c>
      <c r="V16" s="246"/>
      <c r="W16" s="248">
        <f t="shared" si="1"/>
        <v>0</v>
      </c>
      <c r="X16" s="113" t="e">
        <f>W16/W$13</f>
        <v>#DIV/0!</v>
      </c>
    </row>
    <row r="17" spans="1:25" ht="13.5" thickBot="1" x14ac:dyDescent="0.25">
      <c r="B17" s="41" t="s">
        <v>161</v>
      </c>
      <c r="C17" s="87"/>
      <c r="D17" s="97">
        <v>1</v>
      </c>
      <c r="E17" s="248">
        <f>E15-E16</f>
        <v>0</v>
      </c>
      <c r="F17" s="113" t="e">
        <f>E17/E$13</f>
        <v>#DIV/0!</v>
      </c>
      <c r="G17" s="248">
        <f>G15-G16</f>
        <v>0</v>
      </c>
      <c r="H17" s="262" t="e">
        <f>G17/G$13</f>
        <v>#DIV/0!</v>
      </c>
      <c r="I17" s="248">
        <f>I15-I16</f>
        <v>0</v>
      </c>
      <c r="J17" s="113" t="e">
        <f>I17/I$13</f>
        <v>#DIV/0!</v>
      </c>
      <c r="K17" s="248">
        <f>K15-K16</f>
        <v>0</v>
      </c>
      <c r="L17" s="113" t="e">
        <f>K17/K$13</f>
        <v>#DIV/0!</v>
      </c>
      <c r="M17" s="248">
        <f>M15-M16</f>
        <v>0</v>
      </c>
      <c r="N17" s="181" t="e">
        <f>M17/M$13</f>
        <v>#DIV/0!</v>
      </c>
      <c r="O17" s="248">
        <f>O15-O16</f>
        <v>0</v>
      </c>
      <c r="P17" s="113" t="e">
        <f>O17/O$13</f>
        <v>#DIV/0!</v>
      </c>
      <c r="Q17" s="248">
        <f>Q15-Q16</f>
        <v>0</v>
      </c>
      <c r="R17" s="113" t="e">
        <f>Q17/Q$13</f>
        <v>#DIV/0!</v>
      </c>
      <c r="S17" s="248">
        <f>S15-S16</f>
        <v>0</v>
      </c>
      <c r="T17" s="113" t="e">
        <f>S17/S$13</f>
        <v>#DIV/0!</v>
      </c>
      <c r="U17" s="269">
        <f>U15-U16</f>
        <v>0</v>
      </c>
      <c r="V17" s="113" t="e">
        <f>U17/U$13</f>
        <v>#DIV/0!</v>
      </c>
      <c r="W17" s="248">
        <f t="shared" si="1"/>
        <v>0</v>
      </c>
      <c r="X17" s="113" t="e">
        <f>W17/W$13</f>
        <v>#DIV/0!</v>
      </c>
      <c r="Y17" s="311">
        <f>W15-W16</f>
        <v>0</v>
      </c>
    </row>
    <row r="18" spans="1:25" ht="13.5" thickBot="1" x14ac:dyDescent="0.25">
      <c r="B18" s="41" t="s">
        <v>162</v>
      </c>
      <c r="C18" s="87"/>
      <c r="D18" s="106"/>
      <c r="E18" s="250"/>
      <c r="F18" s="96"/>
      <c r="G18" s="250"/>
      <c r="H18" s="95"/>
      <c r="I18" s="250"/>
      <c r="J18" s="96"/>
      <c r="K18" s="250"/>
      <c r="L18" s="96"/>
      <c r="M18" s="250"/>
      <c r="N18" s="173"/>
      <c r="O18" s="250"/>
      <c r="P18" s="96"/>
      <c r="Q18" s="250"/>
      <c r="R18" s="96"/>
      <c r="S18" s="250"/>
      <c r="T18" s="96"/>
      <c r="U18" s="309"/>
      <c r="V18" s="305"/>
      <c r="W18" s="306"/>
      <c r="X18" s="96"/>
    </row>
    <row r="19" spans="1:25" x14ac:dyDescent="0.2">
      <c r="B19" s="2"/>
      <c r="C19" s="118" t="s">
        <v>163</v>
      </c>
      <c r="D19" s="97">
        <v>1</v>
      </c>
      <c r="E19" s="240">
        <f>Top_of_the_CRUC!AG11</f>
        <v>0</v>
      </c>
      <c r="F19" s="125" t="e">
        <f>E19/E13</f>
        <v>#DIV/0!</v>
      </c>
      <c r="G19" s="260">
        <f>Panera_Bread!AG11</f>
        <v>0</v>
      </c>
      <c r="H19" s="126" t="e">
        <f>G19/G13</f>
        <v>#DIV/0!</v>
      </c>
      <c r="I19" s="260">
        <f>Katora_Cafe!AG11</f>
        <v>0</v>
      </c>
      <c r="J19" s="125" t="e">
        <f>I19/I13</f>
        <v>#DIV/0!</v>
      </c>
      <c r="K19" s="260">
        <f>'Grab N Go'!AG11</f>
        <v>0</v>
      </c>
      <c r="L19" s="125" t="e">
        <f>K19/K13</f>
        <v>#DIV/0!</v>
      </c>
      <c r="M19" s="276">
        <f>Pizza!AG11</f>
        <v>0</v>
      </c>
      <c r="N19" s="279" t="e">
        <f>M19/M13</f>
        <v>#DIV/0!</v>
      </c>
      <c r="O19" s="260">
        <f>Sushi_Concept!AG11</f>
        <v>0</v>
      </c>
      <c r="P19" s="125" t="e">
        <f>O19/O13</f>
        <v>#DIV/0!</v>
      </c>
      <c r="Q19" s="275">
        <v>0</v>
      </c>
      <c r="R19" s="125" t="e">
        <f>Q19/Q$13</f>
        <v>#DIV/0!</v>
      </c>
      <c r="S19" s="275">
        <v>0</v>
      </c>
      <c r="T19" s="125" t="e">
        <f>S19/S$13</f>
        <v>#DIV/0!</v>
      </c>
      <c r="U19" s="274">
        <v>0</v>
      </c>
      <c r="V19" s="266" t="e">
        <f>U19/U$13</f>
        <v>#DIV/0!</v>
      </c>
      <c r="W19" s="240">
        <f>E19+G19+I19+K19+M19+O19+Q19+S19+U19</f>
        <v>0</v>
      </c>
      <c r="X19" s="125" t="e">
        <f>W19/W$13</f>
        <v>#DIV/0!</v>
      </c>
    </row>
    <row r="20" spans="1:25" x14ac:dyDescent="0.2">
      <c r="B20" s="2"/>
      <c r="C20" s="118" t="s">
        <v>164</v>
      </c>
      <c r="D20" s="97">
        <v>1</v>
      </c>
      <c r="E20" s="240">
        <f>Top_of_the_CRUC!AG31</f>
        <v>0</v>
      </c>
      <c r="F20" s="125" t="e">
        <f>E20/E13</f>
        <v>#DIV/0!</v>
      </c>
      <c r="G20" s="260">
        <f>Panera_Bread!AG31</f>
        <v>0</v>
      </c>
      <c r="H20" s="126" t="e">
        <f>G20/G13</f>
        <v>#DIV/0!</v>
      </c>
      <c r="I20" s="261">
        <f>Katora_Cafe!AG31</f>
        <v>0</v>
      </c>
      <c r="J20" s="125" t="e">
        <f>I20/I13</f>
        <v>#DIV/0!</v>
      </c>
      <c r="K20" s="261">
        <f>'Grab N Go'!AG31</f>
        <v>0</v>
      </c>
      <c r="L20" s="241" t="e">
        <f>K20/K13</f>
        <v>#DIV/0!</v>
      </c>
      <c r="M20" s="260">
        <f>Pizza!AG31</f>
        <v>0</v>
      </c>
      <c r="N20" s="185" t="e">
        <f>M20/M13</f>
        <v>#DIV/0!</v>
      </c>
      <c r="O20" s="261">
        <f>Sushi_Concept!AG31</f>
        <v>0</v>
      </c>
      <c r="P20" s="241" t="e">
        <f>O20/O13</f>
        <v>#DIV/0!</v>
      </c>
      <c r="Q20" s="258">
        <v>0</v>
      </c>
      <c r="R20" s="241" t="e">
        <f>Q20/Q$13</f>
        <v>#DIV/0!</v>
      </c>
      <c r="S20" s="258">
        <v>0</v>
      </c>
      <c r="T20" s="241" t="e">
        <f>S20/S$13</f>
        <v>#DIV/0!</v>
      </c>
      <c r="U20" s="257">
        <v>0</v>
      </c>
      <c r="V20" s="241" t="e">
        <f>U20/U$13</f>
        <v>#DIV/0!</v>
      </c>
      <c r="W20" s="102">
        <f>E20+G20+I20+K20+M20+O20+Q20+S20+U20</f>
        <v>0</v>
      </c>
      <c r="X20" s="125" t="e">
        <f>W20/W$13</f>
        <v>#DIV/0!</v>
      </c>
    </row>
    <row r="21" spans="1:25" ht="13.5" thickBot="1" x14ac:dyDescent="0.25">
      <c r="A21" s="229"/>
      <c r="B21" s="2"/>
      <c r="C21" s="118" t="s">
        <v>165</v>
      </c>
      <c r="D21" s="97">
        <v>1</v>
      </c>
      <c r="E21" s="251">
        <f>SUM(E19:E20)</f>
        <v>0</v>
      </c>
      <c r="F21" s="120" t="e">
        <f>E21/E13</f>
        <v>#DIV/0!</v>
      </c>
      <c r="G21" s="251">
        <f>SUM(G19:G20)</f>
        <v>0</v>
      </c>
      <c r="H21" s="121" t="e">
        <f>G21/G13</f>
        <v>#DIV/0!</v>
      </c>
      <c r="I21" s="251">
        <f>SUM(I19:I20)</f>
        <v>0</v>
      </c>
      <c r="J21" s="120" t="e">
        <f>I21/I13</f>
        <v>#DIV/0!</v>
      </c>
      <c r="K21" s="251">
        <f>SUM(K19:K20)</f>
        <v>0</v>
      </c>
      <c r="L21" s="120" t="e">
        <f>K21/K13</f>
        <v>#DIV/0!</v>
      </c>
      <c r="M21" s="251">
        <f>SUM(M19:M20)</f>
        <v>0</v>
      </c>
      <c r="N21" s="183" t="e">
        <f>M21/M13</f>
        <v>#DIV/0!</v>
      </c>
      <c r="O21" s="251">
        <f>SUM(O19:O20)</f>
        <v>0</v>
      </c>
      <c r="P21" s="120" t="e">
        <f>O21/O13</f>
        <v>#DIV/0!</v>
      </c>
      <c r="Q21" s="251">
        <f>SUM(Q19:Q20)</f>
        <v>0</v>
      </c>
      <c r="R21" s="120" t="e">
        <f>Q21/Q13</f>
        <v>#DIV/0!</v>
      </c>
      <c r="S21" s="251">
        <f>SUM(S19:S20)</f>
        <v>0</v>
      </c>
      <c r="T21" s="120" t="e">
        <f>S21/S13</f>
        <v>#DIV/0!</v>
      </c>
      <c r="U21" s="272">
        <f>SUM(U19:U20)</f>
        <v>0</v>
      </c>
      <c r="V21" s="120" t="e">
        <f>U21/U13</f>
        <v>#DIV/0!</v>
      </c>
      <c r="W21" s="242">
        <f>E21+G21+I21+K21+M21+O21+Q21+S21+U21</f>
        <v>0</v>
      </c>
      <c r="X21" s="120" t="e">
        <f>W21/W13</f>
        <v>#DIV/0!</v>
      </c>
      <c r="Y21" s="311">
        <f>W19+W20</f>
        <v>0</v>
      </c>
    </row>
    <row r="22" spans="1:25" ht="13.5" thickBot="1" x14ac:dyDescent="0.25">
      <c r="B22" s="41" t="s">
        <v>166</v>
      </c>
      <c r="C22" s="87"/>
      <c r="D22" s="106"/>
      <c r="E22" s="250"/>
      <c r="F22" s="96"/>
      <c r="G22" s="250"/>
      <c r="H22" s="95"/>
      <c r="I22" s="250"/>
      <c r="J22" s="96"/>
      <c r="K22" s="250"/>
      <c r="L22" s="96"/>
      <c r="M22" s="250"/>
      <c r="N22" s="173"/>
      <c r="O22" s="250"/>
      <c r="P22" s="96"/>
      <c r="Q22" s="250"/>
      <c r="R22" s="96"/>
      <c r="S22" s="250"/>
      <c r="T22" s="96"/>
      <c r="U22" s="267"/>
      <c r="V22" s="95"/>
      <c r="W22" s="306"/>
      <c r="X22" s="96"/>
    </row>
    <row r="23" spans="1:25" x14ac:dyDescent="0.2">
      <c r="B23" s="2"/>
      <c r="C23" s="2" t="s">
        <v>167</v>
      </c>
      <c r="D23" s="97">
        <v>2</v>
      </c>
      <c r="E23" s="275">
        <v>0</v>
      </c>
      <c r="F23" s="273" t="e">
        <f>E23/E19</f>
        <v>#DIV/0!</v>
      </c>
      <c r="G23" s="275">
        <v>0</v>
      </c>
      <c r="H23" s="264" t="e">
        <f t="shared" ref="H23:H28" si="5">G23/G$19</f>
        <v>#DIV/0!</v>
      </c>
      <c r="I23" s="275">
        <v>0</v>
      </c>
      <c r="J23" s="264" t="e">
        <f t="shared" ref="J23:J28" si="6">I23/I$19</f>
        <v>#DIV/0!</v>
      </c>
      <c r="K23" s="275">
        <v>0</v>
      </c>
      <c r="L23" s="273" t="e">
        <f t="shared" ref="L23:L28" si="7">K23/K$19</f>
        <v>#DIV/0!</v>
      </c>
      <c r="M23" s="275"/>
      <c r="N23" s="279" t="e">
        <f t="shared" ref="N23:N28" si="8">M23/M$19</f>
        <v>#DIV/0!</v>
      </c>
      <c r="O23" s="275">
        <v>0</v>
      </c>
      <c r="P23" s="273" t="e">
        <f t="shared" ref="P23:P28" si="9">O23/O$19</f>
        <v>#DIV/0!</v>
      </c>
      <c r="Q23" s="275">
        <v>0</v>
      </c>
      <c r="R23" s="125" t="e">
        <f t="shared" ref="R23:R28" si="10">Q23/Q$19</f>
        <v>#DIV/0!</v>
      </c>
      <c r="S23" s="275">
        <v>0</v>
      </c>
      <c r="T23" s="125" t="e">
        <f t="shared" ref="T23:T28" si="11">S23/S$19</f>
        <v>#DIV/0!</v>
      </c>
      <c r="U23" s="275">
        <v>0</v>
      </c>
      <c r="V23" s="266" t="e">
        <f t="shared" ref="V23:V28" si="12">U23/U$19</f>
        <v>#DIV/0!</v>
      </c>
      <c r="W23" s="240">
        <f t="shared" ref="W23:W28" si="13">E23+G23+I23+K23+M23+O23+Q23+S23+U23</f>
        <v>0</v>
      </c>
      <c r="X23" s="266" t="e">
        <f t="shared" ref="X23:X28" si="14">W23/W$19</f>
        <v>#DIV/0!</v>
      </c>
    </row>
    <row r="24" spans="1:25" x14ac:dyDescent="0.2">
      <c r="B24" s="2"/>
      <c r="C24" s="2" t="s">
        <v>168</v>
      </c>
      <c r="D24" s="97">
        <v>2</v>
      </c>
      <c r="E24" s="258">
        <v>0</v>
      </c>
      <c r="F24" s="101" t="e">
        <f>E24/E19</f>
        <v>#DIV/0!</v>
      </c>
      <c r="G24" s="258">
        <v>0</v>
      </c>
      <c r="H24" s="101" t="e">
        <f t="shared" si="5"/>
        <v>#DIV/0!</v>
      </c>
      <c r="I24" s="258">
        <v>0</v>
      </c>
      <c r="J24" s="101" t="e">
        <f t="shared" si="6"/>
        <v>#DIV/0!</v>
      </c>
      <c r="K24" s="258">
        <v>0</v>
      </c>
      <c r="L24" s="101" t="e">
        <f t="shared" si="7"/>
        <v>#DIV/0!</v>
      </c>
      <c r="M24" s="258"/>
      <c r="N24" s="174" t="e">
        <f t="shared" si="8"/>
        <v>#DIV/0!</v>
      </c>
      <c r="O24" s="258">
        <v>0</v>
      </c>
      <c r="P24" s="101" t="e">
        <f t="shared" si="9"/>
        <v>#DIV/0!</v>
      </c>
      <c r="Q24" s="258">
        <v>0</v>
      </c>
      <c r="R24" s="241" t="e">
        <f t="shared" si="10"/>
        <v>#DIV/0!</v>
      </c>
      <c r="S24" s="258">
        <v>0</v>
      </c>
      <c r="T24" s="241" t="e">
        <f t="shared" si="11"/>
        <v>#DIV/0!</v>
      </c>
      <c r="U24" s="258">
        <v>0</v>
      </c>
      <c r="V24" s="241" t="e">
        <f t="shared" si="12"/>
        <v>#DIV/0!</v>
      </c>
      <c r="W24" s="102">
        <f t="shared" si="13"/>
        <v>0</v>
      </c>
      <c r="X24" s="241" t="e">
        <f t="shared" si="14"/>
        <v>#DIV/0!</v>
      </c>
    </row>
    <row r="25" spans="1:25" x14ac:dyDescent="0.2">
      <c r="B25" s="2"/>
      <c r="C25" s="2" t="s">
        <v>169</v>
      </c>
      <c r="D25" s="97">
        <v>2</v>
      </c>
      <c r="E25" s="258">
        <v>0</v>
      </c>
      <c r="F25" s="101" t="e">
        <f>E25/E19</f>
        <v>#DIV/0!</v>
      </c>
      <c r="G25" s="258">
        <v>0</v>
      </c>
      <c r="H25" s="101" t="e">
        <f t="shared" si="5"/>
        <v>#DIV/0!</v>
      </c>
      <c r="I25" s="258">
        <v>0</v>
      </c>
      <c r="J25" s="101" t="e">
        <f t="shared" si="6"/>
        <v>#DIV/0!</v>
      </c>
      <c r="K25" s="258">
        <v>0</v>
      </c>
      <c r="L25" s="101" t="e">
        <f t="shared" si="7"/>
        <v>#DIV/0!</v>
      </c>
      <c r="M25" s="258"/>
      <c r="N25" s="174" t="e">
        <f t="shared" si="8"/>
        <v>#DIV/0!</v>
      </c>
      <c r="O25" s="258">
        <v>0</v>
      </c>
      <c r="P25" s="101" t="e">
        <f t="shared" si="9"/>
        <v>#DIV/0!</v>
      </c>
      <c r="Q25" s="258">
        <v>0</v>
      </c>
      <c r="R25" s="241" t="e">
        <f t="shared" si="10"/>
        <v>#DIV/0!</v>
      </c>
      <c r="S25" s="258">
        <v>0</v>
      </c>
      <c r="T25" s="241" t="e">
        <f t="shared" si="11"/>
        <v>#DIV/0!</v>
      </c>
      <c r="U25" s="258">
        <v>0</v>
      </c>
      <c r="V25" s="241" t="e">
        <f t="shared" si="12"/>
        <v>#DIV/0!</v>
      </c>
      <c r="W25" s="102">
        <f t="shared" si="13"/>
        <v>0</v>
      </c>
      <c r="X25" s="241" t="e">
        <f t="shared" si="14"/>
        <v>#DIV/0!</v>
      </c>
    </row>
    <row r="26" spans="1:25" x14ac:dyDescent="0.2">
      <c r="B26" s="2"/>
      <c r="C26" s="2" t="s">
        <v>170</v>
      </c>
      <c r="D26" s="97">
        <v>2</v>
      </c>
      <c r="E26" s="258">
        <v>0</v>
      </c>
      <c r="F26" s="101" t="e">
        <f>E26/E19</f>
        <v>#DIV/0!</v>
      </c>
      <c r="G26" s="258">
        <v>0</v>
      </c>
      <c r="H26" s="101" t="e">
        <f t="shared" si="5"/>
        <v>#DIV/0!</v>
      </c>
      <c r="I26" s="258">
        <v>0</v>
      </c>
      <c r="J26" s="101" t="e">
        <f t="shared" si="6"/>
        <v>#DIV/0!</v>
      </c>
      <c r="K26" s="258">
        <v>0</v>
      </c>
      <c r="L26" s="101" t="e">
        <f t="shared" si="7"/>
        <v>#DIV/0!</v>
      </c>
      <c r="M26" s="258"/>
      <c r="N26" s="174" t="e">
        <f t="shared" si="8"/>
        <v>#DIV/0!</v>
      </c>
      <c r="O26" s="258">
        <v>0</v>
      </c>
      <c r="P26" s="101" t="e">
        <f t="shared" si="9"/>
        <v>#DIV/0!</v>
      </c>
      <c r="Q26" s="258">
        <v>0</v>
      </c>
      <c r="R26" s="241" t="e">
        <f t="shared" si="10"/>
        <v>#DIV/0!</v>
      </c>
      <c r="S26" s="258">
        <v>0</v>
      </c>
      <c r="T26" s="241" t="e">
        <f t="shared" si="11"/>
        <v>#DIV/0!</v>
      </c>
      <c r="U26" s="258">
        <v>0</v>
      </c>
      <c r="V26" s="241" t="e">
        <f t="shared" si="12"/>
        <v>#DIV/0!</v>
      </c>
      <c r="W26" s="102">
        <f t="shared" si="13"/>
        <v>0</v>
      </c>
      <c r="X26" s="241" t="e">
        <f t="shared" si="14"/>
        <v>#DIV/0!</v>
      </c>
    </row>
    <row r="27" spans="1:25" ht="13.5" thickBot="1" x14ac:dyDescent="0.25">
      <c r="B27" s="2"/>
      <c r="C27" s="129" t="s">
        <v>171</v>
      </c>
      <c r="D27" s="97">
        <v>2</v>
      </c>
      <c r="E27" s="259">
        <v>0</v>
      </c>
      <c r="F27" s="108" t="e">
        <f>E27/E19</f>
        <v>#DIV/0!</v>
      </c>
      <c r="G27" s="259">
        <v>0</v>
      </c>
      <c r="H27" s="193" t="e">
        <f t="shared" si="5"/>
        <v>#DIV/0!</v>
      </c>
      <c r="I27" s="259">
        <v>0</v>
      </c>
      <c r="J27" s="108" t="e">
        <f t="shared" si="6"/>
        <v>#DIV/0!</v>
      </c>
      <c r="K27" s="259">
        <v>0</v>
      </c>
      <c r="L27" s="108" t="e">
        <f t="shared" si="7"/>
        <v>#DIV/0!</v>
      </c>
      <c r="M27" s="259"/>
      <c r="N27" s="177" t="e">
        <f t="shared" si="8"/>
        <v>#DIV/0!</v>
      </c>
      <c r="O27" s="259">
        <v>0</v>
      </c>
      <c r="P27" s="108" t="e">
        <f t="shared" si="9"/>
        <v>#DIV/0!</v>
      </c>
      <c r="Q27" s="259">
        <v>0</v>
      </c>
      <c r="R27" s="108" t="e">
        <f t="shared" si="10"/>
        <v>#DIV/0!</v>
      </c>
      <c r="S27" s="259">
        <v>0</v>
      </c>
      <c r="T27" s="108" t="e">
        <f t="shared" si="11"/>
        <v>#DIV/0!</v>
      </c>
      <c r="U27" s="259">
        <v>0</v>
      </c>
      <c r="V27" s="193" t="e">
        <f t="shared" si="12"/>
        <v>#DIV/0!</v>
      </c>
      <c r="W27" s="242">
        <f t="shared" si="13"/>
        <v>0</v>
      </c>
      <c r="X27" s="125" t="e">
        <f t="shared" si="14"/>
        <v>#DIV/0!</v>
      </c>
    </row>
    <row r="28" spans="1:25" ht="13.5" thickBot="1" x14ac:dyDescent="0.25">
      <c r="B28" s="87"/>
      <c r="C28" s="41" t="s">
        <v>172</v>
      </c>
      <c r="D28" s="106">
        <v>2</v>
      </c>
      <c r="E28" s="247">
        <f>SUM(E23:E27)</f>
        <v>0</v>
      </c>
      <c r="F28" s="108" t="e">
        <f>E28/E19</f>
        <v>#DIV/0!</v>
      </c>
      <c r="G28" s="247">
        <f>SUM(G23:G27)</f>
        <v>0</v>
      </c>
      <c r="H28" s="193" t="e">
        <f t="shared" si="5"/>
        <v>#DIV/0!</v>
      </c>
      <c r="I28" s="247">
        <f>SUM(I23:I27)</f>
        <v>0</v>
      </c>
      <c r="J28" s="108" t="e">
        <f t="shared" si="6"/>
        <v>#DIV/0!</v>
      </c>
      <c r="K28" s="247">
        <f>SUM(K23:K27)</f>
        <v>0</v>
      </c>
      <c r="L28" s="108" t="e">
        <f t="shared" si="7"/>
        <v>#DIV/0!</v>
      </c>
      <c r="M28" s="247">
        <f>SUM(M23:M27)</f>
        <v>0</v>
      </c>
      <c r="N28" s="177" t="e">
        <f t="shared" si="8"/>
        <v>#DIV/0!</v>
      </c>
      <c r="O28" s="247">
        <f>SUM(O23:O27)</f>
        <v>0</v>
      </c>
      <c r="P28" s="108" t="e">
        <f t="shared" si="9"/>
        <v>#DIV/0!</v>
      </c>
      <c r="Q28" s="247">
        <f>SUM(Q23:Q27)</f>
        <v>0</v>
      </c>
      <c r="R28" s="108" t="e">
        <f t="shared" si="10"/>
        <v>#DIV/0!</v>
      </c>
      <c r="S28" s="247">
        <f>SUM(S23:S27)</f>
        <v>0</v>
      </c>
      <c r="T28" s="108" t="e">
        <f t="shared" si="11"/>
        <v>#DIV/0!</v>
      </c>
      <c r="U28" s="268">
        <f>SUM(U23:U27)</f>
        <v>0</v>
      </c>
      <c r="V28" s="108" t="e">
        <f t="shared" si="12"/>
        <v>#DIV/0!</v>
      </c>
      <c r="W28" s="248">
        <f t="shared" si="13"/>
        <v>0</v>
      </c>
      <c r="X28" s="113" t="e">
        <f t="shared" si="14"/>
        <v>#DIV/0!</v>
      </c>
      <c r="Y28" s="311">
        <f>SUM(W23:W27)</f>
        <v>0</v>
      </c>
    </row>
    <row r="29" spans="1:25" ht="13.5" thickBot="1" x14ac:dyDescent="0.25">
      <c r="B29" s="41" t="s">
        <v>173</v>
      </c>
      <c r="C29" s="87"/>
      <c r="D29" s="106"/>
      <c r="E29" s="250"/>
      <c r="F29" s="96"/>
      <c r="G29" s="250"/>
      <c r="H29" s="95"/>
      <c r="I29" s="250"/>
      <c r="J29" s="96"/>
      <c r="K29" s="250"/>
      <c r="L29" s="96"/>
      <c r="M29" s="250"/>
      <c r="N29" s="173"/>
      <c r="O29" s="250"/>
      <c r="P29" s="96"/>
      <c r="Q29" s="250"/>
      <c r="R29" s="96"/>
      <c r="S29" s="250"/>
      <c r="T29" s="96"/>
      <c r="U29" s="267"/>
      <c r="V29" s="95"/>
      <c r="W29" s="306"/>
      <c r="X29" s="96"/>
    </row>
    <row r="30" spans="1:25" x14ac:dyDescent="0.2">
      <c r="B30" s="2"/>
      <c r="C30" s="2" t="s">
        <v>167</v>
      </c>
      <c r="D30" s="97">
        <v>3</v>
      </c>
      <c r="E30" s="275">
        <v>0</v>
      </c>
      <c r="F30" s="273" t="e">
        <f t="shared" ref="F30:F35" si="15">E30/E$20</f>
        <v>#DIV/0!</v>
      </c>
      <c r="G30" s="275">
        <v>0</v>
      </c>
      <c r="H30" s="264" t="e">
        <f t="shared" ref="H30:H35" si="16">G30/G$20</f>
        <v>#DIV/0!</v>
      </c>
      <c r="I30" s="275">
        <v>0</v>
      </c>
      <c r="J30" s="264" t="e">
        <f t="shared" ref="J30:J35" si="17">I30/I$20</f>
        <v>#DIV/0!</v>
      </c>
      <c r="K30" s="275">
        <v>0</v>
      </c>
      <c r="L30" s="273" t="e">
        <f t="shared" ref="L30:L35" si="18">K30/K$20</f>
        <v>#DIV/0!</v>
      </c>
      <c r="M30" s="275"/>
      <c r="N30" s="279" t="e">
        <f t="shared" ref="N30:N35" si="19">M30/M$20</f>
        <v>#DIV/0!</v>
      </c>
      <c r="O30" s="275">
        <v>0</v>
      </c>
      <c r="P30" s="273" t="e">
        <f t="shared" ref="P30:P35" si="20">O30/O$20</f>
        <v>#DIV/0!</v>
      </c>
      <c r="Q30" s="275">
        <v>0</v>
      </c>
      <c r="R30" s="125" t="e">
        <f t="shared" ref="R30:R35" si="21">Q30/Q$20</f>
        <v>#DIV/0!</v>
      </c>
      <c r="S30" s="275">
        <v>0</v>
      </c>
      <c r="T30" s="125" t="e">
        <f t="shared" ref="T30:T35" si="22">S30/S$20</f>
        <v>#DIV/0!</v>
      </c>
      <c r="U30" s="275">
        <v>0</v>
      </c>
      <c r="V30" s="125" t="e">
        <f t="shared" ref="V30:V35" si="23">U30/U$20</f>
        <v>#DIV/0!</v>
      </c>
      <c r="W30" s="240">
        <f t="shared" ref="W30:W37" si="24">E30+G30+I30+K30+M30+O30+Q30+S30+U30</f>
        <v>0</v>
      </c>
      <c r="X30" s="125" t="e">
        <f t="shared" ref="X30:X35" si="25">W30/W$20</f>
        <v>#DIV/0!</v>
      </c>
    </row>
    <row r="31" spans="1:25" x14ac:dyDescent="0.2">
      <c r="B31" s="2"/>
      <c r="C31" s="2" t="s">
        <v>168</v>
      </c>
      <c r="D31" s="97">
        <v>3</v>
      </c>
      <c r="E31" s="258">
        <v>0</v>
      </c>
      <c r="F31" s="101" t="e">
        <f t="shared" si="15"/>
        <v>#DIV/0!</v>
      </c>
      <c r="G31" s="258">
        <v>0</v>
      </c>
      <c r="H31" s="101" t="e">
        <f t="shared" si="16"/>
        <v>#DIV/0!</v>
      </c>
      <c r="I31" s="258">
        <v>0</v>
      </c>
      <c r="J31" s="101" t="e">
        <f t="shared" si="17"/>
        <v>#DIV/0!</v>
      </c>
      <c r="K31" s="258">
        <v>0</v>
      </c>
      <c r="L31" s="101" t="e">
        <f t="shared" si="18"/>
        <v>#DIV/0!</v>
      </c>
      <c r="M31" s="258"/>
      <c r="N31" s="174" t="e">
        <f t="shared" si="19"/>
        <v>#DIV/0!</v>
      </c>
      <c r="O31" s="258">
        <v>0</v>
      </c>
      <c r="P31" s="101" t="e">
        <f t="shared" si="20"/>
        <v>#DIV/0!</v>
      </c>
      <c r="Q31" s="258">
        <v>0</v>
      </c>
      <c r="R31" s="241" t="e">
        <f t="shared" si="21"/>
        <v>#DIV/0!</v>
      </c>
      <c r="S31" s="258">
        <v>0</v>
      </c>
      <c r="T31" s="241" t="e">
        <f t="shared" si="22"/>
        <v>#DIV/0!</v>
      </c>
      <c r="U31" s="258">
        <v>0</v>
      </c>
      <c r="V31" s="241" t="e">
        <f t="shared" si="23"/>
        <v>#DIV/0!</v>
      </c>
      <c r="W31" s="102">
        <f t="shared" si="24"/>
        <v>0</v>
      </c>
      <c r="X31" s="241" t="e">
        <f t="shared" si="25"/>
        <v>#DIV/0!</v>
      </c>
    </row>
    <row r="32" spans="1:25" x14ac:dyDescent="0.2">
      <c r="B32" s="2"/>
      <c r="C32" s="2" t="s">
        <v>169</v>
      </c>
      <c r="D32" s="97">
        <v>3</v>
      </c>
      <c r="E32" s="258">
        <v>0</v>
      </c>
      <c r="F32" s="101" t="e">
        <f t="shared" si="15"/>
        <v>#DIV/0!</v>
      </c>
      <c r="G32" s="258">
        <v>0</v>
      </c>
      <c r="H32" s="101" t="e">
        <f t="shared" si="16"/>
        <v>#DIV/0!</v>
      </c>
      <c r="I32" s="258">
        <v>0</v>
      </c>
      <c r="J32" s="101" t="e">
        <f t="shared" si="17"/>
        <v>#DIV/0!</v>
      </c>
      <c r="K32" s="258">
        <v>0</v>
      </c>
      <c r="L32" s="101" t="e">
        <f t="shared" si="18"/>
        <v>#DIV/0!</v>
      </c>
      <c r="M32" s="258"/>
      <c r="N32" s="174" t="e">
        <f t="shared" si="19"/>
        <v>#DIV/0!</v>
      </c>
      <c r="O32" s="258">
        <v>0</v>
      </c>
      <c r="P32" s="101" t="e">
        <f t="shared" si="20"/>
        <v>#DIV/0!</v>
      </c>
      <c r="Q32" s="258">
        <v>0</v>
      </c>
      <c r="R32" s="241" t="e">
        <f t="shared" si="21"/>
        <v>#DIV/0!</v>
      </c>
      <c r="S32" s="258">
        <v>0</v>
      </c>
      <c r="T32" s="241" t="e">
        <f t="shared" si="22"/>
        <v>#DIV/0!</v>
      </c>
      <c r="U32" s="258">
        <v>0</v>
      </c>
      <c r="V32" s="241" t="e">
        <f t="shared" si="23"/>
        <v>#DIV/0!</v>
      </c>
      <c r="W32" s="102">
        <f t="shared" si="24"/>
        <v>0</v>
      </c>
      <c r="X32" s="241" t="e">
        <f t="shared" si="25"/>
        <v>#DIV/0!</v>
      </c>
    </row>
    <row r="33" spans="2:26" x14ac:dyDescent="0.2">
      <c r="B33" s="2"/>
      <c r="C33" s="2" t="s">
        <v>170</v>
      </c>
      <c r="D33" s="97">
        <v>3</v>
      </c>
      <c r="E33" s="258">
        <v>0</v>
      </c>
      <c r="F33" s="101" t="e">
        <f t="shared" si="15"/>
        <v>#DIV/0!</v>
      </c>
      <c r="G33" s="258">
        <v>0</v>
      </c>
      <c r="H33" s="101" t="e">
        <f t="shared" si="16"/>
        <v>#DIV/0!</v>
      </c>
      <c r="I33" s="258">
        <v>0</v>
      </c>
      <c r="J33" s="101" t="e">
        <f t="shared" si="17"/>
        <v>#DIV/0!</v>
      </c>
      <c r="K33" s="258">
        <v>0</v>
      </c>
      <c r="L33" s="101" t="e">
        <f t="shared" si="18"/>
        <v>#DIV/0!</v>
      </c>
      <c r="M33" s="258"/>
      <c r="N33" s="174" t="e">
        <f t="shared" si="19"/>
        <v>#DIV/0!</v>
      </c>
      <c r="O33" s="258">
        <v>0</v>
      </c>
      <c r="P33" s="101" t="e">
        <f t="shared" si="20"/>
        <v>#DIV/0!</v>
      </c>
      <c r="Q33" s="258">
        <v>0</v>
      </c>
      <c r="R33" s="241" t="e">
        <f t="shared" si="21"/>
        <v>#DIV/0!</v>
      </c>
      <c r="S33" s="258">
        <v>0</v>
      </c>
      <c r="T33" s="241" t="e">
        <f t="shared" si="22"/>
        <v>#DIV/0!</v>
      </c>
      <c r="U33" s="258">
        <v>0</v>
      </c>
      <c r="V33" s="241" t="e">
        <f t="shared" si="23"/>
        <v>#DIV/0!</v>
      </c>
      <c r="W33" s="102">
        <f t="shared" si="24"/>
        <v>0</v>
      </c>
      <c r="X33" s="241" t="e">
        <f t="shared" si="25"/>
        <v>#DIV/0!</v>
      </c>
    </row>
    <row r="34" spans="2:26" ht="13.5" thickBot="1" x14ac:dyDescent="0.25">
      <c r="B34" s="80"/>
      <c r="C34" s="290" t="s">
        <v>171</v>
      </c>
      <c r="D34" s="291">
        <v>3</v>
      </c>
      <c r="E34" s="259">
        <v>0</v>
      </c>
      <c r="F34" s="108" t="e">
        <f t="shared" si="15"/>
        <v>#DIV/0!</v>
      </c>
      <c r="G34" s="259">
        <v>0</v>
      </c>
      <c r="H34" s="193" t="e">
        <f t="shared" si="16"/>
        <v>#DIV/0!</v>
      </c>
      <c r="I34" s="259">
        <v>0</v>
      </c>
      <c r="J34" s="108" t="e">
        <f t="shared" si="17"/>
        <v>#DIV/0!</v>
      </c>
      <c r="K34" s="259">
        <v>0</v>
      </c>
      <c r="L34" s="108" t="e">
        <f t="shared" si="18"/>
        <v>#DIV/0!</v>
      </c>
      <c r="M34" s="259"/>
      <c r="N34" s="177" t="e">
        <f t="shared" si="19"/>
        <v>#DIV/0!</v>
      </c>
      <c r="O34" s="259">
        <v>0</v>
      </c>
      <c r="P34" s="108" t="e">
        <f t="shared" si="20"/>
        <v>#DIV/0!</v>
      </c>
      <c r="Q34" s="259">
        <v>0</v>
      </c>
      <c r="R34" s="108" t="e">
        <f t="shared" si="21"/>
        <v>#DIV/0!</v>
      </c>
      <c r="S34" s="259">
        <v>0</v>
      </c>
      <c r="T34" s="108" t="e">
        <f t="shared" si="22"/>
        <v>#DIV/0!</v>
      </c>
      <c r="U34" s="259">
        <v>0</v>
      </c>
      <c r="V34" s="193" t="e">
        <f t="shared" si="23"/>
        <v>#DIV/0!</v>
      </c>
      <c r="W34" s="242">
        <f t="shared" si="24"/>
        <v>0</v>
      </c>
      <c r="X34" s="108" t="e">
        <f t="shared" si="25"/>
        <v>#DIV/0!</v>
      </c>
    </row>
    <row r="35" spans="2:26" ht="13.5" thickBot="1" x14ac:dyDescent="0.25">
      <c r="B35" s="2"/>
      <c r="C35" s="2" t="s">
        <v>172</v>
      </c>
      <c r="D35" s="97">
        <v>3</v>
      </c>
      <c r="E35" s="240">
        <f>SUM(E30:E34)</f>
        <v>0</v>
      </c>
      <c r="F35" s="120" t="e">
        <f t="shared" si="15"/>
        <v>#DIV/0!</v>
      </c>
      <c r="G35" s="240">
        <f>SUM(G30:G34)</f>
        <v>0</v>
      </c>
      <c r="H35" s="121" t="e">
        <f t="shared" si="16"/>
        <v>#DIV/0!</v>
      </c>
      <c r="I35" s="240">
        <f>SUM(I30:I34)</f>
        <v>0</v>
      </c>
      <c r="J35" s="120" t="e">
        <f t="shared" si="17"/>
        <v>#DIV/0!</v>
      </c>
      <c r="K35" s="240">
        <f>SUM(K30:K34)</f>
        <v>0</v>
      </c>
      <c r="L35" s="120" t="e">
        <f t="shared" si="18"/>
        <v>#DIV/0!</v>
      </c>
      <c r="M35" s="240">
        <f>SUM(M30:M34)</f>
        <v>0</v>
      </c>
      <c r="N35" s="183" t="e">
        <f t="shared" si="19"/>
        <v>#DIV/0!</v>
      </c>
      <c r="O35" s="240">
        <f>SUM(O30:O34)</f>
        <v>0</v>
      </c>
      <c r="P35" s="120" t="e">
        <f t="shared" si="20"/>
        <v>#DIV/0!</v>
      </c>
      <c r="Q35" s="240">
        <f>SUM(Q30:Q34)</f>
        <v>0</v>
      </c>
      <c r="R35" s="120" t="e">
        <f t="shared" si="21"/>
        <v>#DIV/0!</v>
      </c>
      <c r="S35" s="240">
        <f>SUM(S30:S34)</f>
        <v>0</v>
      </c>
      <c r="T35" s="120" t="e">
        <f t="shared" si="22"/>
        <v>#DIV/0!</v>
      </c>
      <c r="U35" s="289">
        <f>SUM(U30:U34)</f>
        <v>0</v>
      </c>
      <c r="V35" s="120" t="e">
        <f t="shared" si="23"/>
        <v>#DIV/0!</v>
      </c>
      <c r="W35" s="248">
        <f t="shared" si="24"/>
        <v>0</v>
      </c>
      <c r="X35" s="120" t="e">
        <f t="shared" si="25"/>
        <v>#DIV/0!</v>
      </c>
      <c r="Y35" s="311">
        <f>SUM(W30:W34)</f>
        <v>0</v>
      </c>
    </row>
    <row r="36" spans="2:26" ht="13.5" thickBot="1" x14ac:dyDescent="0.25">
      <c r="B36" s="41" t="s">
        <v>174</v>
      </c>
      <c r="C36" s="87"/>
      <c r="D36" s="106">
        <v>4</v>
      </c>
      <c r="E36" s="248">
        <f>E35+E28</f>
        <v>0</v>
      </c>
      <c r="F36" s="113" t="e">
        <f>E36/E$21</f>
        <v>#DIV/0!</v>
      </c>
      <c r="G36" s="248">
        <f>G35+G28</f>
        <v>0</v>
      </c>
      <c r="H36" s="262" t="e">
        <f>G36/G$21</f>
        <v>#DIV/0!</v>
      </c>
      <c r="I36" s="248">
        <f>I35+I28</f>
        <v>0</v>
      </c>
      <c r="J36" s="113" t="e">
        <f>I36/I$21</f>
        <v>#DIV/0!</v>
      </c>
      <c r="K36" s="248">
        <f>K35+K28</f>
        <v>0</v>
      </c>
      <c r="L36" s="113" t="e">
        <f>K36/K$21</f>
        <v>#DIV/0!</v>
      </c>
      <c r="M36" s="248">
        <f>M35+M28</f>
        <v>0</v>
      </c>
      <c r="N36" s="181" t="e">
        <f>M36/M$21</f>
        <v>#DIV/0!</v>
      </c>
      <c r="O36" s="248">
        <f>O35+O28</f>
        <v>0</v>
      </c>
      <c r="P36" s="113" t="e">
        <f>O36/O$21</f>
        <v>#DIV/0!</v>
      </c>
      <c r="Q36" s="248">
        <f>Q35+Q28</f>
        <v>0</v>
      </c>
      <c r="R36" s="113" t="e">
        <f>Q36/Q$21</f>
        <v>#DIV/0!</v>
      </c>
      <c r="S36" s="248">
        <f>S35+S28</f>
        <v>0</v>
      </c>
      <c r="T36" s="113" t="e">
        <f>S36/S$21</f>
        <v>#DIV/0!</v>
      </c>
      <c r="U36" s="269">
        <f>U35+U28</f>
        <v>0</v>
      </c>
      <c r="V36" s="113" t="e">
        <f>U36/U$21</f>
        <v>#DIV/0!</v>
      </c>
      <c r="W36" s="248">
        <f t="shared" si="24"/>
        <v>0</v>
      </c>
      <c r="X36" s="113" t="e">
        <f>W36/W$21</f>
        <v>#DIV/0!</v>
      </c>
    </row>
    <row r="37" spans="2:26" ht="13.5" thickBot="1" x14ac:dyDescent="0.25">
      <c r="B37" s="41" t="s">
        <v>175</v>
      </c>
      <c r="C37" s="87"/>
      <c r="D37" s="106">
        <v>1</v>
      </c>
      <c r="E37" s="248">
        <f>E36+E21</f>
        <v>0</v>
      </c>
      <c r="F37" s="113" t="e">
        <f>E37/E$13</f>
        <v>#DIV/0!</v>
      </c>
      <c r="G37" s="248">
        <f>G36+G21</f>
        <v>0</v>
      </c>
      <c r="H37" s="262" t="e">
        <f>G37/G$13</f>
        <v>#DIV/0!</v>
      </c>
      <c r="I37" s="248">
        <f>I36+I21</f>
        <v>0</v>
      </c>
      <c r="J37" s="113" t="e">
        <f>I37/I$13</f>
        <v>#DIV/0!</v>
      </c>
      <c r="K37" s="248">
        <f>K36+K21</f>
        <v>0</v>
      </c>
      <c r="L37" s="113" t="e">
        <f>K37/K$13</f>
        <v>#DIV/0!</v>
      </c>
      <c r="M37" s="248">
        <f>M36+M21</f>
        <v>0</v>
      </c>
      <c r="N37" s="181" t="e">
        <f>M37/M$13</f>
        <v>#DIV/0!</v>
      </c>
      <c r="O37" s="248">
        <f>O36+O21</f>
        <v>0</v>
      </c>
      <c r="P37" s="113" t="e">
        <f>O37/O$13</f>
        <v>#DIV/0!</v>
      </c>
      <c r="Q37" s="248">
        <f>Q36+Q21</f>
        <v>0</v>
      </c>
      <c r="R37" s="113" t="e">
        <f>Q37/Q$13</f>
        <v>#DIV/0!</v>
      </c>
      <c r="S37" s="248">
        <f>S36+S21</f>
        <v>0</v>
      </c>
      <c r="T37" s="113" t="e">
        <f>S37/S$13</f>
        <v>#DIV/0!</v>
      </c>
      <c r="U37" s="269">
        <f>U36+U21</f>
        <v>0</v>
      </c>
      <c r="V37" s="113" t="e">
        <f>U37/U$13</f>
        <v>#DIV/0!</v>
      </c>
      <c r="W37" s="248">
        <f t="shared" si="24"/>
        <v>0</v>
      </c>
      <c r="X37" s="113" t="e">
        <f>W37/W$13</f>
        <v>#DIV/0!</v>
      </c>
      <c r="Y37" s="311">
        <f>W21+W36</f>
        <v>0</v>
      </c>
    </row>
    <row r="38" spans="2:26" ht="13.5" thickBot="1" x14ac:dyDescent="0.25">
      <c r="B38" s="41" t="s">
        <v>176</v>
      </c>
      <c r="C38" s="87"/>
      <c r="D38" s="106"/>
      <c r="E38" s="250"/>
      <c r="F38" s="96"/>
      <c r="G38" s="250"/>
      <c r="H38" s="95"/>
      <c r="I38" s="250"/>
      <c r="J38" s="96"/>
      <c r="K38" s="250"/>
      <c r="L38" s="96"/>
      <c r="M38" s="250"/>
      <c r="N38" s="173"/>
      <c r="O38" s="250"/>
      <c r="P38" s="96"/>
      <c r="Q38" s="250"/>
      <c r="R38" s="96"/>
      <c r="S38" s="250"/>
      <c r="T38" s="96"/>
      <c r="U38" s="250"/>
      <c r="V38" s="96"/>
      <c r="W38" s="306"/>
      <c r="X38" s="96"/>
    </row>
    <row r="39" spans="2:26" x14ac:dyDescent="0.2">
      <c r="B39" s="2"/>
      <c r="C39" s="2" t="s">
        <v>177</v>
      </c>
      <c r="D39" s="97">
        <v>1</v>
      </c>
      <c r="E39" s="275">
        <v>0</v>
      </c>
      <c r="F39" s="264" t="e">
        <f t="shared" ref="F39:F45" si="26">E39/E$13</f>
        <v>#DIV/0!</v>
      </c>
      <c r="G39" s="275">
        <v>0</v>
      </c>
      <c r="H39" s="273" t="e">
        <f t="shared" ref="H39:H45" si="27">G39/G$13</f>
        <v>#DIV/0!</v>
      </c>
      <c r="I39" s="275">
        <v>0</v>
      </c>
      <c r="J39" s="264" t="e">
        <f t="shared" ref="J39:J45" si="28">I39/I$13</f>
        <v>#DIV/0!</v>
      </c>
      <c r="K39" s="275">
        <v>0</v>
      </c>
      <c r="L39" s="273" t="e">
        <f t="shared" ref="L39:L45" si="29">K39/K$13</f>
        <v>#DIV/0!</v>
      </c>
      <c r="M39" s="275"/>
      <c r="N39" s="279" t="e">
        <f t="shared" ref="N39:N45" si="30">M39/M$13</f>
        <v>#DIV/0!</v>
      </c>
      <c r="O39" s="275">
        <v>0</v>
      </c>
      <c r="P39" s="273" t="e">
        <f t="shared" ref="P39:P45" si="31">O39/O$13</f>
        <v>#DIV/0!</v>
      </c>
      <c r="Q39" s="275">
        <v>0</v>
      </c>
      <c r="R39" s="125" t="e">
        <f>Q39/Q$13</f>
        <v>#DIV/0!</v>
      </c>
      <c r="S39" s="275">
        <v>0</v>
      </c>
      <c r="T39" s="125" t="e">
        <f>S39/S$13</f>
        <v>#DIV/0!</v>
      </c>
      <c r="U39" s="275">
        <v>0</v>
      </c>
      <c r="V39" s="125" t="e">
        <f>U39/U$13</f>
        <v>#DIV/0!</v>
      </c>
      <c r="W39" s="240">
        <f t="shared" ref="W39:W45" si="32">E39+G39+I39+K39+M39+O39+Q39+S39+U39</f>
        <v>0</v>
      </c>
      <c r="X39" s="266" t="e">
        <f t="shared" ref="X39:X45" si="33">W39/W$13</f>
        <v>#DIV/0!</v>
      </c>
    </row>
    <row r="40" spans="2:26" x14ac:dyDescent="0.2">
      <c r="B40" s="2"/>
      <c r="C40" s="2" t="s">
        <v>178</v>
      </c>
      <c r="D40" s="97">
        <v>1</v>
      </c>
      <c r="E40" s="258">
        <v>0</v>
      </c>
      <c r="F40" s="101" t="e">
        <f t="shared" si="26"/>
        <v>#DIV/0!</v>
      </c>
      <c r="G40" s="258">
        <v>0</v>
      </c>
      <c r="H40" s="101" t="e">
        <f t="shared" si="27"/>
        <v>#DIV/0!</v>
      </c>
      <c r="I40" s="258">
        <v>0</v>
      </c>
      <c r="J40" s="101" t="e">
        <f t="shared" si="28"/>
        <v>#DIV/0!</v>
      </c>
      <c r="K40" s="258">
        <v>0</v>
      </c>
      <c r="L40" s="101" t="e">
        <f t="shared" si="29"/>
        <v>#DIV/0!</v>
      </c>
      <c r="M40" s="258"/>
      <c r="N40" s="174" t="e">
        <f t="shared" si="30"/>
        <v>#DIV/0!</v>
      </c>
      <c r="O40" s="258">
        <v>0</v>
      </c>
      <c r="P40" s="101" t="e">
        <f t="shared" si="31"/>
        <v>#DIV/0!</v>
      </c>
      <c r="Q40" s="258">
        <v>0</v>
      </c>
      <c r="R40" s="241" t="e">
        <f t="shared" ref="R40:R45" si="34">Q40/Q$13</f>
        <v>#DIV/0!</v>
      </c>
      <c r="S40" s="258">
        <v>0</v>
      </c>
      <c r="T40" s="241" t="e">
        <f t="shared" ref="T40:T45" si="35">S40/S$13</f>
        <v>#DIV/0!</v>
      </c>
      <c r="U40" s="258">
        <v>0</v>
      </c>
      <c r="V40" s="241" t="e">
        <f t="shared" ref="V40:V45" si="36">U40/U$13</f>
        <v>#DIV/0!</v>
      </c>
      <c r="W40" s="102">
        <f t="shared" si="32"/>
        <v>0</v>
      </c>
      <c r="X40" s="241" t="e">
        <f t="shared" si="33"/>
        <v>#DIV/0!</v>
      </c>
    </row>
    <row r="41" spans="2:26" x14ac:dyDescent="0.2">
      <c r="B41" s="2"/>
      <c r="C41" s="2" t="s">
        <v>179</v>
      </c>
      <c r="D41" s="97">
        <v>1</v>
      </c>
      <c r="E41" s="258">
        <v>0</v>
      </c>
      <c r="F41" s="101" t="e">
        <f t="shared" si="26"/>
        <v>#DIV/0!</v>
      </c>
      <c r="G41" s="258">
        <v>0</v>
      </c>
      <c r="H41" s="101" t="e">
        <f t="shared" si="27"/>
        <v>#DIV/0!</v>
      </c>
      <c r="I41" s="258">
        <v>0</v>
      </c>
      <c r="J41" s="101" t="e">
        <f t="shared" si="28"/>
        <v>#DIV/0!</v>
      </c>
      <c r="K41" s="258">
        <v>0</v>
      </c>
      <c r="L41" s="101" t="e">
        <f t="shared" si="29"/>
        <v>#DIV/0!</v>
      </c>
      <c r="M41" s="258"/>
      <c r="N41" s="174" t="e">
        <f t="shared" si="30"/>
        <v>#DIV/0!</v>
      </c>
      <c r="O41" s="258">
        <v>0</v>
      </c>
      <c r="P41" s="101" t="e">
        <f t="shared" si="31"/>
        <v>#DIV/0!</v>
      </c>
      <c r="Q41" s="258">
        <v>0</v>
      </c>
      <c r="R41" s="241" t="e">
        <f t="shared" si="34"/>
        <v>#DIV/0!</v>
      </c>
      <c r="S41" s="258">
        <v>0</v>
      </c>
      <c r="T41" s="241" t="e">
        <f t="shared" si="35"/>
        <v>#DIV/0!</v>
      </c>
      <c r="U41" s="258">
        <v>0</v>
      </c>
      <c r="V41" s="241" t="e">
        <f t="shared" si="36"/>
        <v>#DIV/0!</v>
      </c>
      <c r="W41" s="102">
        <f t="shared" si="32"/>
        <v>0</v>
      </c>
      <c r="X41" s="241" t="e">
        <f t="shared" si="33"/>
        <v>#DIV/0!</v>
      </c>
    </row>
    <row r="42" spans="2:26" x14ac:dyDescent="0.2">
      <c r="B42" s="2"/>
      <c r="C42" s="129" t="s">
        <v>180</v>
      </c>
      <c r="D42" s="97">
        <v>1</v>
      </c>
      <c r="E42" s="258">
        <v>0</v>
      </c>
      <c r="F42" s="101" t="e">
        <f t="shared" si="26"/>
        <v>#DIV/0!</v>
      </c>
      <c r="G42" s="258">
        <v>0</v>
      </c>
      <c r="H42" s="101" t="e">
        <f t="shared" si="27"/>
        <v>#DIV/0!</v>
      </c>
      <c r="I42" s="258">
        <v>0</v>
      </c>
      <c r="J42" s="101" t="e">
        <f t="shared" si="28"/>
        <v>#DIV/0!</v>
      </c>
      <c r="K42" s="258">
        <v>0</v>
      </c>
      <c r="L42" s="101" t="e">
        <f t="shared" si="29"/>
        <v>#DIV/0!</v>
      </c>
      <c r="M42" s="258"/>
      <c r="N42" s="174" t="e">
        <f t="shared" si="30"/>
        <v>#DIV/0!</v>
      </c>
      <c r="O42" s="258">
        <v>0</v>
      </c>
      <c r="P42" s="101" t="e">
        <f t="shared" si="31"/>
        <v>#DIV/0!</v>
      </c>
      <c r="Q42" s="258">
        <v>0</v>
      </c>
      <c r="R42" s="241" t="e">
        <f t="shared" si="34"/>
        <v>#DIV/0!</v>
      </c>
      <c r="S42" s="258">
        <v>0</v>
      </c>
      <c r="T42" s="241" t="e">
        <f t="shared" si="35"/>
        <v>#DIV/0!</v>
      </c>
      <c r="U42" s="258">
        <v>0</v>
      </c>
      <c r="V42" s="241" t="e">
        <f t="shared" si="36"/>
        <v>#DIV/0!</v>
      </c>
      <c r="W42" s="102">
        <f t="shared" si="32"/>
        <v>0</v>
      </c>
      <c r="X42" s="241" t="e">
        <f t="shared" si="33"/>
        <v>#DIV/0!</v>
      </c>
    </row>
    <row r="43" spans="2:26" ht="13.5" thickBot="1" x14ac:dyDescent="0.25">
      <c r="B43" s="2"/>
      <c r="C43" s="2" t="s">
        <v>181</v>
      </c>
      <c r="D43" s="97">
        <v>1</v>
      </c>
      <c r="E43" s="259">
        <v>0</v>
      </c>
      <c r="F43" s="108" t="e">
        <f t="shared" si="26"/>
        <v>#DIV/0!</v>
      </c>
      <c r="G43" s="259">
        <v>0</v>
      </c>
      <c r="H43" s="193" t="e">
        <f t="shared" si="27"/>
        <v>#DIV/0!</v>
      </c>
      <c r="I43" s="259">
        <v>0</v>
      </c>
      <c r="J43" s="108" t="e">
        <f t="shared" si="28"/>
        <v>#DIV/0!</v>
      </c>
      <c r="K43" s="259">
        <v>0</v>
      </c>
      <c r="L43" s="108" t="e">
        <f t="shared" si="29"/>
        <v>#DIV/0!</v>
      </c>
      <c r="M43" s="259"/>
      <c r="N43" s="177" t="e">
        <f t="shared" si="30"/>
        <v>#DIV/0!</v>
      </c>
      <c r="O43" s="259">
        <v>0</v>
      </c>
      <c r="P43" s="108" t="e">
        <f t="shared" si="31"/>
        <v>#DIV/0!</v>
      </c>
      <c r="Q43" s="259">
        <v>0</v>
      </c>
      <c r="R43" s="108" t="e">
        <f t="shared" si="34"/>
        <v>#DIV/0!</v>
      </c>
      <c r="S43" s="259">
        <v>0</v>
      </c>
      <c r="T43" s="108" t="e">
        <f t="shared" si="35"/>
        <v>#DIV/0!</v>
      </c>
      <c r="U43" s="259">
        <v>0</v>
      </c>
      <c r="V43" s="193" t="e">
        <f t="shared" si="36"/>
        <v>#DIV/0!</v>
      </c>
      <c r="W43" s="242">
        <f t="shared" si="32"/>
        <v>0</v>
      </c>
      <c r="X43" s="108" t="e">
        <f t="shared" si="33"/>
        <v>#DIV/0!</v>
      </c>
    </row>
    <row r="44" spans="2:26" ht="13.5" thickBot="1" x14ac:dyDescent="0.25">
      <c r="B44" s="41" t="s">
        <v>182</v>
      </c>
      <c r="C44" s="87"/>
      <c r="D44" s="106">
        <v>1</v>
      </c>
      <c r="E44" s="247">
        <f>SUM(E39:E43)</f>
        <v>0</v>
      </c>
      <c r="F44" s="108" t="e">
        <f t="shared" si="26"/>
        <v>#DIV/0!</v>
      </c>
      <c r="G44" s="247">
        <f>SUM(G39:G43)</f>
        <v>0</v>
      </c>
      <c r="H44" s="193" t="e">
        <f t="shared" si="27"/>
        <v>#DIV/0!</v>
      </c>
      <c r="I44" s="247">
        <f>SUM(I39:I43)</f>
        <v>0</v>
      </c>
      <c r="J44" s="108" t="e">
        <f t="shared" si="28"/>
        <v>#DIV/0!</v>
      </c>
      <c r="K44" s="247">
        <f>SUM(K39:K43)</f>
        <v>0</v>
      </c>
      <c r="L44" s="108" t="e">
        <f t="shared" si="29"/>
        <v>#DIV/0!</v>
      </c>
      <c r="M44" s="247">
        <f>SUM(M39:M43)</f>
        <v>0</v>
      </c>
      <c r="N44" s="177" t="e">
        <f t="shared" si="30"/>
        <v>#DIV/0!</v>
      </c>
      <c r="O44" s="247">
        <f>SUM(O39:O43)</f>
        <v>0</v>
      </c>
      <c r="P44" s="108" t="e">
        <f t="shared" si="31"/>
        <v>#DIV/0!</v>
      </c>
      <c r="Q44" s="247">
        <f>SUM(Q39:Q43)</f>
        <v>0</v>
      </c>
      <c r="R44" s="108" t="e">
        <f t="shared" si="34"/>
        <v>#DIV/0!</v>
      </c>
      <c r="S44" s="247">
        <f>SUM(S39:S43)</f>
        <v>0</v>
      </c>
      <c r="T44" s="108" t="e">
        <f t="shared" si="35"/>
        <v>#DIV/0!</v>
      </c>
      <c r="U44" s="268">
        <f>SUM(U39:U43)</f>
        <v>0</v>
      </c>
      <c r="V44" s="108" t="e">
        <f t="shared" si="36"/>
        <v>#DIV/0!</v>
      </c>
      <c r="W44" s="248">
        <f t="shared" si="32"/>
        <v>0</v>
      </c>
      <c r="X44" s="108" t="e">
        <f t="shared" si="33"/>
        <v>#DIV/0!</v>
      </c>
      <c r="Y44" s="311">
        <f>SUM(W39:W43)</f>
        <v>0</v>
      </c>
    </row>
    <row r="45" spans="2:26" ht="13.5" thickBot="1" x14ac:dyDescent="0.25">
      <c r="B45" s="41" t="s">
        <v>183</v>
      </c>
      <c r="C45" s="87"/>
      <c r="D45" s="106">
        <v>1</v>
      </c>
      <c r="E45" s="248">
        <f>E17-E37-E44</f>
        <v>0</v>
      </c>
      <c r="F45" s="113" t="e">
        <f t="shared" si="26"/>
        <v>#DIV/0!</v>
      </c>
      <c r="G45" s="248">
        <f>G17-G37-G44</f>
        <v>0</v>
      </c>
      <c r="H45" s="262" t="e">
        <f t="shared" si="27"/>
        <v>#DIV/0!</v>
      </c>
      <c r="I45" s="248">
        <f>I17-I37-I44</f>
        <v>0</v>
      </c>
      <c r="J45" s="113" t="e">
        <f t="shared" si="28"/>
        <v>#DIV/0!</v>
      </c>
      <c r="K45" s="248">
        <f>K17-K37-K44</f>
        <v>0</v>
      </c>
      <c r="L45" s="113" t="e">
        <f t="shared" si="29"/>
        <v>#DIV/0!</v>
      </c>
      <c r="M45" s="248">
        <f>M17-M37-M44</f>
        <v>0</v>
      </c>
      <c r="N45" s="181" t="e">
        <f t="shared" si="30"/>
        <v>#DIV/0!</v>
      </c>
      <c r="O45" s="248">
        <f>O17-O37-O44</f>
        <v>0</v>
      </c>
      <c r="P45" s="113" t="e">
        <f t="shared" si="31"/>
        <v>#DIV/0!</v>
      </c>
      <c r="Q45" s="248">
        <f>Q17-Q37-Q44</f>
        <v>0</v>
      </c>
      <c r="R45" s="113" t="e">
        <f t="shared" si="34"/>
        <v>#DIV/0!</v>
      </c>
      <c r="S45" s="248">
        <f>S17-S37-S44</f>
        <v>0</v>
      </c>
      <c r="T45" s="113" t="e">
        <f t="shared" si="35"/>
        <v>#DIV/0!</v>
      </c>
      <c r="U45" s="269">
        <f>U17-U37-U44</f>
        <v>0</v>
      </c>
      <c r="V45" s="113" t="e">
        <f t="shared" si="36"/>
        <v>#DIV/0!</v>
      </c>
      <c r="W45" s="248">
        <f t="shared" si="32"/>
        <v>0</v>
      </c>
      <c r="X45" s="113" t="e">
        <f t="shared" si="33"/>
        <v>#DIV/0!</v>
      </c>
      <c r="Y45" s="311">
        <f>W17-W37-W44</f>
        <v>0</v>
      </c>
    </row>
    <row r="46" spans="2:26" ht="13.5" thickBot="1" x14ac:dyDescent="0.25">
      <c r="B46" s="41" t="s">
        <v>184</v>
      </c>
      <c r="C46" s="87"/>
      <c r="D46" s="106"/>
      <c r="E46" s="250"/>
      <c r="F46" s="96"/>
      <c r="G46" s="250"/>
      <c r="H46" s="95"/>
      <c r="I46" s="250"/>
      <c r="J46" s="96"/>
      <c r="K46" s="250"/>
      <c r="L46" s="96"/>
      <c r="M46" s="250"/>
      <c r="N46" s="173"/>
      <c r="O46" s="250"/>
      <c r="P46" s="96"/>
      <c r="Q46" s="250"/>
      <c r="R46" s="96"/>
      <c r="S46" s="250"/>
      <c r="T46" s="96"/>
      <c r="U46" s="267"/>
      <c r="V46" s="96"/>
      <c r="W46" s="306"/>
      <c r="X46" s="96"/>
    </row>
    <row r="47" spans="2:26" ht="13.5" thickBot="1" x14ac:dyDescent="0.25">
      <c r="B47" s="2"/>
      <c r="C47" s="199" t="s">
        <v>228</v>
      </c>
      <c r="D47" s="97">
        <v>5</v>
      </c>
      <c r="E47" s="247">
        <f>F47*E45</f>
        <v>0</v>
      </c>
      <c r="F47" s="131"/>
      <c r="G47" s="247">
        <f>H47*G45</f>
        <v>0</v>
      </c>
      <c r="H47" s="263"/>
      <c r="I47" s="247">
        <f>J47*I45</f>
        <v>0</v>
      </c>
      <c r="J47" s="131"/>
      <c r="K47" s="247">
        <f>L47*K45</f>
        <v>0</v>
      </c>
      <c r="L47" s="131"/>
      <c r="M47" s="247">
        <f>N47*M45</f>
        <v>0</v>
      </c>
      <c r="N47" s="187"/>
      <c r="O47" s="247">
        <f>P47*O45</f>
        <v>0</v>
      </c>
      <c r="P47" s="131"/>
      <c r="Q47" s="247">
        <f>R47*Q45</f>
        <v>0</v>
      </c>
      <c r="R47" s="131"/>
      <c r="S47" s="247">
        <f>T47*S45</f>
        <v>0</v>
      </c>
      <c r="T47" s="131"/>
      <c r="U47" s="268">
        <f>V47*U45</f>
        <v>0</v>
      </c>
      <c r="V47" s="131"/>
      <c r="W47" s="248">
        <f>E47+G47+I47+K47+M47+O47+Q47+S47+U47</f>
        <v>0</v>
      </c>
      <c r="X47" s="170" t="e">
        <f>W47/W13</f>
        <v>#DIV/0!</v>
      </c>
      <c r="Y47" s="311">
        <f>W47</f>
        <v>0</v>
      </c>
    </row>
    <row r="48" spans="2:26" ht="13.5" thickBot="1" x14ac:dyDescent="0.25">
      <c r="B48" s="41" t="s">
        <v>185</v>
      </c>
      <c r="C48" s="87"/>
      <c r="D48" s="106">
        <v>1</v>
      </c>
      <c r="E48" s="248">
        <f>E14+E16+E37+E44+E47</f>
        <v>0</v>
      </c>
      <c r="F48" s="113" t="e">
        <f>E48/E$13</f>
        <v>#DIV/0!</v>
      </c>
      <c r="G48" s="248">
        <f>G14++G16+G37+G44+G47</f>
        <v>0</v>
      </c>
      <c r="H48" s="262" t="e">
        <f>G48/G$13</f>
        <v>#DIV/0!</v>
      </c>
      <c r="I48" s="248">
        <f>I14+I16+I37+I44+I47</f>
        <v>0</v>
      </c>
      <c r="J48" s="113" t="e">
        <f>I48/I$13</f>
        <v>#DIV/0!</v>
      </c>
      <c r="K48" s="248">
        <f>K14+K16+K37+K44+K47</f>
        <v>0</v>
      </c>
      <c r="L48" s="113" t="e">
        <f>K48/K$13</f>
        <v>#DIV/0!</v>
      </c>
      <c r="M48" s="248">
        <f>M14+M37+M44+M47</f>
        <v>0</v>
      </c>
      <c r="N48" s="181" t="e">
        <f>M48/M$13</f>
        <v>#DIV/0!</v>
      </c>
      <c r="O48" s="248">
        <f>O14+O16+O37+O44+O47</f>
        <v>0</v>
      </c>
      <c r="P48" s="113" t="e">
        <f>O48/O$13</f>
        <v>#DIV/0!</v>
      </c>
      <c r="Q48" s="248">
        <f>Q14+Q16+Q37+Q44+Q47</f>
        <v>0</v>
      </c>
      <c r="R48" s="113" t="e">
        <f>Q48/Q$13</f>
        <v>#DIV/0!</v>
      </c>
      <c r="S48" s="248">
        <f>S14+S16+S37+S44+S47</f>
        <v>0</v>
      </c>
      <c r="T48" s="113" t="e">
        <f>S48/S$13</f>
        <v>#DIV/0!</v>
      </c>
      <c r="U48" s="248">
        <f>U14+U16+U37+U44+U47</f>
        <v>0</v>
      </c>
      <c r="V48" s="113" t="e">
        <f>U48/U$13</f>
        <v>#DIV/0!</v>
      </c>
      <c r="W48" s="248">
        <f>E48+G48+I48+K48+M48+O48+Q48+S48+U48</f>
        <v>0</v>
      </c>
      <c r="X48" s="113" t="e">
        <f>W48/W$13</f>
        <v>#DIV/0!</v>
      </c>
      <c r="Y48" s="311">
        <f>W14+W16+W37+W44+W47</f>
        <v>0</v>
      </c>
      <c r="Z48" s="307">
        <f>Y48-W48</f>
        <v>0</v>
      </c>
    </row>
    <row r="49" spans="2:25" ht="13.5" thickBot="1" x14ac:dyDescent="0.25">
      <c r="B49" s="41" t="s">
        <v>186</v>
      </c>
      <c r="C49" s="87"/>
      <c r="D49" s="106">
        <v>1</v>
      </c>
      <c r="E49" s="248">
        <f>E45-E47</f>
        <v>0</v>
      </c>
      <c r="F49" s="113" t="e">
        <f>E49/E$13</f>
        <v>#DIV/0!</v>
      </c>
      <c r="G49" s="248">
        <f>G45-G47</f>
        <v>0</v>
      </c>
      <c r="H49" s="262" t="e">
        <f>G49/G$13</f>
        <v>#DIV/0!</v>
      </c>
      <c r="I49" s="248">
        <f>I45-I47</f>
        <v>0</v>
      </c>
      <c r="J49" s="113" t="e">
        <f>I49/I$13</f>
        <v>#DIV/0!</v>
      </c>
      <c r="K49" s="248">
        <f>K45-K47</f>
        <v>0</v>
      </c>
      <c r="L49" s="113" t="e">
        <f>K49/K$13</f>
        <v>#DIV/0!</v>
      </c>
      <c r="M49" s="248">
        <f>M45-M47</f>
        <v>0</v>
      </c>
      <c r="N49" s="181" t="e">
        <f>M49/M$13</f>
        <v>#DIV/0!</v>
      </c>
      <c r="O49" s="248">
        <f>O45-O47</f>
        <v>0</v>
      </c>
      <c r="P49" s="113" t="e">
        <f>O49/O$13</f>
        <v>#DIV/0!</v>
      </c>
      <c r="Q49" s="248">
        <f>Q45-Q47</f>
        <v>0</v>
      </c>
      <c r="R49" s="113" t="e">
        <f>Q49/Q$13</f>
        <v>#DIV/0!</v>
      </c>
      <c r="S49" s="248">
        <f>S45-S47</f>
        <v>0</v>
      </c>
      <c r="T49" s="113" t="e">
        <f>S49/S$13</f>
        <v>#DIV/0!</v>
      </c>
      <c r="U49" s="269">
        <f>U45-U47</f>
        <v>0</v>
      </c>
      <c r="V49" s="113" t="e">
        <f>U49/U$13</f>
        <v>#DIV/0!</v>
      </c>
      <c r="W49" s="248">
        <f>E49+G49+I49+K49+M49+O49+Q49+S49+U49</f>
        <v>0</v>
      </c>
      <c r="X49" s="113" t="e">
        <f>W49/W$13</f>
        <v>#DIV/0!</v>
      </c>
      <c r="Y49" s="311">
        <f>Y45-Y47</f>
        <v>0</v>
      </c>
    </row>
    <row r="50" spans="2:25" x14ac:dyDescent="0.2">
      <c r="B50" s="105">
        <v>1</v>
      </c>
      <c r="C50" s="105" t="s">
        <v>187</v>
      </c>
      <c r="D50" s="105"/>
      <c r="E50" s="292"/>
      <c r="F50" s="132"/>
      <c r="G50" s="2"/>
      <c r="H50" s="132"/>
      <c r="I50" s="2"/>
      <c r="J50" s="132"/>
      <c r="K50" s="2"/>
      <c r="L50" s="132"/>
      <c r="M50" s="2"/>
      <c r="N50" s="189"/>
      <c r="O50" s="2"/>
      <c r="P50" s="132"/>
      <c r="Q50" s="2"/>
      <c r="R50" s="132"/>
      <c r="S50" s="2"/>
      <c r="T50" s="132"/>
      <c r="U50" s="2"/>
      <c r="V50" s="132"/>
      <c r="W50" s="2"/>
      <c r="X50" s="132"/>
    </row>
    <row r="51" spans="2:25" x14ac:dyDescent="0.2">
      <c r="B51" s="105">
        <v>2</v>
      </c>
      <c r="C51" s="105" t="s">
        <v>188</v>
      </c>
      <c r="D51" s="105"/>
      <c r="E51" s="292">
        <f>E13-E48</f>
        <v>0</v>
      </c>
      <c r="F51" s="132"/>
      <c r="G51" s="2"/>
      <c r="H51" s="132"/>
      <c r="I51" s="2"/>
      <c r="J51" s="132"/>
      <c r="K51" s="2"/>
      <c r="L51" s="132"/>
      <c r="M51" s="2"/>
      <c r="N51" s="189"/>
      <c r="O51" s="2"/>
      <c r="P51" s="132"/>
      <c r="Q51" s="2"/>
      <c r="R51" s="132"/>
      <c r="S51" s="2"/>
      <c r="T51" s="132"/>
      <c r="U51" s="2"/>
      <c r="V51" s="132"/>
      <c r="W51" s="2"/>
      <c r="X51" s="132"/>
    </row>
    <row r="52" spans="2:25" x14ac:dyDescent="0.2">
      <c r="B52" s="105">
        <v>3</v>
      </c>
      <c r="C52" s="105" t="s">
        <v>189</v>
      </c>
      <c r="D52" s="105"/>
      <c r="E52" s="2"/>
      <c r="F52" s="132"/>
      <c r="G52" s="2"/>
      <c r="H52" s="132"/>
      <c r="I52" s="2"/>
      <c r="J52" s="132"/>
      <c r="K52" s="2"/>
      <c r="L52" s="132"/>
      <c r="M52" s="2"/>
      <c r="N52" s="189"/>
      <c r="O52" s="2"/>
      <c r="P52" s="132"/>
      <c r="Q52" s="2"/>
      <c r="R52" s="132"/>
      <c r="S52" s="2"/>
      <c r="T52" s="132"/>
      <c r="U52" s="2"/>
      <c r="V52" s="132"/>
      <c r="W52" s="2"/>
      <c r="X52" s="132"/>
    </row>
    <row r="53" spans="2:25" x14ac:dyDescent="0.2">
      <c r="B53" s="105">
        <v>4</v>
      </c>
      <c r="C53" s="105" t="s">
        <v>190</v>
      </c>
      <c r="D53" s="105"/>
      <c r="E53" s="2"/>
      <c r="F53" s="132"/>
      <c r="G53" s="2"/>
      <c r="H53" s="132"/>
      <c r="I53" s="2"/>
      <c r="J53" s="132"/>
      <c r="K53" s="2"/>
      <c r="L53" s="132"/>
      <c r="M53" s="2"/>
      <c r="N53" s="189"/>
      <c r="O53" s="2"/>
      <c r="P53" s="132"/>
      <c r="Q53" s="2"/>
      <c r="R53" s="132"/>
      <c r="S53" s="2"/>
      <c r="T53" s="132"/>
      <c r="U53" s="2"/>
      <c r="V53" s="132"/>
      <c r="W53" s="2"/>
      <c r="X53" s="132"/>
    </row>
    <row r="54" spans="2:25" x14ac:dyDescent="0.2">
      <c r="B54" s="105">
        <v>5</v>
      </c>
      <c r="C54" s="105" t="s">
        <v>191</v>
      </c>
      <c r="D54" s="105"/>
      <c r="E54" s="2"/>
      <c r="F54" s="132"/>
      <c r="G54" s="2"/>
      <c r="H54" s="132"/>
      <c r="I54" s="2"/>
      <c r="J54" s="132"/>
      <c r="K54" s="2"/>
      <c r="L54" s="132"/>
      <c r="M54" s="2"/>
      <c r="N54" s="189"/>
      <c r="O54" s="2"/>
      <c r="P54" s="132"/>
      <c r="Q54" s="2"/>
      <c r="R54" s="132"/>
      <c r="S54" s="2"/>
      <c r="T54" s="132"/>
      <c r="U54" s="2"/>
      <c r="V54" s="132"/>
      <c r="W54" s="2"/>
      <c r="X54" s="132"/>
    </row>
    <row r="55" spans="2:25" x14ac:dyDescent="0.2">
      <c r="B55" s="133" t="s">
        <v>192</v>
      </c>
      <c r="C55" s="105" t="s">
        <v>193</v>
      </c>
      <c r="D55" s="105"/>
      <c r="E55" s="2"/>
      <c r="F55" s="132"/>
      <c r="G55" s="2"/>
      <c r="H55" s="132"/>
      <c r="I55" s="2"/>
      <c r="J55" s="132"/>
      <c r="K55" s="2"/>
      <c r="L55" s="132"/>
      <c r="M55" s="2"/>
      <c r="N55" s="189"/>
      <c r="O55" s="2"/>
      <c r="P55" s="132"/>
      <c r="Q55" s="2"/>
      <c r="R55" s="132"/>
      <c r="S55" s="2"/>
      <c r="T55" s="132"/>
      <c r="U55" s="2"/>
      <c r="V55" s="132"/>
      <c r="W55" s="2"/>
      <c r="X55" s="132"/>
    </row>
    <row r="56" spans="2:25" x14ac:dyDescent="0.2">
      <c r="B56" s="133" t="s">
        <v>194</v>
      </c>
      <c r="C56" s="105" t="s">
        <v>195</v>
      </c>
      <c r="D56" s="105"/>
      <c r="E56" s="2"/>
      <c r="F56" s="132"/>
      <c r="G56" s="2"/>
      <c r="H56" s="132"/>
      <c r="I56" s="2"/>
      <c r="J56" s="132"/>
      <c r="K56" s="2"/>
      <c r="L56" s="132"/>
      <c r="M56" s="2"/>
      <c r="N56" s="189"/>
      <c r="O56" s="2"/>
      <c r="P56" s="132"/>
      <c r="Q56" s="2"/>
      <c r="R56" s="132"/>
      <c r="S56" s="2"/>
      <c r="T56" s="132"/>
      <c r="U56" s="2"/>
      <c r="V56" s="132"/>
      <c r="W56" s="2"/>
      <c r="X56" s="132"/>
    </row>
    <row r="57" spans="2:25" x14ac:dyDescent="0.2">
      <c r="B57" s="133" t="s">
        <v>196</v>
      </c>
      <c r="C57" s="105" t="s">
        <v>197</v>
      </c>
      <c r="D57" s="105"/>
      <c r="E57" s="2"/>
      <c r="F57" s="132"/>
      <c r="G57" s="2"/>
      <c r="H57" s="132"/>
      <c r="I57" s="2"/>
      <c r="J57" s="132"/>
      <c r="K57" s="2"/>
      <c r="L57" s="132"/>
      <c r="M57" s="2"/>
      <c r="N57" s="189"/>
      <c r="O57" s="2"/>
      <c r="P57" s="132"/>
      <c r="Q57" s="2"/>
      <c r="R57" s="132"/>
      <c r="S57" s="2"/>
      <c r="T57" s="132"/>
      <c r="U57" s="2"/>
      <c r="V57" s="132"/>
      <c r="W57" s="2"/>
      <c r="X57" s="132"/>
    </row>
    <row r="58" spans="2:25" x14ac:dyDescent="0.2">
      <c r="B58" s="2"/>
      <c r="C58" s="105" t="s">
        <v>198</v>
      </c>
      <c r="D58" s="105"/>
      <c r="E58" s="2"/>
      <c r="F58" s="132"/>
      <c r="G58" s="2"/>
      <c r="H58" s="132"/>
      <c r="I58" s="2"/>
      <c r="J58" s="132"/>
      <c r="K58" s="2"/>
      <c r="L58" s="132"/>
      <c r="M58" s="2"/>
      <c r="N58" s="189"/>
      <c r="O58" s="2"/>
      <c r="P58" s="132"/>
      <c r="Q58" s="2"/>
      <c r="R58" s="132"/>
      <c r="S58" s="2"/>
      <c r="T58" s="132"/>
      <c r="U58" s="2"/>
      <c r="V58" s="132"/>
      <c r="W58" s="2"/>
      <c r="X58" s="132"/>
    </row>
    <row r="59" spans="2:25" x14ac:dyDescent="0.2">
      <c r="B59" s="2"/>
      <c r="C59" s="2"/>
      <c r="D59" s="105"/>
      <c r="E59" s="2"/>
      <c r="F59" s="132"/>
      <c r="G59" s="2"/>
      <c r="H59" s="132"/>
      <c r="I59" s="2"/>
      <c r="J59" s="132"/>
      <c r="K59" s="2"/>
      <c r="L59" s="132"/>
      <c r="M59" s="2"/>
      <c r="N59" s="189"/>
      <c r="O59" s="2"/>
      <c r="P59" s="132"/>
      <c r="Q59" s="2"/>
      <c r="R59" s="132"/>
      <c r="S59" s="2"/>
      <c r="T59" s="132"/>
      <c r="U59" s="2"/>
      <c r="V59" s="132"/>
      <c r="W59" s="2"/>
      <c r="X59" s="132"/>
    </row>
  </sheetData>
  <sheetProtection selectLockedCells="1"/>
  <mergeCells count="9">
    <mergeCell ref="E3:F3"/>
    <mergeCell ref="G3:H3"/>
    <mergeCell ref="U3:V3"/>
    <mergeCell ref="Q3:R3"/>
    <mergeCell ref="I3:J3"/>
    <mergeCell ref="S3:T3"/>
    <mergeCell ref="K3:L3"/>
    <mergeCell ref="O3:P3"/>
    <mergeCell ref="M3:N3"/>
  </mergeCells>
  <phoneticPr fontId="7" type="noConversion"/>
  <pageMargins left="0.75" right="0.75" top="1" bottom="1" header="0.5" footer="0.5"/>
  <pageSetup paperSize="17" scale="55" orientation="landscape" r:id="rId1"/>
  <headerFooter alignWithMargins="0">
    <oddHeader>&amp;C
Dining Services RFP</oddHeader>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Y59"/>
  <sheetViews>
    <sheetView zoomScale="85" zoomScaleNormal="85" zoomScalePageLayoutView="70" workbookViewId="0">
      <pane xSplit="3" topLeftCell="D1" activePane="topRight" state="frozen"/>
      <selection pane="topRight" activeCell="C16" sqref="C16"/>
    </sheetView>
  </sheetViews>
  <sheetFormatPr defaultColWidth="8.85546875" defaultRowHeight="12.75" x14ac:dyDescent="0.2"/>
  <cols>
    <col min="2" max="2" width="3.7109375" customWidth="1"/>
    <col min="3" max="3" width="28.7109375" customWidth="1"/>
    <col min="4" max="4" width="4.7109375" customWidth="1"/>
    <col min="5" max="5" width="18.85546875" customWidth="1"/>
    <col min="6" max="6" width="14" customWidth="1"/>
    <col min="7" max="7" width="18.28515625" customWidth="1"/>
    <col min="8" max="8" width="13.7109375" customWidth="1"/>
    <col min="9" max="9" width="18.28515625" customWidth="1"/>
    <col min="10" max="10" width="13.7109375" customWidth="1"/>
    <col min="11" max="11" width="18.28515625" customWidth="1"/>
    <col min="12" max="12" width="13.7109375" customWidth="1"/>
    <col min="13" max="13" width="17.7109375" customWidth="1"/>
    <col min="14" max="14" width="13.7109375" customWidth="1"/>
    <col min="15" max="15" width="18.28515625" customWidth="1"/>
    <col min="16" max="16" width="13.7109375" customWidth="1"/>
    <col min="17" max="17" width="16.7109375" customWidth="1"/>
    <col min="18" max="18" width="13.7109375" customWidth="1"/>
    <col min="19" max="19" width="16.7109375" customWidth="1"/>
    <col min="20" max="20" width="13.7109375" customWidth="1"/>
    <col min="21" max="21" width="16.7109375" customWidth="1"/>
    <col min="22" max="22" width="13.7109375" customWidth="1"/>
    <col min="23" max="23" width="20.7109375" customWidth="1"/>
    <col min="24" max="24" width="13.7109375" customWidth="1"/>
    <col min="25" max="25" width="8.85546875" style="310"/>
  </cols>
  <sheetData>
    <row r="1" spans="2:25" ht="13.5" thickBot="1" x14ac:dyDescent="0.25"/>
    <row r="2" spans="2:25" ht="16.5" thickBot="1" x14ac:dyDescent="0.3">
      <c r="B2" s="91"/>
      <c r="C2" s="92" t="s">
        <v>282</v>
      </c>
      <c r="D2" s="93"/>
      <c r="E2" s="94"/>
      <c r="F2" s="95"/>
      <c r="G2" s="94"/>
      <c r="H2" s="95"/>
      <c r="I2" s="94"/>
      <c r="J2" s="95"/>
      <c r="K2" s="94"/>
      <c r="L2" s="95"/>
      <c r="M2" s="94"/>
      <c r="N2" s="172"/>
      <c r="O2" s="94"/>
      <c r="P2" s="95"/>
      <c r="Q2" s="94"/>
      <c r="R2" s="95"/>
      <c r="S2" s="94"/>
      <c r="T2" s="95"/>
      <c r="U2" s="94"/>
      <c r="V2" s="95"/>
      <c r="W2" s="94"/>
      <c r="X2" s="96"/>
    </row>
    <row r="3" spans="2:25" ht="26.25" customHeight="1" x14ac:dyDescent="0.2">
      <c r="B3" s="2"/>
      <c r="C3" s="2"/>
      <c r="D3" s="97"/>
      <c r="E3" s="382" t="s">
        <v>290</v>
      </c>
      <c r="F3" s="383"/>
      <c r="G3" s="384" t="s">
        <v>233</v>
      </c>
      <c r="H3" s="384"/>
      <c r="I3" s="387" t="s">
        <v>289</v>
      </c>
      <c r="J3" s="386"/>
      <c r="K3" s="387" t="s">
        <v>271</v>
      </c>
      <c r="L3" s="386"/>
      <c r="M3" s="387" t="s">
        <v>307</v>
      </c>
      <c r="N3" s="386"/>
      <c r="O3" s="387" t="s">
        <v>235</v>
      </c>
      <c r="P3" s="386"/>
      <c r="Q3" s="387" t="s">
        <v>150</v>
      </c>
      <c r="R3" s="386"/>
      <c r="S3" s="387" t="s">
        <v>209</v>
      </c>
      <c r="T3" s="386"/>
      <c r="U3" s="385" t="s">
        <v>153</v>
      </c>
      <c r="V3" s="386"/>
      <c r="W3" s="355" t="s">
        <v>63</v>
      </c>
      <c r="X3" s="331"/>
    </row>
    <row r="4" spans="2:25" ht="13.5" customHeight="1" x14ac:dyDescent="0.2">
      <c r="B4" s="2"/>
      <c r="C4" s="2"/>
      <c r="D4" s="97"/>
      <c r="E4" s="98" t="s">
        <v>154</v>
      </c>
      <c r="F4" s="243" t="s">
        <v>72</v>
      </c>
      <c r="G4" s="98" t="s">
        <v>154</v>
      </c>
      <c r="H4" s="293" t="s">
        <v>72</v>
      </c>
      <c r="I4" s="98" t="s">
        <v>154</v>
      </c>
      <c r="J4" s="243" t="s">
        <v>72</v>
      </c>
      <c r="K4" s="98" t="s">
        <v>154</v>
      </c>
      <c r="L4" s="243" t="s">
        <v>72</v>
      </c>
      <c r="M4" s="98" t="s">
        <v>154</v>
      </c>
      <c r="N4" s="343" t="s">
        <v>72</v>
      </c>
      <c r="O4" s="98" t="s">
        <v>154</v>
      </c>
      <c r="P4" s="243" t="s">
        <v>72</v>
      </c>
      <c r="Q4" s="98" t="s">
        <v>154</v>
      </c>
      <c r="R4" s="243" t="s">
        <v>72</v>
      </c>
      <c r="S4" s="98" t="s">
        <v>154</v>
      </c>
      <c r="T4" s="243" t="s">
        <v>72</v>
      </c>
      <c r="U4" s="253" t="s">
        <v>154</v>
      </c>
      <c r="V4" s="243" t="s">
        <v>72</v>
      </c>
      <c r="W4" s="98" t="s">
        <v>154</v>
      </c>
      <c r="X4" s="243" t="s">
        <v>72</v>
      </c>
    </row>
    <row r="5" spans="2:25" x14ac:dyDescent="0.2">
      <c r="B5" s="100" t="s">
        <v>155</v>
      </c>
      <c r="C5" s="2"/>
      <c r="D5" s="97"/>
      <c r="E5" s="49"/>
      <c r="F5" s="281"/>
      <c r="G5" s="49"/>
      <c r="H5" s="294"/>
      <c r="I5" s="49"/>
      <c r="J5" s="284"/>
      <c r="K5" s="49"/>
      <c r="L5" s="241"/>
      <c r="M5" s="49"/>
      <c r="N5" s="284" t="s">
        <v>72</v>
      </c>
      <c r="O5" s="49"/>
      <c r="P5" s="241"/>
      <c r="Q5" s="49"/>
      <c r="R5" s="241"/>
      <c r="S5" s="49"/>
      <c r="T5" s="241"/>
      <c r="U5" s="254"/>
      <c r="V5" s="241"/>
      <c r="W5" s="49"/>
      <c r="X5" s="241"/>
    </row>
    <row r="6" spans="2:25" x14ac:dyDescent="0.2">
      <c r="B6" s="2"/>
      <c r="C6" s="2" t="s">
        <v>156</v>
      </c>
      <c r="D6" s="97">
        <v>1</v>
      </c>
      <c r="E6" s="102">
        <f>'Meal Plan'!F37</f>
        <v>0</v>
      </c>
      <c r="F6" s="241" t="e">
        <f>E6/E$13</f>
        <v>#DIV/0!</v>
      </c>
      <c r="G6" s="103"/>
      <c r="H6" s="244"/>
      <c r="I6" s="103"/>
      <c r="J6" s="244"/>
      <c r="K6" s="103"/>
      <c r="L6" s="244"/>
      <c r="M6" s="103"/>
      <c r="N6" s="244"/>
      <c r="O6" s="103"/>
      <c r="P6" s="244"/>
      <c r="Q6" s="103"/>
      <c r="R6" s="244"/>
      <c r="S6" s="103"/>
      <c r="T6" s="244"/>
      <c r="U6" s="256"/>
      <c r="V6" s="244"/>
      <c r="W6" s="102">
        <f>E6+G6+I6+K6+M6+O6+Q6+S6+U6</f>
        <v>0</v>
      </c>
      <c r="X6" s="241" t="e">
        <f>W6/W$13</f>
        <v>#DIV/0!</v>
      </c>
    </row>
    <row r="7" spans="2:25" x14ac:dyDescent="0.2">
      <c r="B7" s="2"/>
      <c r="C7" s="2" t="s">
        <v>82</v>
      </c>
      <c r="D7" s="97">
        <v>1</v>
      </c>
      <c r="E7" s="102">
        <f>'A La Carte'!H24</f>
        <v>0</v>
      </c>
      <c r="F7" s="241" t="e">
        <f>E7/E$13</f>
        <v>#DIV/0!</v>
      </c>
      <c r="G7" s="102">
        <f>'A La Carte'!H26</f>
        <v>0</v>
      </c>
      <c r="H7" s="265" t="e">
        <f>G7/G$13</f>
        <v>#DIV/0!</v>
      </c>
      <c r="I7" s="102">
        <f>'A La Carte'!H28</f>
        <v>0</v>
      </c>
      <c r="J7" s="241" t="e">
        <f>I7/I$13</f>
        <v>#DIV/0!</v>
      </c>
      <c r="K7" s="102">
        <f>'A La Carte'!H30</f>
        <v>0</v>
      </c>
      <c r="L7" s="241" t="e">
        <f>K7/K$13</f>
        <v>#DIV/0!</v>
      </c>
      <c r="M7" s="102">
        <f>'A La Carte'!H32</f>
        <v>0</v>
      </c>
      <c r="N7" s="281" t="e">
        <f>M7/M$13</f>
        <v>#DIV/0!</v>
      </c>
      <c r="O7" s="102">
        <f>'A La Carte'!H34</f>
        <v>0</v>
      </c>
      <c r="P7" s="241" t="e">
        <f>O7/O$13</f>
        <v>#DIV/0!</v>
      </c>
      <c r="Q7" s="103"/>
      <c r="R7" s="244"/>
      <c r="S7" s="103"/>
      <c r="T7" s="244"/>
      <c r="U7" s="256"/>
      <c r="V7" s="244"/>
      <c r="W7" s="102">
        <f>E7+G7+I7+K7+M7+O7+Q7+S7+U7</f>
        <v>0</v>
      </c>
      <c r="X7" s="241" t="e">
        <f t="shared" ref="X7:X12" si="0">W7/W$13</f>
        <v>#DIV/0!</v>
      </c>
    </row>
    <row r="8" spans="2:25" x14ac:dyDescent="0.2">
      <c r="B8" s="2"/>
      <c r="C8" s="2" t="s">
        <v>157</v>
      </c>
      <c r="D8" s="105"/>
      <c r="E8" s="102">
        <f>'A La Carte'!H25</f>
        <v>0</v>
      </c>
      <c r="F8" s="241" t="e">
        <f>E8/E$13</f>
        <v>#DIV/0!</v>
      </c>
      <c r="G8" s="102">
        <f>'A La Carte'!H27</f>
        <v>0</v>
      </c>
      <c r="H8" s="265" t="e">
        <f>G8/G$13</f>
        <v>#DIV/0!</v>
      </c>
      <c r="I8" s="102">
        <f>'A La Carte'!H29</f>
        <v>0</v>
      </c>
      <c r="J8" s="241" t="e">
        <f>I8/I$13</f>
        <v>#DIV/0!</v>
      </c>
      <c r="K8" s="102">
        <f>'A La Carte'!H31</f>
        <v>0</v>
      </c>
      <c r="L8" s="241" t="e">
        <f>K8/K$13</f>
        <v>#DIV/0!</v>
      </c>
      <c r="M8" s="102">
        <f>'A La Carte'!H33</f>
        <v>0</v>
      </c>
      <c r="N8" s="281" t="e">
        <f>M8/M$13</f>
        <v>#DIV/0!</v>
      </c>
      <c r="O8" s="102">
        <f>'A La Carte'!H35</f>
        <v>0</v>
      </c>
      <c r="P8" s="241" t="e">
        <f>O8/O$13</f>
        <v>#DIV/0!</v>
      </c>
      <c r="Q8" s="103"/>
      <c r="R8" s="244"/>
      <c r="S8" s="103"/>
      <c r="T8" s="244"/>
      <c r="U8" s="256"/>
      <c r="V8" s="244"/>
      <c r="W8" s="102">
        <f>E8+G8+I8+K8+M8+O8+Q8+S8+U8</f>
        <v>0</v>
      </c>
      <c r="X8" s="241" t="e">
        <f t="shared" si="0"/>
        <v>#DIV/0!</v>
      </c>
    </row>
    <row r="9" spans="2:25" x14ac:dyDescent="0.2">
      <c r="B9" s="2"/>
      <c r="C9" s="2" t="s">
        <v>150</v>
      </c>
      <c r="D9" s="97">
        <v>1</v>
      </c>
      <c r="E9" s="103"/>
      <c r="F9" s="244"/>
      <c r="G9" s="103"/>
      <c r="H9" s="296"/>
      <c r="I9" s="103"/>
      <c r="J9" s="244"/>
      <c r="K9" s="103"/>
      <c r="L9" s="244"/>
      <c r="M9" s="103"/>
      <c r="N9" s="244"/>
      <c r="O9" s="103"/>
      <c r="P9" s="244"/>
      <c r="Q9" s="102">
        <f>Catering!F44</f>
        <v>0</v>
      </c>
      <c r="R9" s="241" t="e">
        <f>Q9/Q$13</f>
        <v>#DIV/0!</v>
      </c>
      <c r="S9" s="103"/>
      <c r="T9" s="244"/>
      <c r="U9" s="256"/>
      <c r="V9" s="244"/>
      <c r="W9" s="102">
        <f>E9+G9+I9+K9+M8+O9+Q9+S9+U9</f>
        <v>0</v>
      </c>
      <c r="X9" s="241" t="e">
        <f t="shared" si="0"/>
        <v>#DIV/0!</v>
      </c>
    </row>
    <row r="10" spans="2:25" ht="12.75" hidden="1" customHeight="1" x14ac:dyDescent="0.2">
      <c r="B10" s="2"/>
      <c r="C10" s="2"/>
      <c r="D10" s="97">
        <v>1</v>
      </c>
      <c r="E10" s="103"/>
      <c r="F10" s="244"/>
      <c r="G10" s="103"/>
      <c r="H10" s="296"/>
      <c r="I10" s="103"/>
      <c r="J10" s="244"/>
      <c r="K10" s="103"/>
      <c r="L10" s="244"/>
      <c r="M10" s="103"/>
      <c r="N10" s="244"/>
      <c r="O10" s="103"/>
      <c r="P10" s="244"/>
      <c r="Q10" s="103"/>
      <c r="R10" s="244"/>
      <c r="S10" s="103"/>
      <c r="T10" s="244"/>
      <c r="U10" s="256"/>
      <c r="V10" s="244"/>
      <c r="W10" s="102" t="e">
        <f>E10++G10+I10+K10+O10+#REF!+#REF!+#REF!+#REF!+#REF!+#REF!+#REF!+#REF!+Q10+S10+U10</f>
        <v>#REF!</v>
      </c>
      <c r="X10" s="241" t="e">
        <f t="shared" si="0"/>
        <v>#REF!</v>
      </c>
    </row>
    <row r="11" spans="2:25" x14ac:dyDescent="0.2">
      <c r="B11" s="2"/>
      <c r="C11" s="2" t="s">
        <v>209</v>
      </c>
      <c r="D11" s="97">
        <v>1</v>
      </c>
      <c r="E11" s="103"/>
      <c r="F11" s="244"/>
      <c r="G11" s="103"/>
      <c r="H11" s="296"/>
      <c r="I11" s="103"/>
      <c r="J11" s="244"/>
      <c r="K11" s="103"/>
      <c r="L11" s="244"/>
      <c r="M11" s="103"/>
      <c r="N11" s="244"/>
      <c r="O11" s="103"/>
      <c r="P11" s="244"/>
      <c r="Q11" s="103"/>
      <c r="R11" s="244"/>
      <c r="S11" s="102">
        <f>Conferences!F44</f>
        <v>0</v>
      </c>
      <c r="T11" s="241" t="e">
        <f>S11/S$13</f>
        <v>#DIV/0!</v>
      </c>
      <c r="U11" s="256"/>
      <c r="V11" s="244"/>
      <c r="W11" s="102">
        <f t="shared" ref="W11:W17" si="1">E11+G11+I11+K11+M11+O11+Q11+S11+U11</f>
        <v>0</v>
      </c>
      <c r="X11" s="241" t="e">
        <f t="shared" si="0"/>
        <v>#DIV/0!</v>
      </c>
    </row>
    <row r="12" spans="2:25" ht="13.5" thickBot="1" x14ac:dyDescent="0.25">
      <c r="B12" s="2"/>
      <c r="C12" s="198" t="s">
        <v>153</v>
      </c>
      <c r="D12" s="97">
        <v>1</v>
      </c>
      <c r="E12" s="332"/>
      <c r="F12" s="333"/>
      <c r="G12" s="332"/>
      <c r="H12" s="334"/>
      <c r="I12" s="332"/>
      <c r="J12" s="333"/>
      <c r="K12" s="332"/>
      <c r="L12" s="333"/>
      <c r="M12" s="338"/>
      <c r="N12" s="339"/>
      <c r="O12" s="332"/>
      <c r="P12" s="333"/>
      <c r="Q12" s="332"/>
      <c r="R12" s="333"/>
      <c r="S12" s="332"/>
      <c r="T12" s="333"/>
      <c r="U12" s="335">
        <f>Concessions!F44</f>
        <v>0</v>
      </c>
      <c r="V12" s="336" t="e">
        <f>U12/U$13</f>
        <v>#DIV/0!</v>
      </c>
      <c r="W12" s="242">
        <f t="shared" si="1"/>
        <v>0</v>
      </c>
      <c r="X12" s="336" t="e">
        <f t="shared" si="0"/>
        <v>#DIV/0!</v>
      </c>
    </row>
    <row r="13" spans="2:25" ht="13.5" customHeight="1" thickBot="1" x14ac:dyDescent="0.25">
      <c r="B13" s="41" t="s">
        <v>158</v>
      </c>
      <c r="C13" s="87"/>
      <c r="D13" s="106">
        <v>1</v>
      </c>
      <c r="E13" s="247">
        <f t="shared" ref="E13:J13" si="2">SUM(E6:E8)</f>
        <v>0</v>
      </c>
      <c r="F13" s="108" t="e">
        <f t="shared" si="2"/>
        <v>#DIV/0!</v>
      </c>
      <c r="G13" s="247">
        <f t="shared" si="2"/>
        <v>0</v>
      </c>
      <c r="H13" s="193" t="e">
        <f t="shared" si="2"/>
        <v>#DIV/0!</v>
      </c>
      <c r="I13" s="247">
        <f t="shared" si="2"/>
        <v>0</v>
      </c>
      <c r="J13" s="108" t="e">
        <f t="shared" si="2"/>
        <v>#DIV/0!</v>
      </c>
      <c r="K13" s="247">
        <f t="shared" ref="K13:P13" si="3">SUM(K6:K8)</f>
        <v>0</v>
      </c>
      <c r="L13" s="108" t="e">
        <f t="shared" si="3"/>
        <v>#DIV/0!</v>
      </c>
      <c r="M13" s="247">
        <f t="shared" si="3"/>
        <v>0</v>
      </c>
      <c r="N13" s="177" t="e">
        <f t="shared" si="3"/>
        <v>#DIV/0!</v>
      </c>
      <c r="O13" s="247">
        <f t="shared" si="3"/>
        <v>0</v>
      </c>
      <c r="P13" s="108" t="e">
        <f t="shared" si="3"/>
        <v>#DIV/0!</v>
      </c>
      <c r="Q13" s="247">
        <f t="shared" ref="Q13:T13" si="4">SUM(Q6:Q11)</f>
        <v>0</v>
      </c>
      <c r="R13" s="108" t="e">
        <f t="shared" si="4"/>
        <v>#DIV/0!</v>
      </c>
      <c r="S13" s="247">
        <f>SUM(S6:S11)</f>
        <v>0</v>
      </c>
      <c r="T13" s="108" t="e">
        <f t="shared" si="4"/>
        <v>#DIV/0!</v>
      </c>
      <c r="U13" s="268">
        <f>SUM(U6:U12)</f>
        <v>0</v>
      </c>
      <c r="V13" s="193" t="e">
        <f>SUM(V6:V12)</f>
        <v>#DIV/0!</v>
      </c>
      <c r="W13" s="247">
        <f t="shared" si="1"/>
        <v>0</v>
      </c>
      <c r="X13" s="109" t="e">
        <f>SUM(X6:X8)</f>
        <v>#DIV/0!</v>
      </c>
      <c r="Y13" s="311" t="e">
        <f>SUM(W6:W12)</f>
        <v>#REF!</v>
      </c>
    </row>
    <row r="14" spans="2:25" ht="13.5" thickBot="1" x14ac:dyDescent="0.25">
      <c r="B14" s="41" t="s">
        <v>159</v>
      </c>
      <c r="C14" s="87"/>
      <c r="D14" s="106">
        <v>1</v>
      </c>
      <c r="E14" s="248">
        <f>E13*F14</f>
        <v>0</v>
      </c>
      <c r="F14" s="245"/>
      <c r="G14" s="248">
        <f>G13*H14</f>
        <v>0</v>
      </c>
      <c r="H14" s="299"/>
      <c r="I14" s="248">
        <f>I13*J14</f>
        <v>0</v>
      </c>
      <c r="J14" s="245"/>
      <c r="K14" s="248">
        <f>K13*L14</f>
        <v>0</v>
      </c>
      <c r="L14" s="245"/>
      <c r="M14" s="248">
        <f>M13*N14</f>
        <v>0</v>
      </c>
      <c r="N14" s="282"/>
      <c r="O14" s="248">
        <f>O13*P14</f>
        <v>0</v>
      </c>
      <c r="P14" s="245"/>
      <c r="Q14" s="248">
        <f>Q13*R14</f>
        <v>0</v>
      </c>
      <c r="R14" s="245"/>
      <c r="S14" s="248">
        <f>S13*T14</f>
        <v>0</v>
      </c>
      <c r="T14" s="245"/>
      <c r="U14" s="269">
        <f>U13*V14</f>
        <v>0</v>
      </c>
      <c r="V14" s="245"/>
      <c r="W14" s="248">
        <f t="shared" si="1"/>
        <v>0</v>
      </c>
      <c r="X14" s="112" t="e">
        <f>W14/W13</f>
        <v>#DIV/0!</v>
      </c>
      <c r="Y14" s="311"/>
    </row>
    <row r="15" spans="2:25" ht="13.5" thickBot="1" x14ac:dyDescent="0.25">
      <c r="B15" s="41" t="s">
        <v>160</v>
      </c>
      <c r="C15" s="87"/>
      <c r="D15" s="106">
        <v>1</v>
      </c>
      <c r="E15" s="248">
        <f>E13-E14</f>
        <v>0</v>
      </c>
      <c r="F15" s="113" t="e">
        <f>E15/E13</f>
        <v>#DIV/0!</v>
      </c>
      <c r="G15" s="248">
        <f>G13-G14</f>
        <v>0</v>
      </c>
      <c r="H15" s="262" t="e">
        <f>G15/G13</f>
        <v>#DIV/0!</v>
      </c>
      <c r="I15" s="248">
        <f>I13-I14</f>
        <v>0</v>
      </c>
      <c r="J15" s="113" t="e">
        <f>I15/I13</f>
        <v>#DIV/0!</v>
      </c>
      <c r="K15" s="248">
        <f>K13-K14</f>
        <v>0</v>
      </c>
      <c r="L15" s="113" t="e">
        <f>K15/K13</f>
        <v>#DIV/0!</v>
      </c>
      <c r="M15" s="248">
        <f>M13-M14</f>
        <v>0</v>
      </c>
      <c r="N15" s="181" t="e">
        <f>M15/M13</f>
        <v>#DIV/0!</v>
      </c>
      <c r="O15" s="248">
        <f>O13-O14</f>
        <v>0</v>
      </c>
      <c r="P15" s="113" t="e">
        <f>O15/O13</f>
        <v>#DIV/0!</v>
      </c>
      <c r="Q15" s="248">
        <f>Q13-Q14</f>
        <v>0</v>
      </c>
      <c r="R15" s="113" t="e">
        <f>Q15/Q13</f>
        <v>#DIV/0!</v>
      </c>
      <c r="S15" s="248">
        <f>S13-S14</f>
        <v>0</v>
      </c>
      <c r="T15" s="113" t="e">
        <f>S15/S13</f>
        <v>#DIV/0!</v>
      </c>
      <c r="U15" s="269">
        <f>U13-U14</f>
        <v>0</v>
      </c>
      <c r="V15" s="113" t="e">
        <f>U15/U13</f>
        <v>#DIV/0!</v>
      </c>
      <c r="W15" s="248">
        <f t="shared" si="1"/>
        <v>0</v>
      </c>
      <c r="X15" s="113" t="e">
        <f>W15/W13</f>
        <v>#DIV/0!</v>
      </c>
      <c r="Y15" s="311">
        <f>W13-W14</f>
        <v>0</v>
      </c>
    </row>
    <row r="16" spans="2:25" ht="13.5" thickBot="1" x14ac:dyDescent="0.25">
      <c r="B16" s="2"/>
      <c r="C16" s="198" t="s">
        <v>309</v>
      </c>
      <c r="D16" s="97">
        <v>1</v>
      </c>
      <c r="E16" s="249">
        <f>F16*E13</f>
        <v>0</v>
      </c>
      <c r="F16" s="246"/>
      <c r="G16" s="249">
        <f>H16*G13</f>
        <v>0</v>
      </c>
      <c r="H16" s="300"/>
      <c r="I16" s="249">
        <f>J16*I13</f>
        <v>0</v>
      </c>
      <c r="J16" s="246"/>
      <c r="K16" s="249">
        <f>L16*K13</f>
        <v>0</v>
      </c>
      <c r="L16" s="246"/>
      <c r="M16" s="249">
        <f>N16*M13</f>
        <v>0</v>
      </c>
      <c r="N16" s="283"/>
      <c r="O16" s="249">
        <f>P16*O13</f>
        <v>0</v>
      </c>
      <c r="P16" s="246"/>
      <c r="Q16" s="249">
        <f>R16*Q13</f>
        <v>0</v>
      </c>
      <c r="R16" s="246"/>
      <c r="S16" s="249">
        <f>T16*S13</f>
        <v>0</v>
      </c>
      <c r="T16" s="246"/>
      <c r="U16" s="270">
        <f>V16*U13</f>
        <v>0</v>
      </c>
      <c r="V16" s="246"/>
      <c r="W16" s="248">
        <f t="shared" si="1"/>
        <v>0</v>
      </c>
      <c r="X16" s="113" t="e">
        <f>W16/W$13</f>
        <v>#DIV/0!</v>
      </c>
    </row>
    <row r="17" spans="1:25" ht="13.5" thickBot="1" x14ac:dyDescent="0.25">
      <c r="B17" s="41" t="s">
        <v>161</v>
      </c>
      <c r="C17" s="87"/>
      <c r="D17" s="116">
        <v>1</v>
      </c>
      <c r="E17" s="248">
        <f>E15-E16</f>
        <v>0</v>
      </c>
      <c r="F17" s="113" t="e">
        <f>E17/E$13</f>
        <v>#DIV/0!</v>
      </c>
      <c r="G17" s="248">
        <f>G15-G16</f>
        <v>0</v>
      </c>
      <c r="H17" s="262" t="e">
        <f>G17/G$13</f>
        <v>#DIV/0!</v>
      </c>
      <c r="I17" s="248">
        <f>I15-I16</f>
        <v>0</v>
      </c>
      <c r="J17" s="113" t="e">
        <f>I17/I$13</f>
        <v>#DIV/0!</v>
      </c>
      <c r="K17" s="248">
        <f>K15-K16</f>
        <v>0</v>
      </c>
      <c r="L17" s="113" t="e">
        <f>K17/K$13</f>
        <v>#DIV/0!</v>
      </c>
      <c r="M17" s="248">
        <f>M15-M16</f>
        <v>0</v>
      </c>
      <c r="N17" s="181" t="e">
        <f>M17/M$13</f>
        <v>#DIV/0!</v>
      </c>
      <c r="O17" s="248">
        <f>O15-O16</f>
        <v>0</v>
      </c>
      <c r="P17" s="113" t="e">
        <f>O17/O$13</f>
        <v>#DIV/0!</v>
      </c>
      <c r="Q17" s="248">
        <f>Q15-Q16</f>
        <v>0</v>
      </c>
      <c r="R17" s="113" t="e">
        <f>Q17/Q$13</f>
        <v>#DIV/0!</v>
      </c>
      <c r="S17" s="248">
        <f>S15-S16</f>
        <v>0</v>
      </c>
      <c r="T17" s="113" t="e">
        <f>S17/S$13</f>
        <v>#DIV/0!</v>
      </c>
      <c r="U17" s="269">
        <f>U15-U16</f>
        <v>0</v>
      </c>
      <c r="V17" s="113" t="e">
        <f>U17/U$13</f>
        <v>#DIV/0!</v>
      </c>
      <c r="W17" s="248">
        <f t="shared" si="1"/>
        <v>0</v>
      </c>
      <c r="X17" s="113" t="e">
        <f>W17/W$13</f>
        <v>#DIV/0!</v>
      </c>
      <c r="Y17" s="311">
        <f>W15-W16</f>
        <v>0</v>
      </c>
    </row>
    <row r="18" spans="1:25" ht="13.5" thickBot="1" x14ac:dyDescent="0.25">
      <c r="B18" s="41" t="s">
        <v>162</v>
      </c>
      <c r="C18" s="87"/>
      <c r="D18" s="106"/>
      <c r="E18" s="250"/>
      <c r="F18" s="96"/>
      <c r="G18" s="250"/>
      <c r="H18" s="95"/>
      <c r="I18" s="250"/>
      <c r="J18" s="96"/>
      <c r="K18" s="250"/>
      <c r="L18" s="96"/>
      <c r="M18" s="250"/>
      <c r="N18" s="173"/>
      <c r="O18" s="250"/>
      <c r="P18" s="96"/>
      <c r="Q18" s="250"/>
      <c r="R18" s="96"/>
      <c r="S18" s="250"/>
      <c r="T18" s="96"/>
      <c r="U18" s="267"/>
      <c r="V18" s="95"/>
      <c r="W18" s="306"/>
      <c r="X18" s="96"/>
    </row>
    <row r="19" spans="1:25" x14ac:dyDescent="0.2">
      <c r="B19" s="2"/>
      <c r="C19" s="118" t="s">
        <v>163</v>
      </c>
      <c r="D19" s="97">
        <v>1</v>
      </c>
      <c r="E19" s="240">
        <f>Top_of_the_CRUC!AG43</f>
        <v>0</v>
      </c>
      <c r="F19" s="125" t="e">
        <f>E19/E13</f>
        <v>#DIV/0!</v>
      </c>
      <c r="G19" s="276">
        <f>Panera_Bread!AG43</f>
        <v>0</v>
      </c>
      <c r="H19" s="304" t="e">
        <f>G19/G13</f>
        <v>#DIV/0!</v>
      </c>
      <c r="I19" s="276">
        <f>Katora_Cafe!AG43</f>
        <v>0</v>
      </c>
      <c r="J19" s="266" t="e">
        <f>I19/I13</f>
        <v>#DIV/0!</v>
      </c>
      <c r="K19" s="260">
        <f>'Grab N Go'!AG43</f>
        <v>0</v>
      </c>
      <c r="L19" s="125" t="e">
        <f>K19/K13</f>
        <v>#DIV/0!</v>
      </c>
      <c r="M19" s="276">
        <f>Pizza!AG43</f>
        <v>0</v>
      </c>
      <c r="N19" s="279" t="e">
        <f>M19/M13</f>
        <v>#DIV/0!</v>
      </c>
      <c r="O19" s="260">
        <f>Sushi_Concept!AG43</f>
        <v>0</v>
      </c>
      <c r="P19" s="125" t="e">
        <f>O19/O13</f>
        <v>#DIV/0!</v>
      </c>
      <c r="Q19" s="275">
        <v>0</v>
      </c>
      <c r="R19" s="125" t="e">
        <f>Q19/Q$13</f>
        <v>#DIV/0!</v>
      </c>
      <c r="S19" s="275">
        <v>0</v>
      </c>
      <c r="T19" s="125" t="e">
        <f>S19/S$13</f>
        <v>#DIV/0!</v>
      </c>
      <c r="U19" s="274">
        <v>0</v>
      </c>
      <c r="V19" s="266" t="e">
        <f>U19/U$13</f>
        <v>#DIV/0!</v>
      </c>
      <c r="W19" s="240">
        <f>E19+G19+I19+K19+M19+O19+Q19+S19+U19</f>
        <v>0</v>
      </c>
      <c r="X19" s="125" t="e">
        <f>W19/W$13</f>
        <v>#DIV/0!</v>
      </c>
    </row>
    <row r="20" spans="1:25" x14ac:dyDescent="0.2">
      <c r="B20" s="2"/>
      <c r="C20" s="118" t="s">
        <v>164</v>
      </c>
      <c r="D20" s="97">
        <v>1</v>
      </c>
      <c r="E20" s="240">
        <f>Top_of_the_CRUC!AG63</f>
        <v>0</v>
      </c>
      <c r="F20" s="125" t="e">
        <f>E20/E13</f>
        <v>#DIV/0!</v>
      </c>
      <c r="G20" s="260">
        <f>Panera_Bread!AG63</f>
        <v>0</v>
      </c>
      <c r="H20" s="126" t="e">
        <f>G20/G13</f>
        <v>#DIV/0!</v>
      </c>
      <c r="I20" s="260">
        <f>Katora_Cafe!AG63</f>
        <v>0</v>
      </c>
      <c r="J20" s="125" t="e">
        <f>I20/I13</f>
        <v>#DIV/0!</v>
      </c>
      <c r="K20" s="261">
        <f>'Grab N Go'!AG63</f>
        <v>0</v>
      </c>
      <c r="L20" s="241" t="e">
        <f>K20/K13</f>
        <v>#DIV/0!</v>
      </c>
      <c r="M20" s="260">
        <f>Pizza!AG63</f>
        <v>0</v>
      </c>
      <c r="N20" s="185" t="e">
        <f>M20/M13</f>
        <v>#DIV/0!</v>
      </c>
      <c r="O20" s="261">
        <f>Sushi_Concept!AG63</f>
        <v>0</v>
      </c>
      <c r="P20" s="241" t="e">
        <f>O20/O13</f>
        <v>#DIV/0!</v>
      </c>
      <c r="Q20" s="258">
        <v>0</v>
      </c>
      <c r="R20" s="125" t="e">
        <f>Q20/Q$13</f>
        <v>#DIV/0!</v>
      </c>
      <c r="S20" s="258">
        <v>0</v>
      </c>
      <c r="T20" s="125" t="e">
        <f>S20/S$13</f>
        <v>#DIV/0!</v>
      </c>
      <c r="U20" s="257">
        <v>0</v>
      </c>
      <c r="V20" s="125" t="e">
        <f>U20/U$13</f>
        <v>#DIV/0!</v>
      </c>
      <c r="W20" s="102">
        <f>E20+G20+I20+K20+M20+O20+Q20+S20+U20</f>
        <v>0</v>
      </c>
      <c r="X20" s="125" t="e">
        <f>W20/W$13</f>
        <v>#DIV/0!</v>
      </c>
    </row>
    <row r="21" spans="1:25" ht="13.5" thickBot="1" x14ac:dyDescent="0.25">
      <c r="A21" s="229"/>
      <c r="B21" s="2"/>
      <c r="C21" s="118" t="s">
        <v>165</v>
      </c>
      <c r="D21" s="97">
        <v>1</v>
      </c>
      <c r="E21" s="251">
        <f>SUM(E19:E20)</f>
        <v>0</v>
      </c>
      <c r="F21" s="120" t="e">
        <f>E21/E13</f>
        <v>#DIV/0!</v>
      </c>
      <c r="G21" s="251">
        <f>SUM(G19:G20)</f>
        <v>0</v>
      </c>
      <c r="H21" s="121" t="e">
        <f>G21/G13</f>
        <v>#DIV/0!</v>
      </c>
      <c r="I21" s="251">
        <f>SUM(I19:I20)</f>
        <v>0</v>
      </c>
      <c r="J21" s="120" t="e">
        <f>I21/I13</f>
        <v>#DIV/0!</v>
      </c>
      <c r="K21" s="251">
        <f>SUM(K19:K20)</f>
        <v>0</v>
      </c>
      <c r="L21" s="120" t="e">
        <f>K21/K13</f>
        <v>#DIV/0!</v>
      </c>
      <c r="M21" s="251">
        <f>SUM(M19:M20)</f>
        <v>0</v>
      </c>
      <c r="N21" s="183" t="e">
        <f>M21/M13</f>
        <v>#DIV/0!</v>
      </c>
      <c r="O21" s="251">
        <f>SUM(O19:O20)</f>
        <v>0</v>
      </c>
      <c r="P21" s="120" t="e">
        <f>O21/O13</f>
        <v>#DIV/0!</v>
      </c>
      <c r="Q21" s="251">
        <f>SUM(Q19:Q20)</f>
        <v>0</v>
      </c>
      <c r="R21" s="120" t="e">
        <f>Q21/Q13</f>
        <v>#DIV/0!</v>
      </c>
      <c r="S21" s="251">
        <f>SUM(S19:S20)</f>
        <v>0</v>
      </c>
      <c r="T21" s="120" t="e">
        <f>S21/S13</f>
        <v>#DIV/0!</v>
      </c>
      <c r="U21" s="272">
        <f>SUM(U19:U20)</f>
        <v>0</v>
      </c>
      <c r="V21" s="120" t="e">
        <f>U21/U13</f>
        <v>#DIV/0!</v>
      </c>
      <c r="W21" s="242">
        <f>E21+G21+I21+K21+M21+O21+Q21+S21+U21</f>
        <v>0</v>
      </c>
      <c r="X21" s="120" t="e">
        <f>W21/W13</f>
        <v>#DIV/0!</v>
      </c>
      <c r="Y21" s="311">
        <f>W19+W20</f>
        <v>0</v>
      </c>
    </row>
    <row r="22" spans="1:25" ht="13.5" thickBot="1" x14ac:dyDescent="0.25">
      <c r="B22" s="41" t="s">
        <v>166</v>
      </c>
      <c r="C22" s="87"/>
      <c r="D22" s="106"/>
      <c r="E22" s="250"/>
      <c r="F22" s="96"/>
      <c r="G22" s="250"/>
      <c r="H22" s="95"/>
      <c r="I22" s="250"/>
      <c r="J22" s="96"/>
      <c r="K22" s="250"/>
      <c r="L22" s="96"/>
      <c r="M22" s="250"/>
      <c r="N22" s="173"/>
      <c r="O22" s="250"/>
      <c r="P22" s="96"/>
      <c r="Q22" s="250"/>
      <c r="R22" s="96"/>
      <c r="S22" s="250"/>
      <c r="T22" s="96"/>
      <c r="U22" s="267"/>
      <c r="V22" s="95"/>
      <c r="W22" s="306"/>
      <c r="X22" s="96"/>
    </row>
    <row r="23" spans="1:25" x14ac:dyDescent="0.2">
      <c r="B23" s="2"/>
      <c r="C23" s="2" t="s">
        <v>167</v>
      </c>
      <c r="D23" s="97">
        <v>2</v>
      </c>
      <c r="E23" s="275">
        <v>0</v>
      </c>
      <c r="F23" s="125" t="e">
        <f>E23/E19</f>
        <v>#DIV/0!</v>
      </c>
      <c r="G23" s="275">
        <v>0</v>
      </c>
      <c r="H23" s="264" t="e">
        <f t="shared" ref="H23:H28" si="5">G23/G$19</f>
        <v>#DIV/0!</v>
      </c>
      <c r="I23" s="275">
        <v>0</v>
      </c>
      <c r="J23" s="264" t="e">
        <f t="shared" ref="J23:J28" si="6">I23/I$19</f>
        <v>#DIV/0!</v>
      </c>
      <c r="K23" s="275">
        <v>0</v>
      </c>
      <c r="L23" s="273" t="e">
        <f t="shared" ref="L23:L28" si="7">K23/K$19</f>
        <v>#DIV/0!</v>
      </c>
      <c r="M23" s="275"/>
      <c r="N23" s="279" t="e">
        <f t="shared" ref="N23:N28" si="8">M23/M$19</f>
        <v>#DIV/0!</v>
      </c>
      <c r="O23" s="275">
        <v>0</v>
      </c>
      <c r="P23" s="273" t="e">
        <f t="shared" ref="P23:P28" si="9">O23/O$19</f>
        <v>#DIV/0!</v>
      </c>
      <c r="Q23" s="275">
        <v>0</v>
      </c>
      <c r="R23" s="125" t="e">
        <f t="shared" ref="R23:R28" si="10">Q23/Q$19</f>
        <v>#DIV/0!</v>
      </c>
      <c r="S23" s="275">
        <v>0</v>
      </c>
      <c r="T23" s="125" t="e">
        <f t="shared" ref="T23:T28" si="11">S23/S$19</f>
        <v>#DIV/0!</v>
      </c>
      <c r="U23" s="275">
        <v>0</v>
      </c>
      <c r="V23" s="125" t="e">
        <f t="shared" ref="V23:V28" si="12">U23/U$19</f>
        <v>#DIV/0!</v>
      </c>
      <c r="W23" s="240">
        <f t="shared" ref="W23:W28" si="13">E23+G23+I23+K23+M23+O23+Q23+S23+U23</f>
        <v>0</v>
      </c>
      <c r="X23" s="266" t="e">
        <f t="shared" ref="X23:X28" si="14">W23/W$19</f>
        <v>#DIV/0!</v>
      </c>
    </row>
    <row r="24" spans="1:25" x14ac:dyDescent="0.2">
      <c r="B24" s="2"/>
      <c r="C24" s="2" t="s">
        <v>168</v>
      </c>
      <c r="D24" s="97">
        <v>2</v>
      </c>
      <c r="E24" s="258">
        <v>0</v>
      </c>
      <c r="F24" s="241" t="e">
        <f>E24/E19</f>
        <v>#DIV/0!</v>
      </c>
      <c r="G24" s="258">
        <v>0</v>
      </c>
      <c r="H24" s="101" t="e">
        <f t="shared" si="5"/>
        <v>#DIV/0!</v>
      </c>
      <c r="I24" s="258">
        <v>0</v>
      </c>
      <c r="J24" s="101" t="e">
        <f t="shared" si="6"/>
        <v>#DIV/0!</v>
      </c>
      <c r="K24" s="258">
        <v>0</v>
      </c>
      <c r="L24" s="101" t="e">
        <f t="shared" si="7"/>
        <v>#DIV/0!</v>
      </c>
      <c r="M24" s="258"/>
      <c r="N24" s="174" t="e">
        <f t="shared" si="8"/>
        <v>#DIV/0!</v>
      </c>
      <c r="O24" s="258">
        <v>0</v>
      </c>
      <c r="P24" s="101" t="e">
        <f t="shared" si="9"/>
        <v>#DIV/0!</v>
      </c>
      <c r="Q24" s="258">
        <v>0</v>
      </c>
      <c r="R24" s="241" t="e">
        <f t="shared" si="10"/>
        <v>#DIV/0!</v>
      </c>
      <c r="S24" s="258">
        <v>0</v>
      </c>
      <c r="T24" s="241" t="e">
        <f t="shared" si="11"/>
        <v>#DIV/0!</v>
      </c>
      <c r="U24" s="258">
        <v>0</v>
      </c>
      <c r="V24" s="241" t="e">
        <f t="shared" si="12"/>
        <v>#DIV/0!</v>
      </c>
      <c r="W24" s="102">
        <f t="shared" si="13"/>
        <v>0</v>
      </c>
      <c r="X24" s="241" t="e">
        <f t="shared" si="14"/>
        <v>#DIV/0!</v>
      </c>
    </row>
    <row r="25" spans="1:25" x14ac:dyDescent="0.2">
      <c r="B25" s="2"/>
      <c r="C25" s="2" t="s">
        <v>169</v>
      </c>
      <c r="D25" s="97">
        <v>2</v>
      </c>
      <c r="E25" s="258">
        <v>0</v>
      </c>
      <c r="F25" s="241" t="e">
        <f>E25/E19</f>
        <v>#DIV/0!</v>
      </c>
      <c r="G25" s="258">
        <v>0</v>
      </c>
      <c r="H25" s="101" t="e">
        <f t="shared" si="5"/>
        <v>#DIV/0!</v>
      </c>
      <c r="I25" s="258">
        <v>0</v>
      </c>
      <c r="J25" s="101" t="e">
        <f t="shared" si="6"/>
        <v>#DIV/0!</v>
      </c>
      <c r="K25" s="258">
        <v>0</v>
      </c>
      <c r="L25" s="101" t="e">
        <f t="shared" si="7"/>
        <v>#DIV/0!</v>
      </c>
      <c r="M25" s="258"/>
      <c r="N25" s="174" t="e">
        <f t="shared" si="8"/>
        <v>#DIV/0!</v>
      </c>
      <c r="O25" s="258">
        <v>0</v>
      </c>
      <c r="P25" s="101" t="e">
        <f t="shared" si="9"/>
        <v>#DIV/0!</v>
      </c>
      <c r="Q25" s="258">
        <v>0</v>
      </c>
      <c r="R25" s="241" t="e">
        <f t="shared" si="10"/>
        <v>#DIV/0!</v>
      </c>
      <c r="S25" s="258">
        <v>0</v>
      </c>
      <c r="T25" s="241" t="e">
        <f t="shared" si="11"/>
        <v>#DIV/0!</v>
      </c>
      <c r="U25" s="258">
        <v>0</v>
      </c>
      <c r="V25" s="241" t="e">
        <f t="shared" si="12"/>
        <v>#DIV/0!</v>
      </c>
      <c r="W25" s="102">
        <f t="shared" si="13"/>
        <v>0</v>
      </c>
      <c r="X25" s="241" t="e">
        <f t="shared" si="14"/>
        <v>#DIV/0!</v>
      </c>
    </row>
    <row r="26" spans="1:25" x14ac:dyDescent="0.2">
      <c r="B26" s="2"/>
      <c r="C26" s="2" t="s">
        <v>170</v>
      </c>
      <c r="D26" s="97">
        <v>2</v>
      </c>
      <c r="E26" s="258">
        <v>0</v>
      </c>
      <c r="F26" s="241" t="e">
        <f>E26/E19</f>
        <v>#DIV/0!</v>
      </c>
      <c r="G26" s="258">
        <v>0</v>
      </c>
      <c r="H26" s="101" t="e">
        <f t="shared" si="5"/>
        <v>#DIV/0!</v>
      </c>
      <c r="I26" s="258">
        <v>0</v>
      </c>
      <c r="J26" s="101" t="e">
        <f t="shared" si="6"/>
        <v>#DIV/0!</v>
      </c>
      <c r="K26" s="258">
        <v>0</v>
      </c>
      <c r="L26" s="101" t="e">
        <f t="shared" si="7"/>
        <v>#DIV/0!</v>
      </c>
      <c r="M26" s="258"/>
      <c r="N26" s="174" t="e">
        <f t="shared" si="8"/>
        <v>#DIV/0!</v>
      </c>
      <c r="O26" s="258">
        <v>0</v>
      </c>
      <c r="P26" s="101" t="e">
        <f t="shared" si="9"/>
        <v>#DIV/0!</v>
      </c>
      <c r="Q26" s="258">
        <v>0</v>
      </c>
      <c r="R26" s="241" t="e">
        <f t="shared" si="10"/>
        <v>#DIV/0!</v>
      </c>
      <c r="S26" s="258">
        <v>0</v>
      </c>
      <c r="T26" s="241" t="e">
        <f t="shared" si="11"/>
        <v>#DIV/0!</v>
      </c>
      <c r="U26" s="258">
        <v>0</v>
      </c>
      <c r="V26" s="241" t="e">
        <f t="shared" si="12"/>
        <v>#DIV/0!</v>
      </c>
      <c r="W26" s="102">
        <f t="shared" si="13"/>
        <v>0</v>
      </c>
      <c r="X26" s="241" t="e">
        <f t="shared" si="14"/>
        <v>#DIV/0!</v>
      </c>
    </row>
    <row r="27" spans="1:25" ht="13.5" thickBot="1" x14ac:dyDescent="0.25">
      <c r="B27" s="2"/>
      <c r="C27" s="129" t="s">
        <v>171</v>
      </c>
      <c r="D27" s="97">
        <v>2</v>
      </c>
      <c r="E27" s="259">
        <v>0</v>
      </c>
      <c r="F27" s="108" t="e">
        <f>E27/E19</f>
        <v>#DIV/0!</v>
      </c>
      <c r="G27" s="259">
        <v>0</v>
      </c>
      <c r="H27" s="193" t="e">
        <f t="shared" si="5"/>
        <v>#DIV/0!</v>
      </c>
      <c r="I27" s="259">
        <v>0</v>
      </c>
      <c r="J27" s="108" t="e">
        <f t="shared" si="6"/>
        <v>#DIV/0!</v>
      </c>
      <c r="K27" s="259">
        <v>0</v>
      </c>
      <c r="L27" s="108" t="e">
        <f t="shared" si="7"/>
        <v>#DIV/0!</v>
      </c>
      <c r="M27" s="259"/>
      <c r="N27" s="177" t="e">
        <f t="shared" si="8"/>
        <v>#DIV/0!</v>
      </c>
      <c r="O27" s="259">
        <v>0</v>
      </c>
      <c r="P27" s="108" t="e">
        <f t="shared" si="9"/>
        <v>#DIV/0!</v>
      </c>
      <c r="Q27" s="259">
        <v>0</v>
      </c>
      <c r="R27" s="108" t="e">
        <f t="shared" si="10"/>
        <v>#DIV/0!</v>
      </c>
      <c r="S27" s="259">
        <v>0</v>
      </c>
      <c r="T27" s="108" t="e">
        <f t="shared" si="11"/>
        <v>#DIV/0!</v>
      </c>
      <c r="U27" s="259">
        <v>0</v>
      </c>
      <c r="V27" s="193" t="e">
        <f t="shared" si="12"/>
        <v>#DIV/0!</v>
      </c>
      <c r="W27" s="242">
        <f t="shared" si="13"/>
        <v>0</v>
      </c>
      <c r="X27" s="125" t="e">
        <f t="shared" si="14"/>
        <v>#DIV/0!</v>
      </c>
    </row>
    <row r="28" spans="1:25" ht="13.5" thickBot="1" x14ac:dyDescent="0.25">
      <c r="B28" s="87"/>
      <c r="C28" s="41" t="s">
        <v>172</v>
      </c>
      <c r="D28" s="106">
        <v>2</v>
      </c>
      <c r="E28" s="247">
        <f>SUM(E23:E27)</f>
        <v>0</v>
      </c>
      <c r="F28" s="108" t="e">
        <f>E28/E19</f>
        <v>#DIV/0!</v>
      </c>
      <c r="G28" s="247">
        <f>SUM(G23:G27)</f>
        <v>0</v>
      </c>
      <c r="H28" s="193" t="e">
        <f t="shared" si="5"/>
        <v>#DIV/0!</v>
      </c>
      <c r="I28" s="247">
        <f>SUM(I23:I27)</f>
        <v>0</v>
      </c>
      <c r="J28" s="108" t="e">
        <f t="shared" si="6"/>
        <v>#DIV/0!</v>
      </c>
      <c r="K28" s="247">
        <f>SUM(K23:K27)</f>
        <v>0</v>
      </c>
      <c r="L28" s="108" t="e">
        <f t="shared" si="7"/>
        <v>#DIV/0!</v>
      </c>
      <c r="M28" s="247">
        <f>SUM(M23:M27)</f>
        <v>0</v>
      </c>
      <c r="N28" s="177" t="e">
        <f t="shared" si="8"/>
        <v>#DIV/0!</v>
      </c>
      <c r="O28" s="247">
        <f>SUM(O23:O27)</f>
        <v>0</v>
      </c>
      <c r="P28" s="108" t="e">
        <f t="shared" si="9"/>
        <v>#DIV/0!</v>
      </c>
      <c r="Q28" s="247">
        <f>SUM(Q23:Q27)</f>
        <v>0</v>
      </c>
      <c r="R28" s="108" t="e">
        <f t="shared" si="10"/>
        <v>#DIV/0!</v>
      </c>
      <c r="S28" s="247">
        <f>SUM(S23:S27)</f>
        <v>0</v>
      </c>
      <c r="T28" s="108" t="e">
        <f t="shared" si="11"/>
        <v>#DIV/0!</v>
      </c>
      <c r="U28" s="268">
        <f>SUM(U23:U27)</f>
        <v>0</v>
      </c>
      <c r="V28" s="108" t="e">
        <f t="shared" si="12"/>
        <v>#DIV/0!</v>
      </c>
      <c r="W28" s="248">
        <f t="shared" si="13"/>
        <v>0</v>
      </c>
      <c r="X28" s="113" t="e">
        <f t="shared" si="14"/>
        <v>#DIV/0!</v>
      </c>
      <c r="Y28" s="311">
        <f>SUM(W23:W27)</f>
        <v>0</v>
      </c>
    </row>
    <row r="29" spans="1:25" ht="13.5" thickBot="1" x14ac:dyDescent="0.25">
      <c r="B29" s="41" t="s">
        <v>173</v>
      </c>
      <c r="C29" s="87"/>
      <c r="D29" s="106"/>
      <c r="E29" s="250"/>
      <c r="F29" s="96"/>
      <c r="G29" s="250"/>
      <c r="H29" s="95"/>
      <c r="I29" s="250"/>
      <c r="J29" s="96"/>
      <c r="K29" s="250"/>
      <c r="L29" s="96"/>
      <c r="M29" s="250"/>
      <c r="N29" s="173"/>
      <c r="O29" s="250"/>
      <c r="P29" s="96"/>
      <c r="Q29" s="250"/>
      <c r="R29" s="96"/>
      <c r="S29" s="250"/>
      <c r="T29" s="96"/>
      <c r="U29" s="267"/>
      <c r="V29" s="95"/>
      <c r="W29" s="306"/>
      <c r="X29" s="96"/>
    </row>
    <row r="30" spans="1:25" x14ac:dyDescent="0.2">
      <c r="B30" s="2"/>
      <c r="C30" s="2" t="s">
        <v>167</v>
      </c>
      <c r="D30" s="97">
        <v>3</v>
      </c>
      <c r="E30" s="275">
        <v>0</v>
      </c>
      <c r="F30" s="125" t="e">
        <f t="shared" ref="F30:F35" si="15">E30/E$20</f>
        <v>#DIV/0!</v>
      </c>
      <c r="G30" s="275">
        <v>0</v>
      </c>
      <c r="H30" s="264" t="e">
        <f t="shared" ref="H30:H35" si="16">G30/G$20</f>
        <v>#DIV/0!</v>
      </c>
      <c r="I30" s="275">
        <v>0</v>
      </c>
      <c r="J30" s="264" t="e">
        <f t="shared" ref="J30:J35" si="17">I30/I$20</f>
        <v>#DIV/0!</v>
      </c>
      <c r="K30" s="275">
        <v>0</v>
      </c>
      <c r="L30" s="273" t="e">
        <f t="shared" ref="L30:L35" si="18">K30/K$20</f>
        <v>#DIV/0!</v>
      </c>
      <c r="M30" s="275"/>
      <c r="N30" s="279" t="e">
        <f t="shared" ref="N30:N35" si="19">M30/M$20</f>
        <v>#DIV/0!</v>
      </c>
      <c r="O30" s="275">
        <v>0</v>
      </c>
      <c r="P30" s="273" t="e">
        <f t="shared" ref="P30:P35" si="20">O30/O$20</f>
        <v>#DIV/0!</v>
      </c>
      <c r="Q30" s="275">
        <v>0</v>
      </c>
      <c r="R30" s="125" t="e">
        <f t="shared" ref="R30:R35" si="21">Q30/Q$20</f>
        <v>#DIV/0!</v>
      </c>
      <c r="S30" s="275">
        <v>0</v>
      </c>
      <c r="T30" s="125" t="e">
        <f t="shared" ref="T30:T35" si="22">S30/S$20</f>
        <v>#DIV/0!</v>
      </c>
      <c r="U30" s="275">
        <v>0</v>
      </c>
      <c r="V30" s="125" t="e">
        <f t="shared" ref="V30:V35" si="23">U30/U$20</f>
        <v>#DIV/0!</v>
      </c>
      <c r="W30" s="240">
        <f t="shared" ref="W30:W37" si="24">E30+G30+I30+K30+M30+O30+Q30+S30+U30</f>
        <v>0</v>
      </c>
      <c r="X30" s="125" t="e">
        <f t="shared" ref="X30:X35" si="25">W30/W$20</f>
        <v>#DIV/0!</v>
      </c>
    </row>
    <row r="31" spans="1:25" x14ac:dyDescent="0.2">
      <c r="B31" s="2"/>
      <c r="C31" s="2" t="s">
        <v>168</v>
      </c>
      <c r="D31" s="97">
        <v>3</v>
      </c>
      <c r="E31" s="258">
        <v>0</v>
      </c>
      <c r="F31" s="241" t="e">
        <f t="shared" si="15"/>
        <v>#DIV/0!</v>
      </c>
      <c r="G31" s="258">
        <v>0</v>
      </c>
      <c r="H31" s="101" t="e">
        <f t="shared" si="16"/>
        <v>#DIV/0!</v>
      </c>
      <c r="I31" s="258">
        <v>0</v>
      </c>
      <c r="J31" s="101" t="e">
        <f t="shared" si="17"/>
        <v>#DIV/0!</v>
      </c>
      <c r="K31" s="258">
        <v>0</v>
      </c>
      <c r="L31" s="101" t="e">
        <f t="shared" si="18"/>
        <v>#DIV/0!</v>
      </c>
      <c r="M31" s="258"/>
      <c r="N31" s="174" t="e">
        <f t="shared" si="19"/>
        <v>#DIV/0!</v>
      </c>
      <c r="O31" s="258">
        <v>0</v>
      </c>
      <c r="P31" s="101" t="e">
        <f t="shared" si="20"/>
        <v>#DIV/0!</v>
      </c>
      <c r="Q31" s="258">
        <v>0</v>
      </c>
      <c r="R31" s="241" t="e">
        <f t="shared" si="21"/>
        <v>#DIV/0!</v>
      </c>
      <c r="S31" s="258">
        <v>0</v>
      </c>
      <c r="T31" s="241" t="e">
        <f t="shared" si="22"/>
        <v>#DIV/0!</v>
      </c>
      <c r="U31" s="258">
        <v>0</v>
      </c>
      <c r="V31" s="241" t="e">
        <f t="shared" si="23"/>
        <v>#DIV/0!</v>
      </c>
      <c r="W31" s="102">
        <f t="shared" si="24"/>
        <v>0</v>
      </c>
      <c r="X31" s="241" t="e">
        <f t="shared" si="25"/>
        <v>#DIV/0!</v>
      </c>
    </row>
    <row r="32" spans="1:25" x14ac:dyDescent="0.2">
      <c r="B32" s="2"/>
      <c r="C32" s="2" t="s">
        <v>169</v>
      </c>
      <c r="D32" s="97">
        <v>3</v>
      </c>
      <c r="E32" s="258">
        <v>0</v>
      </c>
      <c r="F32" s="241" t="e">
        <f t="shared" si="15"/>
        <v>#DIV/0!</v>
      </c>
      <c r="G32" s="258">
        <v>0</v>
      </c>
      <c r="H32" s="101" t="e">
        <f t="shared" si="16"/>
        <v>#DIV/0!</v>
      </c>
      <c r="I32" s="258">
        <v>0</v>
      </c>
      <c r="J32" s="101" t="e">
        <f t="shared" si="17"/>
        <v>#DIV/0!</v>
      </c>
      <c r="K32" s="258">
        <v>0</v>
      </c>
      <c r="L32" s="101" t="e">
        <f t="shared" si="18"/>
        <v>#DIV/0!</v>
      </c>
      <c r="M32" s="258"/>
      <c r="N32" s="174" t="e">
        <f t="shared" si="19"/>
        <v>#DIV/0!</v>
      </c>
      <c r="O32" s="258">
        <v>0</v>
      </c>
      <c r="P32" s="101" t="e">
        <f t="shared" si="20"/>
        <v>#DIV/0!</v>
      </c>
      <c r="Q32" s="258">
        <v>0</v>
      </c>
      <c r="R32" s="241" t="e">
        <f t="shared" si="21"/>
        <v>#DIV/0!</v>
      </c>
      <c r="S32" s="258">
        <v>0</v>
      </c>
      <c r="T32" s="241" t="e">
        <f t="shared" si="22"/>
        <v>#DIV/0!</v>
      </c>
      <c r="U32" s="258">
        <v>0</v>
      </c>
      <c r="V32" s="241" t="e">
        <f t="shared" si="23"/>
        <v>#DIV/0!</v>
      </c>
      <c r="W32" s="102">
        <f t="shared" si="24"/>
        <v>0</v>
      </c>
      <c r="X32" s="241" t="e">
        <f t="shared" si="25"/>
        <v>#DIV/0!</v>
      </c>
    </row>
    <row r="33" spans="2:25" x14ac:dyDescent="0.2">
      <c r="B33" s="2"/>
      <c r="C33" s="2" t="s">
        <v>170</v>
      </c>
      <c r="D33" s="97">
        <v>3</v>
      </c>
      <c r="E33" s="258">
        <v>0</v>
      </c>
      <c r="F33" s="241" t="e">
        <f t="shared" si="15"/>
        <v>#DIV/0!</v>
      </c>
      <c r="G33" s="258">
        <v>0</v>
      </c>
      <c r="H33" s="101" t="e">
        <f t="shared" si="16"/>
        <v>#DIV/0!</v>
      </c>
      <c r="I33" s="258">
        <v>0</v>
      </c>
      <c r="J33" s="101" t="e">
        <f t="shared" si="17"/>
        <v>#DIV/0!</v>
      </c>
      <c r="K33" s="258">
        <v>0</v>
      </c>
      <c r="L33" s="101" t="e">
        <f t="shared" si="18"/>
        <v>#DIV/0!</v>
      </c>
      <c r="M33" s="258"/>
      <c r="N33" s="174" t="e">
        <f t="shared" si="19"/>
        <v>#DIV/0!</v>
      </c>
      <c r="O33" s="258">
        <v>0</v>
      </c>
      <c r="P33" s="101" t="e">
        <f t="shared" si="20"/>
        <v>#DIV/0!</v>
      </c>
      <c r="Q33" s="258">
        <v>0</v>
      </c>
      <c r="R33" s="241" t="e">
        <f t="shared" si="21"/>
        <v>#DIV/0!</v>
      </c>
      <c r="S33" s="258">
        <v>0</v>
      </c>
      <c r="T33" s="241" t="e">
        <f t="shared" si="22"/>
        <v>#DIV/0!</v>
      </c>
      <c r="U33" s="258">
        <v>0</v>
      </c>
      <c r="V33" s="241" t="e">
        <f t="shared" si="23"/>
        <v>#DIV/0!</v>
      </c>
      <c r="W33" s="102">
        <f t="shared" si="24"/>
        <v>0</v>
      </c>
      <c r="X33" s="241" t="e">
        <f t="shared" si="25"/>
        <v>#DIV/0!</v>
      </c>
    </row>
    <row r="34" spans="2:25" ht="13.5" thickBot="1" x14ac:dyDescent="0.25">
      <c r="B34" s="80"/>
      <c r="C34" s="290" t="s">
        <v>171</v>
      </c>
      <c r="D34" s="291">
        <v>3</v>
      </c>
      <c r="E34" s="259">
        <v>0</v>
      </c>
      <c r="F34" s="108" t="e">
        <f t="shared" si="15"/>
        <v>#DIV/0!</v>
      </c>
      <c r="G34" s="259">
        <v>0</v>
      </c>
      <c r="H34" s="193" t="e">
        <f t="shared" si="16"/>
        <v>#DIV/0!</v>
      </c>
      <c r="I34" s="259">
        <v>0</v>
      </c>
      <c r="J34" s="108" t="e">
        <f t="shared" si="17"/>
        <v>#DIV/0!</v>
      </c>
      <c r="K34" s="259">
        <v>0</v>
      </c>
      <c r="L34" s="108" t="e">
        <f t="shared" si="18"/>
        <v>#DIV/0!</v>
      </c>
      <c r="M34" s="259"/>
      <c r="N34" s="177" t="e">
        <f t="shared" si="19"/>
        <v>#DIV/0!</v>
      </c>
      <c r="O34" s="259">
        <v>0</v>
      </c>
      <c r="P34" s="108" t="e">
        <f t="shared" si="20"/>
        <v>#DIV/0!</v>
      </c>
      <c r="Q34" s="259">
        <v>0</v>
      </c>
      <c r="R34" s="108" t="e">
        <f t="shared" si="21"/>
        <v>#DIV/0!</v>
      </c>
      <c r="S34" s="259">
        <v>0</v>
      </c>
      <c r="T34" s="108" t="e">
        <f t="shared" si="22"/>
        <v>#DIV/0!</v>
      </c>
      <c r="U34" s="259">
        <v>0</v>
      </c>
      <c r="V34" s="193" t="e">
        <f t="shared" si="23"/>
        <v>#DIV/0!</v>
      </c>
      <c r="W34" s="242">
        <f t="shared" si="24"/>
        <v>0</v>
      </c>
      <c r="X34" s="108" t="e">
        <f t="shared" si="25"/>
        <v>#DIV/0!</v>
      </c>
    </row>
    <row r="35" spans="2:25" ht="13.5" thickBot="1" x14ac:dyDescent="0.25">
      <c r="B35" s="2"/>
      <c r="C35" s="2" t="s">
        <v>172</v>
      </c>
      <c r="D35" s="97">
        <v>3</v>
      </c>
      <c r="E35" s="240">
        <f>SUM(E30:E34)</f>
        <v>0</v>
      </c>
      <c r="F35" s="120" t="e">
        <f t="shared" si="15"/>
        <v>#DIV/0!</v>
      </c>
      <c r="G35" s="240">
        <f>SUM(G30:G34)</f>
        <v>0</v>
      </c>
      <c r="H35" s="121" t="e">
        <f t="shared" si="16"/>
        <v>#DIV/0!</v>
      </c>
      <c r="I35" s="240">
        <f>SUM(I30:I34)</f>
        <v>0</v>
      </c>
      <c r="J35" s="120" t="e">
        <f t="shared" si="17"/>
        <v>#DIV/0!</v>
      </c>
      <c r="K35" s="240">
        <f>SUM(K30:K34)</f>
        <v>0</v>
      </c>
      <c r="L35" s="120" t="e">
        <f t="shared" si="18"/>
        <v>#DIV/0!</v>
      </c>
      <c r="M35" s="240">
        <f>SUM(M30:M34)</f>
        <v>0</v>
      </c>
      <c r="N35" s="183" t="e">
        <f t="shared" si="19"/>
        <v>#DIV/0!</v>
      </c>
      <c r="O35" s="240">
        <f>SUM(O30:O34)</f>
        <v>0</v>
      </c>
      <c r="P35" s="120" t="e">
        <f t="shared" si="20"/>
        <v>#DIV/0!</v>
      </c>
      <c r="Q35" s="240">
        <f>SUM(Q30:Q34)</f>
        <v>0</v>
      </c>
      <c r="R35" s="120" t="e">
        <f t="shared" si="21"/>
        <v>#DIV/0!</v>
      </c>
      <c r="S35" s="240">
        <f>SUM(S30:S34)</f>
        <v>0</v>
      </c>
      <c r="T35" s="120" t="e">
        <f t="shared" si="22"/>
        <v>#DIV/0!</v>
      </c>
      <c r="U35" s="289">
        <f>SUM(U30:U34)</f>
        <v>0</v>
      </c>
      <c r="V35" s="120" t="e">
        <f t="shared" si="23"/>
        <v>#DIV/0!</v>
      </c>
      <c r="W35" s="248">
        <f t="shared" si="24"/>
        <v>0</v>
      </c>
      <c r="X35" s="120" t="e">
        <f t="shared" si="25"/>
        <v>#DIV/0!</v>
      </c>
      <c r="Y35" s="311">
        <f>SUM(W30:W34)</f>
        <v>0</v>
      </c>
    </row>
    <row r="36" spans="2:25" ht="13.5" thickBot="1" x14ac:dyDescent="0.25">
      <c r="B36" s="41" t="s">
        <v>174</v>
      </c>
      <c r="C36" s="87"/>
      <c r="D36" s="106">
        <v>4</v>
      </c>
      <c r="E36" s="248">
        <f>E35+E28</f>
        <v>0</v>
      </c>
      <c r="F36" s="113" t="e">
        <f>E36/E$21</f>
        <v>#DIV/0!</v>
      </c>
      <c r="G36" s="248">
        <f>G35+G28</f>
        <v>0</v>
      </c>
      <c r="H36" s="262" t="e">
        <f>G36/G$21</f>
        <v>#DIV/0!</v>
      </c>
      <c r="I36" s="248">
        <f>I35+I28</f>
        <v>0</v>
      </c>
      <c r="J36" s="113" t="e">
        <f>I36/I$21</f>
        <v>#DIV/0!</v>
      </c>
      <c r="K36" s="248">
        <f>K35+K28</f>
        <v>0</v>
      </c>
      <c r="L36" s="113" t="e">
        <f>K36/K$21</f>
        <v>#DIV/0!</v>
      </c>
      <c r="M36" s="248">
        <f>M35+M28</f>
        <v>0</v>
      </c>
      <c r="N36" s="181" t="e">
        <f>M36/M$21</f>
        <v>#DIV/0!</v>
      </c>
      <c r="O36" s="248">
        <f>O35+O28</f>
        <v>0</v>
      </c>
      <c r="P36" s="113" t="e">
        <f>O36/O$21</f>
        <v>#DIV/0!</v>
      </c>
      <c r="Q36" s="248">
        <f>Q35+Q28</f>
        <v>0</v>
      </c>
      <c r="R36" s="113" t="e">
        <f>Q36/Q$21</f>
        <v>#DIV/0!</v>
      </c>
      <c r="S36" s="248">
        <f>S35+S28</f>
        <v>0</v>
      </c>
      <c r="T36" s="113" t="e">
        <f>S36/S$21</f>
        <v>#DIV/0!</v>
      </c>
      <c r="U36" s="269">
        <f>U35+U28</f>
        <v>0</v>
      </c>
      <c r="V36" s="113" t="e">
        <f>U36/U$21</f>
        <v>#DIV/0!</v>
      </c>
      <c r="W36" s="248">
        <f t="shared" si="24"/>
        <v>0</v>
      </c>
      <c r="X36" s="113" t="e">
        <f>W36/W$21</f>
        <v>#DIV/0!</v>
      </c>
    </row>
    <row r="37" spans="2:25" ht="13.5" thickBot="1" x14ac:dyDescent="0.25">
      <c r="B37" s="41" t="s">
        <v>175</v>
      </c>
      <c r="C37" s="87"/>
      <c r="D37" s="106">
        <v>1</v>
      </c>
      <c r="E37" s="248">
        <f>E36+E21</f>
        <v>0</v>
      </c>
      <c r="F37" s="113" t="e">
        <f>E37/E$13</f>
        <v>#DIV/0!</v>
      </c>
      <c r="G37" s="248">
        <f>G36+G21</f>
        <v>0</v>
      </c>
      <c r="H37" s="262" t="e">
        <f>G37/G$13</f>
        <v>#DIV/0!</v>
      </c>
      <c r="I37" s="248">
        <f>I36+I21</f>
        <v>0</v>
      </c>
      <c r="J37" s="113" t="e">
        <f>I37/I$13</f>
        <v>#DIV/0!</v>
      </c>
      <c r="K37" s="248">
        <f>K36+K21</f>
        <v>0</v>
      </c>
      <c r="L37" s="113" t="e">
        <f>K37/K$13</f>
        <v>#DIV/0!</v>
      </c>
      <c r="M37" s="248">
        <f>M36+M21</f>
        <v>0</v>
      </c>
      <c r="N37" s="181" t="e">
        <f>M37/M$13</f>
        <v>#DIV/0!</v>
      </c>
      <c r="O37" s="248">
        <f>O36+O21</f>
        <v>0</v>
      </c>
      <c r="P37" s="113" t="e">
        <f>O37/O$13</f>
        <v>#DIV/0!</v>
      </c>
      <c r="Q37" s="248">
        <f>Q36+Q21</f>
        <v>0</v>
      </c>
      <c r="R37" s="113" t="e">
        <f>Q37/Q$13</f>
        <v>#DIV/0!</v>
      </c>
      <c r="S37" s="248">
        <f>S36+S21</f>
        <v>0</v>
      </c>
      <c r="T37" s="113" t="e">
        <f>S37/S$13</f>
        <v>#DIV/0!</v>
      </c>
      <c r="U37" s="269">
        <f>U36+U21</f>
        <v>0</v>
      </c>
      <c r="V37" s="113" t="e">
        <f>U37/U$13</f>
        <v>#DIV/0!</v>
      </c>
      <c r="W37" s="248">
        <f t="shared" si="24"/>
        <v>0</v>
      </c>
      <c r="X37" s="113" t="e">
        <f>W37/W$13</f>
        <v>#DIV/0!</v>
      </c>
      <c r="Y37" s="311">
        <f>W21+W36</f>
        <v>0</v>
      </c>
    </row>
    <row r="38" spans="2:25" ht="13.5" thickBot="1" x14ac:dyDescent="0.25">
      <c r="B38" s="41" t="s">
        <v>176</v>
      </c>
      <c r="C38" s="87"/>
      <c r="D38" s="106"/>
      <c r="E38" s="250"/>
      <c r="F38" s="96"/>
      <c r="G38" s="250"/>
      <c r="H38" s="95"/>
      <c r="I38" s="250"/>
      <c r="J38" s="96"/>
      <c r="K38" s="250"/>
      <c r="L38" s="96"/>
      <c r="M38" s="250"/>
      <c r="N38" s="173"/>
      <c r="O38" s="250"/>
      <c r="P38" s="96"/>
      <c r="Q38" s="250"/>
      <c r="R38" s="96"/>
      <c r="S38" s="250"/>
      <c r="T38" s="96"/>
      <c r="U38" s="267"/>
      <c r="V38" s="95"/>
      <c r="W38" s="306"/>
      <c r="X38" s="96"/>
    </row>
    <row r="39" spans="2:25" x14ac:dyDescent="0.2">
      <c r="B39" s="2"/>
      <c r="C39" s="2" t="s">
        <v>177</v>
      </c>
      <c r="D39" s="97">
        <v>1</v>
      </c>
      <c r="E39" s="275">
        <v>0</v>
      </c>
      <c r="F39" s="125" t="e">
        <f t="shared" ref="F39:F45" si="26">E39/E$13</f>
        <v>#DIV/0!</v>
      </c>
      <c r="G39" s="275">
        <v>0</v>
      </c>
      <c r="H39" s="264" t="e">
        <f t="shared" ref="H39:H45" si="27">G39/G$13</f>
        <v>#DIV/0!</v>
      </c>
      <c r="I39" s="275">
        <v>0</v>
      </c>
      <c r="J39" s="264" t="e">
        <f t="shared" ref="J39:J45" si="28">I39/I$13</f>
        <v>#DIV/0!</v>
      </c>
      <c r="K39" s="275">
        <v>0</v>
      </c>
      <c r="L39" s="273" t="e">
        <f t="shared" ref="L39:L45" si="29">K39/K$13</f>
        <v>#DIV/0!</v>
      </c>
      <c r="M39" s="275"/>
      <c r="N39" s="279" t="e">
        <f t="shared" ref="N39:N45" si="30">M39/M$13</f>
        <v>#DIV/0!</v>
      </c>
      <c r="O39" s="275">
        <v>0</v>
      </c>
      <c r="P39" s="273" t="e">
        <f t="shared" ref="P39:P45" si="31">O39/O$13</f>
        <v>#DIV/0!</v>
      </c>
      <c r="Q39" s="275">
        <v>0</v>
      </c>
      <c r="R39" s="125" t="e">
        <f t="shared" ref="R39:R45" si="32">Q39/Q$13</f>
        <v>#DIV/0!</v>
      </c>
      <c r="S39" s="275">
        <v>0</v>
      </c>
      <c r="T39" s="125" t="e">
        <f t="shared" ref="T39:T45" si="33">S39/S$13</f>
        <v>#DIV/0!</v>
      </c>
      <c r="U39" s="275">
        <v>0</v>
      </c>
      <c r="V39" s="266" t="e">
        <f t="shared" ref="V39:V45" si="34">U39/U$13</f>
        <v>#DIV/0!</v>
      </c>
      <c r="W39" s="240">
        <f t="shared" ref="W39:W45" si="35">E39+G39+I39+K39+M39+O39+Q39+S39+U39</f>
        <v>0</v>
      </c>
      <c r="X39" s="266" t="e">
        <f t="shared" ref="X39:X45" si="36">W39/W$13</f>
        <v>#DIV/0!</v>
      </c>
    </row>
    <row r="40" spans="2:25" x14ac:dyDescent="0.2">
      <c r="B40" s="2"/>
      <c r="C40" s="2" t="s">
        <v>178</v>
      </c>
      <c r="D40" s="97">
        <v>1</v>
      </c>
      <c r="E40" s="258">
        <v>0</v>
      </c>
      <c r="F40" s="241" t="e">
        <f t="shared" si="26"/>
        <v>#DIV/0!</v>
      </c>
      <c r="G40" s="258">
        <v>0</v>
      </c>
      <c r="H40" s="101" t="e">
        <f t="shared" si="27"/>
        <v>#DIV/0!</v>
      </c>
      <c r="I40" s="258">
        <v>0</v>
      </c>
      <c r="J40" s="101" t="e">
        <f t="shared" si="28"/>
        <v>#DIV/0!</v>
      </c>
      <c r="K40" s="258">
        <v>0</v>
      </c>
      <c r="L40" s="101" t="e">
        <f t="shared" si="29"/>
        <v>#DIV/0!</v>
      </c>
      <c r="M40" s="258"/>
      <c r="N40" s="174" t="e">
        <f t="shared" si="30"/>
        <v>#DIV/0!</v>
      </c>
      <c r="O40" s="258">
        <v>0</v>
      </c>
      <c r="P40" s="101" t="e">
        <f t="shared" si="31"/>
        <v>#DIV/0!</v>
      </c>
      <c r="Q40" s="258">
        <v>0</v>
      </c>
      <c r="R40" s="241" t="e">
        <f t="shared" si="32"/>
        <v>#DIV/0!</v>
      </c>
      <c r="S40" s="258">
        <v>0</v>
      </c>
      <c r="T40" s="241" t="e">
        <f t="shared" si="33"/>
        <v>#DIV/0!</v>
      </c>
      <c r="U40" s="258">
        <v>0</v>
      </c>
      <c r="V40" s="241" t="e">
        <f t="shared" si="34"/>
        <v>#DIV/0!</v>
      </c>
      <c r="W40" s="102">
        <f t="shared" si="35"/>
        <v>0</v>
      </c>
      <c r="X40" s="241" t="e">
        <f t="shared" si="36"/>
        <v>#DIV/0!</v>
      </c>
    </row>
    <row r="41" spans="2:25" x14ac:dyDescent="0.2">
      <c r="B41" s="2"/>
      <c r="C41" s="2" t="s">
        <v>179</v>
      </c>
      <c r="D41" s="97">
        <v>1</v>
      </c>
      <c r="E41" s="258">
        <v>0</v>
      </c>
      <c r="F41" s="241" t="e">
        <f t="shared" si="26"/>
        <v>#DIV/0!</v>
      </c>
      <c r="G41" s="258">
        <v>0</v>
      </c>
      <c r="H41" s="101" t="e">
        <f t="shared" si="27"/>
        <v>#DIV/0!</v>
      </c>
      <c r="I41" s="258">
        <v>0</v>
      </c>
      <c r="J41" s="101" t="e">
        <f t="shared" si="28"/>
        <v>#DIV/0!</v>
      </c>
      <c r="K41" s="258">
        <v>0</v>
      </c>
      <c r="L41" s="101" t="e">
        <f t="shared" si="29"/>
        <v>#DIV/0!</v>
      </c>
      <c r="M41" s="258"/>
      <c r="N41" s="174" t="e">
        <f t="shared" si="30"/>
        <v>#DIV/0!</v>
      </c>
      <c r="O41" s="258">
        <v>0</v>
      </c>
      <c r="P41" s="101" t="e">
        <f t="shared" si="31"/>
        <v>#DIV/0!</v>
      </c>
      <c r="Q41" s="258">
        <v>0</v>
      </c>
      <c r="R41" s="241" t="e">
        <f t="shared" si="32"/>
        <v>#DIV/0!</v>
      </c>
      <c r="S41" s="258">
        <v>0</v>
      </c>
      <c r="T41" s="241" t="e">
        <f t="shared" si="33"/>
        <v>#DIV/0!</v>
      </c>
      <c r="U41" s="258">
        <v>0</v>
      </c>
      <c r="V41" s="241" t="e">
        <f t="shared" si="34"/>
        <v>#DIV/0!</v>
      </c>
      <c r="W41" s="102">
        <f t="shared" si="35"/>
        <v>0</v>
      </c>
      <c r="X41" s="241" t="e">
        <f t="shared" si="36"/>
        <v>#DIV/0!</v>
      </c>
    </row>
    <row r="42" spans="2:25" x14ac:dyDescent="0.2">
      <c r="B42" s="2"/>
      <c r="C42" s="129" t="s">
        <v>180</v>
      </c>
      <c r="D42" s="97">
        <v>1</v>
      </c>
      <c r="E42" s="258">
        <v>0</v>
      </c>
      <c r="F42" s="241" t="e">
        <f t="shared" si="26"/>
        <v>#DIV/0!</v>
      </c>
      <c r="G42" s="258">
        <v>0</v>
      </c>
      <c r="H42" s="101" t="e">
        <f t="shared" si="27"/>
        <v>#DIV/0!</v>
      </c>
      <c r="I42" s="258">
        <v>0</v>
      </c>
      <c r="J42" s="101" t="e">
        <f t="shared" si="28"/>
        <v>#DIV/0!</v>
      </c>
      <c r="K42" s="258">
        <v>0</v>
      </c>
      <c r="L42" s="101" t="e">
        <f t="shared" si="29"/>
        <v>#DIV/0!</v>
      </c>
      <c r="M42" s="258"/>
      <c r="N42" s="174" t="e">
        <f t="shared" si="30"/>
        <v>#DIV/0!</v>
      </c>
      <c r="O42" s="258">
        <v>0</v>
      </c>
      <c r="P42" s="101" t="e">
        <f t="shared" si="31"/>
        <v>#DIV/0!</v>
      </c>
      <c r="Q42" s="258">
        <v>0</v>
      </c>
      <c r="R42" s="241" t="e">
        <f t="shared" si="32"/>
        <v>#DIV/0!</v>
      </c>
      <c r="S42" s="258">
        <v>0</v>
      </c>
      <c r="T42" s="241" t="e">
        <f t="shared" si="33"/>
        <v>#DIV/0!</v>
      </c>
      <c r="U42" s="258">
        <v>0</v>
      </c>
      <c r="V42" s="241" t="e">
        <f t="shared" si="34"/>
        <v>#DIV/0!</v>
      </c>
      <c r="W42" s="102">
        <f t="shared" si="35"/>
        <v>0</v>
      </c>
      <c r="X42" s="241" t="e">
        <f t="shared" si="36"/>
        <v>#DIV/0!</v>
      </c>
    </row>
    <row r="43" spans="2:25" ht="13.5" thickBot="1" x14ac:dyDescent="0.25">
      <c r="B43" s="2"/>
      <c r="C43" s="2" t="s">
        <v>181</v>
      </c>
      <c r="D43" s="97">
        <v>1</v>
      </c>
      <c r="E43" s="259">
        <v>0</v>
      </c>
      <c r="F43" s="108" t="e">
        <f t="shared" si="26"/>
        <v>#DIV/0!</v>
      </c>
      <c r="G43" s="259">
        <v>0</v>
      </c>
      <c r="H43" s="193" t="e">
        <f t="shared" si="27"/>
        <v>#DIV/0!</v>
      </c>
      <c r="I43" s="259">
        <v>0</v>
      </c>
      <c r="J43" s="108" t="e">
        <f t="shared" si="28"/>
        <v>#DIV/0!</v>
      </c>
      <c r="K43" s="259">
        <v>0</v>
      </c>
      <c r="L43" s="108" t="e">
        <f t="shared" si="29"/>
        <v>#DIV/0!</v>
      </c>
      <c r="M43" s="259"/>
      <c r="N43" s="177" t="e">
        <f t="shared" si="30"/>
        <v>#DIV/0!</v>
      </c>
      <c r="O43" s="259">
        <v>0</v>
      </c>
      <c r="P43" s="108" t="e">
        <f t="shared" si="31"/>
        <v>#DIV/0!</v>
      </c>
      <c r="Q43" s="259">
        <v>0</v>
      </c>
      <c r="R43" s="108" t="e">
        <f t="shared" si="32"/>
        <v>#DIV/0!</v>
      </c>
      <c r="S43" s="259">
        <v>0</v>
      </c>
      <c r="T43" s="108" t="e">
        <f t="shared" si="33"/>
        <v>#DIV/0!</v>
      </c>
      <c r="U43" s="259">
        <v>0</v>
      </c>
      <c r="V43" s="193" t="e">
        <f t="shared" si="34"/>
        <v>#DIV/0!</v>
      </c>
      <c r="W43" s="242">
        <f t="shared" si="35"/>
        <v>0</v>
      </c>
      <c r="X43" s="108" t="e">
        <f t="shared" si="36"/>
        <v>#DIV/0!</v>
      </c>
    </row>
    <row r="44" spans="2:25" ht="13.5" thickBot="1" x14ac:dyDescent="0.25">
      <c r="B44" s="41" t="s">
        <v>182</v>
      </c>
      <c r="C44" s="87"/>
      <c r="D44" s="106">
        <v>1</v>
      </c>
      <c r="E44" s="247">
        <f>SUM(E39:E43)</f>
        <v>0</v>
      </c>
      <c r="F44" s="108" t="e">
        <f>E44/E$13</f>
        <v>#DIV/0!</v>
      </c>
      <c r="G44" s="247">
        <f>SUM(G39:G43)</f>
        <v>0</v>
      </c>
      <c r="H44" s="193" t="e">
        <f t="shared" si="27"/>
        <v>#DIV/0!</v>
      </c>
      <c r="I44" s="247">
        <f>SUM(I39:I43)</f>
        <v>0</v>
      </c>
      <c r="J44" s="108" t="e">
        <f t="shared" si="28"/>
        <v>#DIV/0!</v>
      </c>
      <c r="K44" s="247">
        <f>SUM(K39:K43)</f>
        <v>0</v>
      </c>
      <c r="L44" s="108" t="e">
        <f t="shared" si="29"/>
        <v>#DIV/0!</v>
      </c>
      <c r="M44" s="247">
        <f>SUM(M39:M43)</f>
        <v>0</v>
      </c>
      <c r="N44" s="177" t="e">
        <f t="shared" si="30"/>
        <v>#DIV/0!</v>
      </c>
      <c r="O44" s="247">
        <f>SUM(O39:O43)</f>
        <v>0</v>
      </c>
      <c r="P44" s="108" t="e">
        <f t="shared" si="31"/>
        <v>#DIV/0!</v>
      </c>
      <c r="Q44" s="247">
        <f>SUM(Q39:Q43)</f>
        <v>0</v>
      </c>
      <c r="R44" s="108" t="e">
        <f t="shared" si="32"/>
        <v>#DIV/0!</v>
      </c>
      <c r="S44" s="247">
        <f>SUM(S39:S43)</f>
        <v>0</v>
      </c>
      <c r="T44" s="108" t="e">
        <f t="shared" si="33"/>
        <v>#DIV/0!</v>
      </c>
      <c r="U44" s="268">
        <f>SUM(U39:U43)</f>
        <v>0</v>
      </c>
      <c r="V44" s="108" t="e">
        <f t="shared" si="34"/>
        <v>#DIV/0!</v>
      </c>
      <c r="W44" s="248">
        <f t="shared" si="35"/>
        <v>0</v>
      </c>
      <c r="X44" s="108" t="e">
        <f t="shared" si="36"/>
        <v>#DIV/0!</v>
      </c>
      <c r="Y44" s="311">
        <f>SUM(W39:W43)</f>
        <v>0</v>
      </c>
    </row>
    <row r="45" spans="2:25" ht="13.5" thickBot="1" x14ac:dyDescent="0.25">
      <c r="B45" s="41" t="s">
        <v>199</v>
      </c>
      <c r="C45" s="87"/>
      <c r="D45" s="106">
        <v>1</v>
      </c>
      <c r="E45" s="248">
        <f>E17-E37-E44</f>
        <v>0</v>
      </c>
      <c r="F45" s="113" t="e">
        <f t="shared" si="26"/>
        <v>#DIV/0!</v>
      </c>
      <c r="G45" s="248">
        <f>G17-G37-G44</f>
        <v>0</v>
      </c>
      <c r="H45" s="262" t="e">
        <f t="shared" si="27"/>
        <v>#DIV/0!</v>
      </c>
      <c r="I45" s="248">
        <f>I17-I37-I44</f>
        <v>0</v>
      </c>
      <c r="J45" s="113" t="e">
        <f t="shared" si="28"/>
        <v>#DIV/0!</v>
      </c>
      <c r="K45" s="248">
        <f>K17-K37-K44</f>
        <v>0</v>
      </c>
      <c r="L45" s="113" t="e">
        <f t="shared" si="29"/>
        <v>#DIV/0!</v>
      </c>
      <c r="M45" s="248">
        <f>M17-M37-M44</f>
        <v>0</v>
      </c>
      <c r="N45" s="181" t="e">
        <f t="shared" si="30"/>
        <v>#DIV/0!</v>
      </c>
      <c r="O45" s="248">
        <f>O17-O37-O44</f>
        <v>0</v>
      </c>
      <c r="P45" s="113" t="e">
        <f t="shared" si="31"/>
        <v>#DIV/0!</v>
      </c>
      <c r="Q45" s="248">
        <f>Q17-Q37-Q44</f>
        <v>0</v>
      </c>
      <c r="R45" s="113" t="e">
        <f t="shared" si="32"/>
        <v>#DIV/0!</v>
      </c>
      <c r="S45" s="248">
        <f>S17-S37-S44</f>
        <v>0</v>
      </c>
      <c r="T45" s="113" t="e">
        <f t="shared" si="33"/>
        <v>#DIV/0!</v>
      </c>
      <c r="U45" s="269">
        <f>U17-U37-U44</f>
        <v>0</v>
      </c>
      <c r="V45" s="113" t="e">
        <f t="shared" si="34"/>
        <v>#DIV/0!</v>
      </c>
      <c r="W45" s="248">
        <f t="shared" si="35"/>
        <v>0</v>
      </c>
      <c r="X45" s="113" t="e">
        <f t="shared" si="36"/>
        <v>#DIV/0!</v>
      </c>
      <c r="Y45" s="311">
        <f>W17-W37-W44</f>
        <v>0</v>
      </c>
    </row>
    <row r="46" spans="2:25" ht="13.5" thickBot="1" x14ac:dyDescent="0.25">
      <c r="B46" s="41" t="s">
        <v>184</v>
      </c>
      <c r="C46" s="87"/>
      <c r="D46" s="106"/>
      <c r="E46" s="250"/>
      <c r="F46" s="96"/>
      <c r="G46" s="250"/>
      <c r="H46" s="95"/>
      <c r="I46" s="250"/>
      <c r="J46" s="96"/>
      <c r="K46" s="250"/>
      <c r="L46" s="96"/>
      <c r="M46" s="250"/>
      <c r="N46" s="173"/>
      <c r="O46" s="250"/>
      <c r="P46" s="96"/>
      <c r="Q46" s="250"/>
      <c r="R46" s="96"/>
      <c r="S46" s="250"/>
      <c r="T46" s="96"/>
      <c r="U46" s="267"/>
      <c r="V46" s="96"/>
      <c r="W46" s="306"/>
      <c r="X46" s="96"/>
    </row>
    <row r="47" spans="2:25" ht="13.5" thickBot="1" x14ac:dyDescent="0.25">
      <c r="B47" s="2"/>
      <c r="C47" s="199" t="s">
        <v>228</v>
      </c>
      <c r="D47" s="97">
        <v>5</v>
      </c>
      <c r="E47" s="247">
        <f>F47*E45</f>
        <v>0</v>
      </c>
      <c r="F47" s="131"/>
      <c r="G47" s="247">
        <f>H47*G45</f>
        <v>0</v>
      </c>
      <c r="H47" s="263"/>
      <c r="I47" s="247">
        <f>J47*I45</f>
        <v>0</v>
      </c>
      <c r="J47" s="131"/>
      <c r="K47" s="247">
        <f>L47*K45</f>
        <v>0</v>
      </c>
      <c r="L47" s="131"/>
      <c r="M47" s="247">
        <f>N47*M45</f>
        <v>0</v>
      </c>
      <c r="N47" s="187"/>
      <c r="O47" s="247">
        <f>P47*O45</f>
        <v>0</v>
      </c>
      <c r="P47" s="131"/>
      <c r="Q47" s="247">
        <f>R47*Q45</f>
        <v>0</v>
      </c>
      <c r="R47" s="131"/>
      <c r="S47" s="247">
        <f>T47*S45</f>
        <v>0</v>
      </c>
      <c r="T47" s="131"/>
      <c r="U47" s="268">
        <f>V47*U45</f>
        <v>0</v>
      </c>
      <c r="V47" s="131"/>
      <c r="W47" s="248">
        <f>E47+G47+I47+K47+M47+O47+Q47+S47+U47</f>
        <v>0</v>
      </c>
      <c r="X47" s="170" t="e">
        <f>W47/W13</f>
        <v>#DIV/0!</v>
      </c>
      <c r="Y47" s="311">
        <f>W47</f>
        <v>0</v>
      </c>
    </row>
    <row r="48" spans="2:25" ht="13.5" thickBot="1" x14ac:dyDescent="0.25">
      <c r="B48" s="41" t="s">
        <v>185</v>
      </c>
      <c r="C48" s="87"/>
      <c r="D48" s="106">
        <v>1</v>
      </c>
      <c r="E48" s="248">
        <f>E14+E16+E37+E44+E47</f>
        <v>0</v>
      </c>
      <c r="F48" s="113" t="e">
        <f>E48/E$13</f>
        <v>#DIV/0!</v>
      </c>
      <c r="G48" s="248">
        <f>G14+G16+G37+G44+G47</f>
        <v>0</v>
      </c>
      <c r="H48" s="262" t="e">
        <f>G48/G$13</f>
        <v>#DIV/0!</v>
      </c>
      <c r="I48" s="248">
        <f>I14+I16+I37+I44+I47</f>
        <v>0</v>
      </c>
      <c r="J48" s="113" t="e">
        <f>I48/I$13</f>
        <v>#DIV/0!</v>
      </c>
      <c r="K48" s="248">
        <f>K14+K16+K37+K44+K47</f>
        <v>0</v>
      </c>
      <c r="L48" s="113" t="e">
        <f>K48/K$13</f>
        <v>#DIV/0!</v>
      </c>
      <c r="M48" s="248">
        <f>M14+M37+M44+M47</f>
        <v>0</v>
      </c>
      <c r="N48" s="181" t="e">
        <f>M48/M$13</f>
        <v>#DIV/0!</v>
      </c>
      <c r="O48" s="248">
        <f>O14+O16+O37+O44+O47</f>
        <v>0</v>
      </c>
      <c r="P48" s="113" t="e">
        <f>O48/O$13</f>
        <v>#DIV/0!</v>
      </c>
      <c r="Q48" s="248">
        <f>Q14+Q16+Q37+Q44+Q47</f>
        <v>0</v>
      </c>
      <c r="R48" s="113" t="e">
        <f>Q48/Q$13</f>
        <v>#DIV/0!</v>
      </c>
      <c r="S48" s="248">
        <f>S14+S16+S37+S44+S47</f>
        <v>0</v>
      </c>
      <c r="T48" s="113" t="e">
        <f>S48/S$13</f>
        <v>#DIV/0!</v>
      </c>
      <c r="U48" s="248">
        <f>U14+U16+U37+U44+U47</f>
        <v>0</v>
      </c>
      <c r="V48" s="113" t="e">
        <f>U48/U$13</f>
        <v>#DIV/0!</v>
      </c>
      <c r="W48" s="248">
        <f>E48+G48+I48+K48+M48+O48+Q48+S48+U48</f>
        <v>0</v>
      </c>
      <c r="X48" s="113" t="e">
        <f>W48/W$13</f>
        <v>#DIV/0!</v>
      </c>
      <c r="Y48" s="311">
        <f>W14+W16+W37+W44+W47</f>
        <v>0</v>
      </c>
    </row>
    <row r="49" spans="2:25" ht="13.5" thickBot="1" x14ac:dyDescent="0.25">
      <c r="B49" s="41" t="s">
        <v>186</v>
      </c>
      <c r="C49" s="87"/>
      <c r="D49" s="106">
        <v>1</v>
      </c>
      <c r="E49" s="248">
        <f>E45-E47</f>
        <v>0</v>
      </c>
      <c r="F49" s="113" t="e">
        <f>E49/E$13</f>
        <v>#DIV/0!</v>
      </c>
      <c r="G49" s="248">
        <f>G45-G47</f>
        <v>0</v>
      </c>
      <c r="H49" s="262" t="e">
        <f>G49/G$13</f>
        <v>#DIV/0!</v>
      </c>
      <c r="I49" s="248">
        <f>I45-I47</f>
        <v>0</v>
      </c>
      <c r="J49" s="113" t="e">
        <f>I49/I$13</f>
        <v>#DIV/0!</v>
      </c>
      <c r="K49" s="248">
        <f>K45-K47</f>
        <v>0</v>
      </c>
      <c r="L49" s="113" t="e">
        <f>K49/K$13</f>
        <v>#DIV/0!</v>
      </c>
      <c r="M49" s="248">
        <f>M45-M47</f>
        <v>0</v>
      </c>
      <c r="N49" s="181" t="e">
        <f>M49/M$13</f>
        <v>#DIV/0!</v>
      </c>
      <c r="O49" s="248">
        <f>O45-O47</f>
        <v>0</v>
      </c>
      <c r="P49" s="113" t="e">
        <f>O49/O$13</f>
        <v>#DIV/0!</v>
      </c>
      <c r="Q49" s="248">
        <f>Q45-Q47</f>
        <v>0</v>
      </c>
      <c r="R49" s="113" t="e">
        <f>Q49/Q$13</f>
        <v>#DIV/0!</v>
      </c>
      <c r="S49" s="248">
        <f>S45-S47</f>
        <v>0</v>
      </c>
      <c r="T49" s="113" t="e">
        <f>S49/S$13</f>
        <v>#DIV/0!</v>
      </c>
      <c r="U49" s="269">
        <f>U45-U47</f>
        <v>0</v>
      </c>
      <c r="V49" s="113" t="e">
        <f>U49/U$13</f>
        <v>#DIV/0!</v>
      </c>
      <c r="W49" s="248">
        <f>E49+G49+I49+K49+M49+O49+Q49+S49+U49</f>
        <v>0</v>
      </c>
      <c r="X49" s="113" t="e">
        <f>W49/W$13</f>
        <v>#DIV/0!</v>
      </c>
      <c r="Y49" s="311">
        <f>Y45-Y47</f>
        <v>0</v>
      </c>
    </row>
    <row r="50" spans="2:25" x14ac:dyDescent="0.2">
      <c r="B50" s="105">
        <v>1</v>
      </c>
      <c r="C50" s="105" t="s">
        <v>187</v>
      </c>
      <c r="D50" s="105"/>
      <c r="E50" s="2"/>
      <c r="F50" s="132"/>
      <c r="G50" s="2"/>
      <c r="H50" s="132"/>
      <c r="I50" s="2"/>
      <c r="J50" s="132"/>
      <c r="K50" s="2"/>
      <c r="L50" s="132"/>
      <c r="M50" s="2"/>
      <c r="N50" s="189"/>
      <c r="O50" s="2"/>
      <c r="P50" s="132"/>
      <c r="Q50" s="2"/>
      <c r="R50" s="132"/>
      <c r="S50" s="2"/>
      <c r="T50" s="132"/>
      <c r="U50" s="2"/>
      <c r="V50" s="132"/>
      <c r="W50" s="2"/>
      <c r="X50" s="132"/>
    </row>
    <row r="51" spans="2:25" x14ac:dyDescent="0.2">
      <c r="B51" s="105">
        <v>2</v>
      </c>
      <c r="C51" s="105" t="s">
        <v>188</v>
      </c>
      <c r="D51" s="105"/>
      <c r="E51" s="2"/>
      <c r="F51" s="132"/>
      <c r="G51" s="2"/>
      <c r="H51" s="132"/>
      <c r="I51" s="2"/>
      <c r="J51" s="132"/>
      <c r="K51" s="2"/>
      <c r="L51" s="132"/>
      <c r="M51" s="2"/>
      <c r="N51" s="189"/>
      <c r="O51" s="2"/>
      <c r="P51" s="132"/>
      <c r="Q51" s="2"/>
      <c r="R51" s="132"/>
      <c r="S51" s="2"/>
      <c r="T51" s="132"/>
      <c r="U51" s="2"/>
      <c r="V51" s="132"/>
      <c r="W51" s="2"/>
      <c r="X51" s="132"/>
    </row>
    <row r="52" spans="2:25" x14ac:dyDescent="0.2">
      <c r="B52" s="105">
        <v>3</v>
      </c>
      <c r="C52" s="105" t="s">
        <v>189</v>
      </c>
      <c r="D52" s="105"/>
      <c r="E52" s="2"/>
      <c r="F52" s="132"/>
      <c r="G52" s="2"/>
      <c r="H52" s="132"/>
      <c r="I52" s="2"/>
      <c r="J52" s="132"/>
      <c r="K52" s="2"/>
      <c r="L52" s="132"/>
      <c r="M52" s="2"/>
      <c r="N52" s="189"/>
      <c r="O52" s="2"/>
      <c r="P52" s="132"/>
      <c r="Q52" s="2"/>
      <c r="R52" s="132"/>
      <c r="S52" s="2"/>
      <c r="T52" s="132"/>
      <c r="U52" s="2"/>
      <c r="V52" s="132"/>
      <c r="W52" s="2"/>
      <c r="X52" s="132"/>
    </row>
    <row r="53" spans="2:25" x14ac:dyDescent="0.2">
      <c r="B53" s="105">
        <v>4</v>
      </c>
      <c r="C53" s="105" t="s">
        <v>190</v>
      </c>
      <c r="D53" s="105"/>
      <c r="E53" s="2"/>
      <c r="F53" s="132"/>
      <c r="G53" s="2"/>
      <c r="H53" s="132"/>
      <c r="I53" s="2"/>
      <c r="J53" s="132"/>
      <c r="K53" s="2"/>
      <c r="L53" s="132"/>
      <c r="M53" s="2"/>
      <c r="N53" s="189"/>
      <c r="O53" s="2"/>
      <c r="P53" s="132"/>
      <c r="Q53" s="2"/>
      <c r="R53" s="132"/>
      <c r="S53" s="2"/>
      <c r="T53" s="132"/>
      <c r="U53" s="2"/>
      <c r="V53" s="132"/>
      <c r="W53" s="2"/>
      <c r="X53" s="132"/>
    </row>
    <row r="54" spans="2:25" x14ac:dyDescent="0.2">
      <c r="B54" s="105">
        <v>5</v>
      </c>
      <c r="C54" s="105" t="s">
        <v>191</v>
      </c>
      <c r="D54" s="105"/>
      <c r="E54" s="2"/>
      <c r="F54" s="132"/>
      <c r="G54" s="2"/>
      <c r="H54" s="132"/>
      <c r="I54" s="2"/>
      <c r="J54" s="132"/>
      <c r="K54" s="2"/>
      <c r="L54" s="132"/>
      <c r="M54" s="2"/>
      <c r="N54" s="189"/>
      <c r="O54" s="2"/>
      <c r="P54" s="132"/>
      <c r="Q54" s="2"/>
      <c r="R54" s="132"/>
      <c r="S54" s="2"/>
      <c r="T54" s="132"/>
      <c r="U54" s="2"/>
      <c r="V54" s="132"/>
      <c r="W54" s="2"/>
      <c r="X54" s="132"/>
    </row>
    <row r="55" spans="2:25" x14ac:dyDescent="0.2">
      <c r="B55" s="133" t="s">
        <v>192</v>
      </c>
      <c r="C55" s="105" t="s">
        <v>193</v>
      </c>
      <c r="D55" s="105"/>
      <c r="E55" s="2"/>
      <c r="F55" s="132"/>
      <c r="G55" s="2"/>
      <c r="H55" s="132"/>
      <c r="I55" s="2"/>
      <c r="J55" s="132"/>
      <c r="K55" s="2"/>
      <c r="L55" s="132"/>
      <c r="M55" s="2"/>
      <c r="N55" s="189"/>
      <c r="O55" s="2"/>
      <c r="P55" s="132"/>
      <c r="Q55" s="2"/>
      <c r="R55" s="132"/>
      <c r="S55" s="2"/>
      <c r="T55" s="132"/>
      <c r="U55" s="2"/>
      <c r="V55" s="132"/>
      <c r="W55" s="2"/>
      <c r="X55" s="132"/>
    </row>
    <row r="56" spans="2:25" x14ac:dyDescent="0.2">
      <c r="B56" s="133" t="s">
        <v>194</v>
      </c>
      <c r="C56" s="105" t="s">
        <v>195</v>
      </c>
      <c r="D56" s="105"/>
      <c r="E56" s="2"/>
      <c r="F56" s="132"/>
      <c r="G56" s="2"/>
      <c r="H56" s="132"/>
      <c r="I56" s="2"/>
      <c r="J56" s="132"/>
      <c r="K56" s="2"/>
      <c r="L56" s="132"/>
      <c r="M56" s="2"/>
      <c r="N56" s="189"/>
      <c r="O56" s="2"/>
      <c r="P56" s="132"/>
      <c r="Q56" s="2"/>
      <c r="R56" s="132"/>
      <c r="S56" s="2"/>
      <c r="T56" s="132"/>
      <c r="U56" s="2"/>
      <c r="V56" s="132"/>
      <c r="W56" s="2"/>
      <c r="X56" s="132"/>
    </row>
    <row r="57" spans="2:25" x14ac:dyDescent="0.2">
      <c r="B57" s="133" t="s">
        <v>196</v>
      </c>
      <c r="C57" s="105" t="s">
        <v>197</v>
      </c>
      <c r="D57" s="105"/>
      <c r="E57" s="2"/>
      <c r="F57" s="132"/>
      <c r="G57" s="2"/>
      <c r="H57" s="132"/>
      <c r="I57" s="2"/>
      <c r="J57" s="132"/>
      <c r="K57" s="2"/>
      <c r="L57" s="132"/>
      <c r="M57" s="2"/>
      <c r="N57" s="189"/>
      <c r="O57" s="2"/>
      <c r="P57" s="132"/>
      <c r="Q57" s="2"/>
      <c r="R57" s="132"/>
      <c r="S57" s="2"/>
      <c r="T57" s="132"/>
      <c r="U57" s="2"/>
      <c r="V57" s="132"/>
      <c r="W57" s="2"/>
      <c r="X57" s="132"/>
    </row>
    <row r="58" spans="2:25" x14ac:dyDescent="0.2">
      <c r="B58" s="2"/>
      <c r="C58" s="105" t="s">
        <v>198</v>
      </c>
      <c r="D58" s="105"/>
      <c r="E58" s="2"/>
      <c r="F58" s="132"/>
      <c r="G58" s="2"/>
      <c r="H58" s="132"/>
      <c r="I58" s="2"/>
      <c r="J58" s="132"/>
      <c r="K58" s="2"/>
      <c r="L58" s="132"/>
      <c r="M58" s="2"/>
      <c r="N58" s="189"/>
      <c r="O58" s="2"/>
      <c r="P58" s="132"/>
      <c r="Q58" s="2"/>
      <c r="R58" s="132"/>
      <c r="S58" s="2"/>
      <c r="T58" s="132"/>
      <c r="U58" s="2"/>
      <c r="V58" s="132"/>
      <c r="W58" s="2"/>
      <c r="X58" s="132"/>
    </row>
    <row r="59" spans="2:25" x14ac:dyDescent="0.2">
      <c r="B59" s="2"/>
      <c r="C59" s="2"/>
      <c r="D59" s="105"/>
      <c r="E59" s="2"/>
      <c r="F59" s="132"/>
      <c r="G59" s="2"/>
      <c r="H59" s="132"/>
      <c r="I59" s="2"/>
      <c r="J59" s="132"/>
      <c r="K59" s="2"/>
      <c r="L59" s="132"/>
      <c r="M59" s="2"/>
      <c r="N59" s="189"/>
      <c r="O59" s="2"/>
      <c r="P59" s="132"/>
      <c r="Q59" s="2"/>
      <c r="R59" s="132"/>
      <c r="S59" s="2"/>
      <c r="T59" s="132"/>
      <c r="U59" s="2"/>
      <c r="V59" s="132"/>
      <c r="W59" s="2"/>
      <c r="X59" s="132"/>
    </row>
  </sheetData>
  <sheetProtection selectLockedCells="1"/>
  <mergeCells count="9">
    <mergeCell ref="S3:T3"/>
    <mergeCell ref="U3:V3"/>
    <mergeCell ref="E3:F3"/>
    <mergeCell ref="G3:H3"/>
    <mergeCell ref="I3:J3"/>
    <mergeCell ref="Q3:R3"/>
    <mergeCell ref="K3:L3"/>
    <mergeCell ref="O3:P3"/>
    <mergeCell ref="M3:N3"/>
  </mergeCells>
  <phoneticPr fontId="7" type="noConversion"/>
  <pageMargins left="0.75" right="0.75" top="1" bottom="1" header="0.5" footer="0.5"/>
  <pageSetup paperSize="3" scale="59" orientation="landscape" r:id="rId1"/>
  <headerFooter alignWithMargins="0">
    <oddHeader>&amp;C
Dining Services RFP</oddHeader>
    <oddFoote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Y59"/>
  <sheetViews>
    <sheetView zoomScale="85" zoomScaleNormal="85" zoomScalePageLayoutView="85" workbookViewId="0">
      <pane xSplit="3" topLeftCell="D1" activePane="topRight" state="frozen"/>
      <selection pane="topRight" activeCell="C16" sqref="C16"/>
    </sheetView>
  </sheetViews>
  <sheetFormatPr defaultColWidth="8.85546875" defaultRowHeight="12.75" x14ac:dyDescent="0.2"/>
  <cols>
    <col min="2" max="2" width="3.7109375" customWidth="1"/>
    <col min="3" max="3" width="41.42578125" customWidth="1"/>
    <col min="4" max="4" width="4.7109375" customWidth="1"/>
    <col min="5" max="5" width="18.42578125" customWidth="1"/>
    <col min="6" max="6" width="13.85546875" customWidth="1"/>
    <col min="7" max="7" width="18.28515625" customWidth="1"/>
    <col min="8" max="8" width="13.7109375" customWidth="1"/>
    <col min="9" max="9" width="18.28515625" customWidth="1"/>
    <col min="10" max="10" width="13.7109375" customWidth="1"/>
    <col min="11" max="11" width="18.28515625" customWidth="1"/>
    <col min="12" max="12" width="13.7109375" customWidth="1"/>
    <col min="13" max="13" width="17.7109375" customWidth="1"/>
    <col min="14" max="14" width="13.7109375" customWidth="1"/>
    <col min="15" max="15" width="18.28515625" customWidth="1"/>
    <col min="16" max="16" width="13.7109375" customWidth="1"/>
    <col min="17" max="17" width="16.7109375" customWidth="1"/>
    <col min="18" max="18" width="13.7109375" customWidth="1"/>
    <col min="19" max="19" width="16.7109375" customWidth="1"/>
    <col min="20" max="20" width="13.7109375" customWidth="1"/>
    <col min="21" max="21" width="16.7109375" customWidth="1"/>
    <col min="22" max="22" width="13.7109375" customWidth="1"/>
    <col min="23" max="23" width="20.7109375" customWidth="1"/>
    <col min="24" max="24" width="13.7109375" customWidth="1"/>
    <col min="25" max="25" width="8.85546875" style="310"/>
  </cols>
  <sheetData>
    <row r="1" spans="2:25" ht="13.5" thickBot="1" x14ac:dyDescent="0.25"/>
    <row r="2" spans="2:25" ht="16.5" thickBot="1" x14ac:dyDescent="0.3">
      <c r="B2" s="91"/>
      <c r="C2" s="92" t="s">
        <v>281</v>
      </c>
      <c r="D2" s="93"/>
      <c r="E2" s="94"/>
      <c r="F2" s="95"/>
      <c r="G2" s="94"/>
      <c r="H2" s="95"/>
      <c r="I2" s="94"/>
      <c r="J2" s="95"/>
      <c r="K2" s="94"/>
      <c r="L2" s="95"/>
      <c r="M2" s="94"/>
      <c r="N2" s="172"/>
      <c r="O2" s="94"/>
      <c r="P2" s="95"/>
      <c r="Q2" s="94"/>
      <c r="R2" s="95"/>
      <c r="S2" s="94"/>
      <c r="T2" s="95"/>
      <c r="U2" s="94"/>
      <c r="V2" s="95"/>
      <c r="W2" s="94"/>
      <c r="X2" s="96"/>
    </row>
    <row r="3" spans="2:25" ht="27" customHeight="1" x14ac:dyDescent="0.2">
      <c r="B3" s="2"/>
      <c r="C3" s="2"/>
      <c r="D3" s="97"/>
      <c r="E3" s="382" t="s">
        <v>290</v>
      </c>
      <c r="F3" s="383"/>
      <c r="G3" s="384" t="s">
        <v>233</v>
      </c>
      <c r="H3" s="384"/>
      <c r="I3" s="387" t="s">
        <v>289</v>
      </c>
      <c r="J3" s="386"/>
      <c r="K3" s="387" t="s">
        <v>271</v>
      </c>
      <c r="L3" s="386"/>
      <c r="M3" s="387" t="s">
        <v>307</v>
      </c>
      <c r="N3" s="386"/>
      <c r="O3" s="387" t="s">
        <v>235</v>
      </c>
      <c r="P3" s="386"/>
      <c r="Q3" s="387" t="s">
        <v>150</v>
      </c>
      <c r="R3" s="386"/>
      <c r="S3" s="387" t="s">
        <v>209</v>
      </c>
      <c r="T3" s="386"/>
      <c r="U3" s="387" t="s">
        <v>153</v>
      </c>
      <c r="V3" s="386"/>
      <c r="W3" s="355" t="s">
        <v>63</v>
      </c>
      <c r="X3" s="331"/>
    </row>
    <row r="4" spans="2:25" x14ac:dyDescent="0.2">
      <c r="B4" s="2"/>
      <c r="C4" s="2"/>
      <c r="D4" s="97"/>
      <c r="E4" s="98" t="s">
        <v>154</v>
      </c>
      <c r="F4" s="243" t="s">
        <v>72</v>
      </c>
      <c r="G4" s="98" t="s">
        <v>154</v>
      </c>
      <c r="H4" s="293" t="s">
        <v>72</v>
      </c>
      <c r="I4" s="98" t="s">
        <v>154</v>
      </c>
      <c r="J4" s="243" t="s">
        <v>72</v>
      </c>
      <c r="K4" s="98" t="s">
        <v>154</v>
      </c>
      <c r="L4" s="243" t="s">
        <v>72</v>
      </c>
      <c r="M4" s="98" t="s">
        <v>154</v>
      </c>
      <c r="N4" s="343" t="s">
        <v>72</v>
      </c>
      <c r="O4" s="98" t="s">
        <v>154</v>
      </c>
      <c r="P4" s="243" t="s">
        <v>72</v>
      </c>
      <c r="Q4" s="98" t="s">
        <v>154</v>
      </c>
      <c r="R4" s="243" t="s">
        <v>72</v>
      </c>
      <c r="S4" s="98" t="s">
        <v>154</v>
      </c>
      <c r="T4" s="243" t="s">
        <v>72</v>
      </c>
      <c r="U4" s="98" t="s">
        <v>154</v>
      </c>
      <c r="V4" s="243" t="s">
        <v>72</v>
      </c>
      <c r="W4" s="98" t="s">
        <v>154</v>
      </c>
      <c r="X4" s="243" t="s">
        <v>72</v>
      </c>
    </row>
    <row r="5" spans="2:25" x14ac:dyDescent="0.2">
      <c r="B5" s="100" t="s">
        <v>155</v>
      </c>
      <c r="C5" s="2"/>
      <c r="D5" s="97"/>
      <c r="E5" s="49"/>
      <c r="F5" s="281"/>
      <c r="G5" s="49"/>
      <c r="H5" s="294"/>
      <c r="I5" s="49"/>
      <c r="J5" s="284"/>
      <c r="K5" s="49"/>
      <c r="L5" s="241"/>
      <c r="M5" s="49"/>
      <c r="N5" s="284" t="s">
        <v>72</v>
      </c>
      <c r="O5" s="49"/>
      <c r="P5" s="241"/>
      <c r="Q5" s="49"/>
      <c r="R5" s="241"/>
      <c r="S5" s="49"/>
      <c r="T5" s="241"/>
      <c r="U5" s="254"/>
      <c r="V5" s="241"/>
      <c r="W5" s="49"/>
      <c r="X5" s="241"/>
    </row>
    <row r="6" spans="2:25" x14ac:dyDescent="0.2">
      <c r="B6" s="2"/>
      <c r="C6" s="2" t="s">
        <v>156</v>
      </c>
      <c r="D6" s="97">
        <v>1</v>
      </c>
      <c r="E6" s="102">
        <f>'Meal Plan'!F56</f>
        <v>0</v>
      </c>
      <c r="F6" s="241" t="e">
        <f>E6/E$13</f>
        <v>#DIV/0!</v>
      </c>
      <c r="G6" s="103"/>
      <c r="H6" s="244"/>
      <c r="I6" s="103"/>
      <c r="J6" s="244"/>
      <c r="K6" s="103"/>
      <c r="L6" s="244"/>
      <c r="M6" s="103"/>
      <c r="N6" s="244"/>
      <c r="O6" s="103"/>
      <c r="P6" s="244"/>
      <c r="Q6" s="103"/>
      <c r="R6" s="244"/>
      <c r="S6" s="103"/>
      <c r="T6" s="244"/>
      <c r="U6" s="103"/>
      <c r="V6" s="244"/>
      <c r="W6" s="102">
        <f>E6+G6+I6+K6+M6+O6+Q6+S6+U6</f>
        <v>0</v>
      </c>
      <c r="X6" s="241" t="e">
        <f>W6/W$13</f>
        <v>#DIV/0!</v>
      </c>
    </row>
    <row r="7" spans="2:25" x14ac:dyDescent="0.2">
      <c r="B7" s="2"/>
      <c r="C7" s="2" t="s">
        <v>82</v>
      </c>
      <c r="D7" s="97">
        <v>1</v>
      </c>
      <c r="E7" s="102">
        <f>'A La Carte'!H42</f>
        <v>0</v>
      </c>
      <c r="F7" s="241" t="e">
        <f>E7/E$13</f>
        <v>#DIV/0!</v>
      </c>
      <c r="G7" s="102">
        <f>'A La Carte'!H44</f>
        <v>0</v>
      </c>
      <c r="H7" s="265" t="e">
        <f>G7/G$13</f>
        <v>#DIV/0!</v>
      </c>
      <c r="I7" s="102">
        <f>'A La Carte'!H46</f>
        <v>0</v>
      </c>
      <c r="J7" s="241" t="e">
        <f>I7/I$13</f>
        <v>#DIV/0!</v>
      </c>
      <c r="K7" s="102">
        <f>'A La Carte'!H48</f>
        <v>0</v>
      </c>
      <c r="L7" s="241" t="e">
        <f>K7/K$13</f>
        <v>#DIV/0!</v>
      </c>
      <c r="M7" s="102">
        <f>'A La Carte'!H50</f>
        <v>0</v>
      </c>
      <c r="N7" s="281" t="e">
        <f>M7/M$13</f>
        <v>#DIV/0!</v>
      </c>
      <c r="O7" s="102">
        <f>'A La Carte'!H52</f>
        <v>0</v>
      </c>
      <c r="P7" s="241" t="e">
        <f>O7/O$13</f>
        <v>#DIV/0!</v>
      </c>
      <c r="Q7" s="103"/>
      <c r="R7" s="244"/>
      <c r="S7" s="103"/>
      <c r="T7" s="244"/>
      <c r="U7" s="103"/>
      <c r="V7" s="244"/>
      <c r="W7" s="102">
        <f>E7+G7+I7+K7+M7+O7+Q7+S7+U7</f>
        <v>0</v>
      </c>
      <c r="X7" s="241" t="e">
        <f t="shared" ref="X7:X12" si="0">W7/W$13</f>
        <v>#DIV/0!</v>
      </c>
    </row>
    <row r="8" spans="2:25" x14ac:dyDescent="0.2">
      <c r="B8" s="2"/>
      <c r="C8" s="2" t="s">
        <v>157</v>
      </c>
      <c r="D8" s="97">
        <v>1</v>
      </c>
      <c r="E8" s="102">
        <f>'A La Carte'!H43</f>
        <v>0</v>
      </c>
      <c r="F8" s="241" t="e">
        <f>E8/E$13</f>
        <v>#DIV/0!</v>
      </c>
      <c r="G8" s="102">
        <f>'A La Carte'!H45</f>
        <v>0</v>
      </c>
      <c r="H8" s="265" t="e">
        <f>G8/G$13</f>
        <v>#DIV/0!</v>
      </c>
      <c r="I8" s="102">
        <f>'A La Carte'!H47</f>
        <v>0</v>
      </c>
      <c r="J8" s="241" t="e">
        <f>I8/I$13</f>
        <v>#DIV/0!</v>
      </c>
      <c r="K8" s="102">
        <f>'A La Carte'!H49</f>
        <v>0</v>
      </c>
      <c r="L8" s="241" t="e">
        <f>K8/K$13</f>
        <v>#DIV/0!</v>
      </c>
      <c r="M8" s="102">
        <f>'A La Carte'!H51</f>
        <v>0</v>
      </c>
      <c r="N8" s="281" t="e">
        <f>M8/M$13</f>
        <v>#DIV/0!</v>
      </c>
      <c r="O8" s="102">
        <f>'A La Carte'!H53</f>
        <v>0</v>
      </c>
      <c r="P8" s="241" t="e">
        <f>O8/O$13</f>
        <v>#DIV/0!</v>
      </c>
      <c r="Q8" s="103"/>
      <c r="R8" s="244"/>
      <c r="S8" s="103"/>
      <c r="T8" s="244"/>
      <c r="U8" s="103"/>
      <c r="V8" s="244"/>
      <c r="W8" s="102">
        <f>E8+G8+I8+K8+M8+O8+Q8+S8+U8</f>
        <v>0</v>
      </c>
      <c r="X8" s="241" t="e">
        <f t="shared" si="0"/>
        <v>#DIV/0!</v>
      </c>
    </row>
    <row r="9" spans="2:25" x14ac:dyDescent="0.2">
      <c r="B9" s="2"/>
      <c r="C9" s="2" t="s">
        <v>150</v>
      </c>
      <c r="D9" s="97">
        <v>1</v>
      </c>
      <c r="E9" s="103"/>
      <c r="F9" s="244"/>
      <c r="G9" s="103"/>
      <c r="H9" s="296"/>
      <c r="I9" s="103"/>
      <c r="J9" s="244"/>
      <c r="K9" s="103"/>
      <c r="L9" s="244"/>
      <c r="M9" s="103"/>
      <c r="N9" s="244"/>
      <c r="O9" s="103"/>
      <c r="P9" s="244"/>
      <c r="Q9" s="102">
        <f>Catering!F66</f>
        <v>0</v>
      </c>
      <c r="R9" s="241" t="e">
        <f>Q9/Q$13</f>
        <v>#DIV/0!</v>
      </c>
      <c r="S9" s="103"/>
      <c r="T9" s="244"/>
      <c r="U9" s="103"/>
      <c r="V9" s="244"/>
      <c r="W9" s="102">
        <f>E9+G9+I9+K9+M8+O9+Q9+S9+U9</f>
        <v>0</v>
      </c>
      <c r="X9" s="241" t="e">
        <f t="shared" si="0"/>
        <v>#DIV/0!</v>
      </c>
    </row>
    <row r="10" spans="2:25" ht="12.75" hidden="1" customHeight="1" x14ac:dyDescent="0.2">
      <c r="B10" s="2"/>
      <c r="C10" s="2"/>
      <c r="D10" s="97">
        <v>1</v>
      </c>
      <c r="E10" s="103"/>
      <c r="F10" s="244"/>
      <c r="G10" s="103"/>
      <c r="H10" s="296"/>
      <c r="I10" s="103"/>
      <c r="J10" s="244"/>
      <c r="K10" s="103"/>
      <c r="L10" s="244"/>
      <c r="M10" s="103"/>
      <c r="N10" s="244"/>
      <c r="O10" s="103"/>
      <c r="P10" s="244"/>
      <c r="Q10" s="103"/>
      <c r="R10" s="244"/>
      <c r="S10" s="103"/>
      <c r="T10" s="244"/>
      <c r="U10" s="103"/>
      <c r="V10" s="244"/>
      <c r="W10" s="102" t="e">
        <f>E10++G10+I10+K10+O10+#REF!+#REF!+#REF!+#REF!+#REF!+#REF!+#REF!+#REF!+Q10+S10+U10</f>
        <v>#REF!</v>
      </c>
      <c r="X10" s="241" t="e">
        <f t="shared" si="0"/>
        <v>#REF!</v>
      </c>
    </row>
    <row r="11" spans="2:25" x14ac:dyDescent="0.2">
      <c r="B11" s="2"/>
      <c r="C11" s="2" t="s">
        <v>209</v>
      </c>
      <c r="D11" s="97">
        <v>1</v>
      </c>
      <c r="E11" s="103"/>
      <c r="F11" s="244"/>
      <c r="G11" s="103"/>
      <c r="H11" s="296"/>
      <c r="I11" s="103"/>
      <c r="J11" s="244"/>
      <c r="K11" s="103"/>
      <c r="L11" s="244"/>
      <c r="M11" s="103"/>
      <c r="N11" s="244"/>
      <c r="O11" s="103"/>
      <c r="P11" s="244"/>
      <c r="Q11" s="103"/>
      <c r="R11" s="244"/>
      <c r="S11" s="102">
        <f>Conferences!F66</f>
        <v>0</v>
      </c>
      <c r="T11" s="241" t="e">
        <f>S11/S$13</f>
        <v>#DIV/0!</v>
      </c>
      <c r="U11" s="103"/>
      <c r="V11" s="244"/>
      <c r="W11" s="102">
        <f t="shared" ref="W11:W17" si="1">E11+G11+I11+K11+M11+O11+Q11+S11+U11</f>
        <v>0</v>
      </c>
      <c r="X11" s="241" t="e">
        <f t="shared" si="0"/>
        <v>#DIV/0!</v>
      </c>
    </row>
    <row r="12" spans="2:25" ht="13.5" thickBot="1" x14ac:dyDescent="0.25">
      <c r="B12" s="2"/>
      <c r="C12" s="198" t="s">
        <v>153</v>
      </c>
      <c r="D12" s="97">
        <v>1</v>
      </c>
      <c r="E12" s="103"/>
      <c r="F12" s="244"/>
      <c r="G12" s="103"/>
      <c r="H12" s="296"/>
      <c r="I12" s="103"/>
      <c r="J12" s="244"/>
      <c r="K12" s="103"/>
      <c r="L12" s="337"/>
      <c r="M12" s="338"/>
      <c r="N12" s="339"/>
      <c r="O12" s="332"/>
      <c r="P12" s="333"/>
      <c r="Q12" s="332"/>
      <c r="R12" s="333"/>
      <c r="S12" s="332"/>
      <c r="T12" s="333"/>
      <c r="U12" s="242">
        <f>Concessions!F66</f>
        <v>0</v>
      </c>
      <c r="V12" s="336" t="e">
        <f>U12/U$13</f>
        <v>#DIV/0!</v>
      </c>
      <c r="W12" s="242">
        <f t="shared" si="1"/>
        <v>0</v>
      </c>
      <c r="X12" s="336" t="e">
        <f t="shared" si="0"/>
        <v>#DIV/0!</v>
      </c>
    </row>
    <row r="13" spans="2:25" ht="14.25" customHeight="1" thickBot="1" x14ac:dyDescent="0.25">
      <c r="B13" s="41" t="s">
        <v>158</v>
      </c>
      <c r="C13" s="87"/>
      <c r="D13" s="106">
        <v>1</v>
      </c>
      <c r="E13" s="247">
        <f t="shared" ref="E13:J13" si="2">SUM(E6:E8)</f>
        <v>0</v>
      </c>
      <c r="F13" s="108" t="e">
        <f t="shared" si="2"/>
        <v>#DIV/0!</v>
      </c>
      <c r="G13" s="247">
        <f t="shared" si="2"/>
        <v>0</v>
      </c>
      <c r="H13" s="193" t="e">
        <f t="shared" si="2"/>
        <v>#DIV/0!</v>
      </c>
      <c r="I13" s="247">
        <f t="shared" si="2"/>
        <v>0</v>
      </c>
      <c r="J13" s="108" t="e">
        <f t="shared" si="2"/>
        <v>#DIV/0!</v>
      </c>
      <c r="K13" s="247">
        <f t="shared" ref="K13:P13" si="3">SUM(K6:K8)</f>
        <v>0</v>
      </c>
      <c r="L13" s="108" t="e">
        <f t="shared" si="3"/>
        <v>#DIV/0!</v>
      </c>
      <c r="M13" s="247">
        <f t="shared" si="3"/>
        <v>0</v>
      </c>
      <c r="N13" s="177" t="e">
        <f t="shared" si="3"/>
        <v>#DIV/0!</v>
      </c>
      <c r="O13" s="247">
        <f t="shared" si="3"/>
        <v>0</v>
      </c>
      <c r="P13" s="108" t="e">
        <f t="shared" si="3"/>
        <v>#DIV/0!</v>
      </c>
      <c r="Q13" s="247">
        <f t="shared" ref="Q13:T13" si="4">SUM(Q6:Q11)</f>
        <v>0</v>
      </c>
      <c r="R13" s="108" t="e">
        <f t="shared" si="4"/>
        <v>#DIV/0!</v>
      </c>
      <c r="S13" s="247">
        <f t="shared" si="4"/>
        <v>0</v>
      </c>
      <c r="T13" s="108" t="e">
        <f t="shared" si="4"/>
        <v>#DIV/0!</v>
      </c>
      <c r="U13" s="247">
        <f>SUM(U6:U12)</f>
        <v>0</v>
      </c>
      <c r="V13" s="108" t="e">
        <f>SUM(V6:V12)</f>
        <v>#DIV/0!</v>
      </c>
      <c r="W13" s="247">
        <f t="shared" si="1"/>
        <v>0</v>
      </c>
      <c r="X13" s="109" t="e">
        <f>SUM(X6:X8)</f>
        <v>#DIV/0!</v>
      </c>
      <c r="Y13" s="311" t="e">
        <f>SUM(W6:W12)</f>
        <v>#REF!</v>
      </c>
    </row>
    <row r="14" spans="2:25" ht="13.5" thickBot="1" x14ac:dyDescent="0.25">
      <c r="B14" s="41" t="s">
        <v>159</v>
      </c>
      <c r="C14" s="87"/>
      <c r="D14" s="106">
        <v>1</v>
      </c>
      <c r="E14" s="248">
        <f>E13*F14</f>
        <v>0</v>
      </c>
      <c r="F14" s="245"/>
      <c r="G14" s="248">
        <f>G13*H14</f>
        <v>0</v>
      </c>
      <c r="H14" s="299"/>
      <c r="I14" s="248">
        <f>I13*J14</f>
        <v>0</v>
      </c>
      <c r="J14" s="245"/>
      <c r="K14" s="248">
        <f>K13*L14</f>
        <v>0</v>
      </c>
      <c r="L14" s="245"/>
      <c r="M14" s="248">
        <f>M13*N14</f>
        <v>0</v>
      </c>
      <c r="N14" s="282"/>
      <c r="O14" s="248">
        <f>O13*P14</f>
        <v>0</v>
      </c>
      <c r="P14" s="245"/>
      <c r="Q14" s="248">
        <f>Q13*R14</f>
        <v>0</v>
      </c>
      <c r="R14" s="245"/>
      <c r="S14" s="248">
        <f>S13*T14</f>
        <v>0</v>
      </c>
      <c r="T14" s="245"/>
      <c r="U14" s="248">
        <f>U13*V14</f>
        <v>0</v>
      </c>
      <c r="V14" s="245"/>
      <c r="W14" s="248">
        <f t="shared" si="1"/>
        <v>0</v>
      </c>
      <c r="X14" s="112" t="e">
        <f>W14/W13</f>
        <v>#DIV/0!</v>
      </c>
      <c r="Y14" s="311"/>
    </row>
    <row r="15" spans="2:25" ht="13.5" thickBot="1" x14ac:dyDescent="0.25">
      <c r="B15" s="41" t="s">
        <v>160</v>
      </c>
      <c r="C15" s="87"/>
      <c r="D15" s="106">
        <v>1</v>
      </c>
      <c r="E15" s="248">
        <f>E13-E14</f>
        <v>0</v>
      </c>
      <c r="F15" s="113" t="e">
        <f>E15/E13</f>
        <v>#DIV/0!</v>
      </c>
      <c r="G15" s="248">
        <f>G13-G14</f>
        <v>0</v>
      </c>
      <c r="H15" s="262" t="e">
        <f>G15/G13</f>
        <v>#DIV/0!</v>
      </c>
      <c r="I15" s="248">
        <f>I13-I14</f>
        <v>0</v>
      </c>
      <c r="J15" s="113" t="e">
        <f>I15/I13</f>
        <v>#DIV/0!</v>
      </c>
      <c r="K15" s="248">
        <f>K13-K14</f>
        <v>0</v>
      </c>
      <c r="L15" s="113" t="e">
        <f>K15/K13</f>
        <v>#DIV/0!</v>
      </c>
      <c r="M15" s="248">
        <f>M13-M14</f>
        <v>0</v>
      </c>
      <c r="N15" s="181" t="e">
        <f>M15/M13</f>
        <v>#DIV/0!</v>
      </c>
      <c r="O15" s="248">
        <f>O13-O14</f>
        <v>0</v>
      </c>
      <c r="P15" s="113" t="e">
        <f>O15/O13</f>
        <v>#DIV/0!</v>
      </c>
      <c r="Q15" s="248">
        <f>Q13-Q14</f>
        <v>0</v>
      </c>
      <c r="R15" s="113" t="e">
        <f>Q15/Q13</f>
        <v>#DIV/0!</v>
      </c>
      <c r="S15" s="248">
        <f>S13-S14</f>
        <v>0</v>
      </c>
      <c r="T15" s="113" t="e">
        <f>S15/S13</f>
        <v>#DIV/0!</v>
      </c>
      <c r="U15" s="248">
        <f>U13-U14</f>
        <v>0</v>
      </c>
      <c r="V15" s="113" t="e">
        <f>U15/U13</f>
        <v>#DIV/0!</v>
      </c>
      <c r="W15" s="248">
        <f t="shared" si="1"/>
        <v>0</v>
      </c>
      <c r="X15" s="113" t="e">
        <f>W15/W13</f>
        <v>#DIV/0!</v>
      </c>
      <c r="Y15" s="311">
        <f>W13-W14</f>
        <v>0</v>
      </c>
    </row>
    <row r="16" spans="2:25" ht="13.5" thickBot="1" x14ac:dyDescent="0.25">
      <c r="B16" s="2"/>
      <c r="C16" s="198" t="s">
        <v>309</v>
      </c>
      <c r="D16" s="97">
        <v>1</v>
      </c>
      <c r="E16" s="249">
        <f>F16*E13</f>
        <v>0</v>
      </c>
      <c r="F16" s="246"/>
      <c r="G16" s="249">
        <f>H16*G13</f>
        <v>0</v>
      </c>
      <c r="H16" s="300"/>
      <c r="I16" s="249">
        <f>J16*I13</f>
        <v>0</v>
      </c>
      <c r="J16" s="246"/>
      <c r="K16" s="249">
        <f>L16*K13</f>
        <v>0</v>
      </c>
      <c r="L16" s="246"/>
      <c r="M16" s="249">
        <f>N16*M13</f>
        <v>0</v>
      </c>
      <c r="N16" s="283"/>
      <c r="O16" s="249">
        <f>P16*O13</f>
        <v>0</v>
      </c>
      <c r="P16" s="246"/>
      <c r="Q16" s="249">
        <f>R16*Q13</f>
        <v>0</v>
      </c>
      <c r="R16" s="246"/>
      <c r="S16" s="249">
        <f>T16*S13</f>
        <v>0</v>
      </c>
      <c r="T16" s="246"/>
      <c r="U16" s="249">
        <f>V16*U13</f>
        <v>0</v>
      </c>
      <c r="V16" s="246"/>
      <c r="W16" s="248">
        <f t="shared" si="1"/>
        <v>0</v>
      </c>
      <c r="X16" s="113" t="e">
        <f>W16/W$13</f>
        <v>#DIV/0!</v>
      </c>
    </row>
    <row r="17" spans="1:25" ht="13.5" thickBot="1" x14ac:dyDescent="0.25">
      <c r="B17" s="41" t="s">
        <v>161</v>
      </c>
      <c r="C17" s="87"/>
      <c r="D17" s="116">
        <v>1</v>
      </c>
      <c r="E17" s="248">
        <f>E15-E16</f>
        <v>0</v>
      </c>
      <c r="F17" s="113" t="e">
        <f>E17/E$13</f>
        <v>#DIV/0!</v>
      </c>
      <c r="G17" s="248">
        <f>G15-G16</f>
        <v>0</v>
      </c>
      <c r="H17" s="262" t="e">
        <f>G17/G$13</f>
        <v>#DIV/0!</v>
      </c>
      <c r="I17" s="248">
        <f>I15-I16</f>
        <v>0</v>
      </c>
      <c r="J17" s="113" t="e">
        <f>I17/I$13</f>
        <v>#DIV/0!</v>
      </c>
      <c r="K17" s="248">
        <f>K15-K16</f>
        <v>0</v>
      </c>
      <c r="L17" s="113" t="e">
        <f>K17/K$13</f>
        <v>#DIV/0!</v>
      </c>
      <c r="M17" s="248">
        <f>M15-M16</f>
        <v>0</v>
      </c>
      <c r="N17" s="181" t="e">
        <f>M17/M$13</f>
        <v>#DIV/0!</v>
      </c>
      <c r="O17" s="248">
        <f>O15-O16</f>
        <v>0</v>
      </c>
      <c r="P17" s="113" t="e">
        <f>O17/O$13</f>
        <v>#DIV/0!</v>
      </c>
      <c r="Q17" s="248">
        <f>Q15-Q16</f>
        <v>0</v>
      </c>
      <c r="R17" s="113" t="e">
        <f>Q17/Q$13</f>
        <v>#DIV/0!</v>
      </c>
      <c r="S17" s="248">
        <f>S15-S16</f>
        <v>0</v>
      </c>
      <c r="T17" s="113" t="e">
        <f>S17/S$13</f>
        <v>#DIV/0!</v>
      </c>
      <c r="U17" s="248">
        <f>U15-U16</f>
        <v>0</v>
      </c>
      <c r="V17" s="113" t="e">
        <f>U17/U$13</f>
        <v>#DIV/0!</v>
      </c>
      <c r="W17" s="248">
        <f t="shared" si="1"/>
        <v>0</v>
      </c>
      <c r="X17" s="113" t="e">
        <f>W17/W$13</f>
        <v>#DIV/0!</v>
      </c>
      <c r="Y17" s="311">
        <f>W15-W16</f>
        <v>0</v>
      </c>
    </row>
    <row r="18" spans="1:25" ht="13.5" thickBot="1" x14ac:dyDescent="0.25">
      <c r="B18" s="41" t="s">
        <v>162</v>
      </c>
      <c r="C18" s="87"/>
      <c r="D18" s="106"/>
      <c r="E18" s="250"/>
      <c r="F18" s="96"/>
      <c r="G18" s="250"/>
      <c r="H18" s="95"/>
      <c r="I18" s="250"/>
      <c r="J18" s="96"/>
      <c r="K18" s="250"/>
      <c r="L18" s="96"/>
      <c r="M18" s="250"/>
      <c r="N18" s="173"/>
      <c r="O18" s="250"/>
      <c r="P18" s="96"/>
      <c r="Q18" s="250"/>
      <c r="R18" s="96"/>
      <c r="S18" s="250"/>
      <c r="T18" s="96"/>
      <c r="U18" s="250"/>
      <c r="V18" s="96"/>
      <c r="W18" s="306"/>
      <c r="X18" s="96"/>
    </row>
    <row r="19" spans="1:25" x14ac:dyDescent="0.2">
      <c r="B19" s="2"/>
      <c r="C19" s="118" t="s">
        <v>163</v>
      </c>
      <c r="D19" s="97">
        <v>1</v>
      </c>
      <c r="E19" s="240">
        <f>Top_of_the_CRUC!AG75</f>
        <v>0</v>
      </c>
      <c r="F19" s="125" t="e">
        <f>E19/E13</f>
        <v>#DIV/0!</v>
      </c>
      <c r="G19" s="260">
        <f>Panera_Bread!AG75</f>
        <v>0</v>
      </c>
      <c r="H19" s="126" t="e">
        <f>G19/G13</f>
        <v>#DIV/0!</v>
      </c>
      <c r="I19" s="260">
        <f>Katora_Cafe!AG75</f>
        <v>0</v>
      </c>
      <c r="J19" s="125" t="e">
        <f>I19/I13</f>
        <v>#DIV/0!</v>
      </c>
      <c r="K19" s="260">
        <f>'Grab N Go'!AG75</f>
        <v>0</v>
      </c>
      <c r="L19" s="125" t="e">
        <f>K19/K13</f>
        <v>#DIV/0!</v>
      </c>
      <c r="M19" s="276">
        <f>Pizza!AG75</f>
        <v>0</v>
      </c>
      <c r="N19" s="279" t="e">
        <f>M19/M13</f>
        <v>#DIV/0!</v>
      </c>
      <c r="O19" s="260">
        <f>Sushi_Concept!AG75</f>
        <v>0</v>
      </c>
      <c r="P19" s="125" t="e">
        <f>O19/O13</f>
        <v>#DIV/0!</v>
      </c>
      <c r="Q19" s="275">
        <v>0</v>
      </c>
      <c r="R19" s="125" t="e">
        <f>Q19/Q$13</f>
        <v>#DIV/0!</v>
      </c>
      <c r="S19" s="275">
        <v>0</v>
      </c>
      <c r="T19" s="125" t="e">
        <f>S19/S$13</f>
        <v>#DIV/0!</v>
      </c>
      <c r="U19" s="275">
        <v>0</v>
      </c>
      <c r="V19" s="125" t="e">
        <f>U19/U$13</f>
        <v>#DIV/0!</v>
      </c>
      <c r="W19" s="240">
        <f>E19+G19+I19+K19+M19+O19+Q19+S19+U19</f>
        <v>0</v>
      </c>
      <c r="X19" s="125" t="e">
        <f>W19/W$13</f>
        <v>#DIV/0!</v>
      </c>
    </row>
    <row r="20" spans="1:25" x14ac:dyDescent="0.2">
      <c r="B20" s="2"/>
      <c r="C20" s="118" t="s">
        <v>164</v>
      </c>
      <c r="D20" s="97">
        <v>1</v>
      </c>
      <c r="E20" s="240">
        <f>Top_of_the_CRUC!AG95</f>
        <v>0</v>
      </c>
      <c r="F20" s="125" t="e">
        <f>E20/E13</f>
        <v>#DIV/0!</v>
      </c>
      <c r="G20" s="260">
        <f>Panera_Bread!AG95</f>
        <v>0</v>
      </c>
      <c r="H20" s="126" t="e">
        <f>G20/G13</f>
        <v>#DIV/0!</v>
      </c>
      <c r="I20" s="260">
        <f>Katora_Cafe!AG95</f>
        <v>0</v>
      </c>
      <c r="J20" s="125" t="e">
        <f>I20/I13</f>
        <v>#DIV/0!</v>
      </c>
      <c r="K20" s="261">
        <f>'Grab N Go'!AG95</f>
        <v>0</v>
      </c>
      <c r="L20" s="241" t="e">
        <f>K20/K13</f>
        <v>#DIV/0!</v>
      </c>
      <c r="M20" s="260">
        <f>Pizza!AG95</f>
        <v>0</v>
      </c>
      <c r="N20" s="185" t="e">
        <f>M20/M13</f>
        <v>#DIV/0!</v>
      </c>
      <c r="O20" s="261">
        <f>Sushi_Concept!AG95</f>
        <v>0</v>
      </c>
      <c r="P20" s="241" t="e">
        <f>O20/O13</f>
        <v>#DIV/0!</v>
      </c>
      <c r="Q20" s="275">
        <v>0</v>
      </c>
      <c r="R20" s="125" t="e">
        <f>Q20/Q$13</f>
        <v>#DIV/0!</v>
      </c>
      <c r="S20" s="275">
        <v>0</v>
      </c>
      <c r="T20" s="125" t="e">
        <f>S20/S$13</f>
        <v>#DIV/0!</v>
      </c>
      <c r="U20" s="275">
        <v>0</v>
      </c>
      <c r="V20" s="125" t="e">
        <f>U20/U$13</f>
        <v>#DIV/0!</v>
      </c>
      <c r="W20" s="102">
        <f>E20+G20+I20+K20+M20+O20+Q20+S20+U20</f>
        <v>0</v>
      </c>
      <c r="X20" s="125" t="e">
        <f>W20/W$13</f>
        <v>#DIV/0!</v>
      </c>
    </row>
    <row r="21" spans="1:25" ht="13.5" thickBot="1" x14ac:dyDescent="0.25">
      <c r="A21" s="229"/>
      <c r="B21" s="2"/>
      <c r="C21" s="118" t="s">
        <v>165</v>
      </c>
      <c r="D21" s="97">
        <v>1</v>
      </c>
      <c r="E21" s="251">
        <f>SUM(E19:E20)</f>
        <v>0</v>
      </c>
      <c r="F21" s="120" t="e">
        <f>E21/E13</f>
        <v>#DIV/0!</v>
      </c>
      <c r="G21" s="251">
        <f>SUM(G19:G20)</f>
        <v>0</v>
      </c>
      <c r="H21" s="121" t="e">
        <f>G21/G13</f>
        <v>#DIV/0!</v>
      </c>
      <c r="I21" s="251">
        <f>SUM(I19:I20)</f>
        <v>0</v>
      </c>
      <c r="J21" s="120" t="e">
        <f>I21/I13</f>
        <v>#DIV/0!</v>
      </c>
      <c r="K21" s="251">
        <f>SUM(K19:K20)</f>
        <v>0</v>
      </c>
      <c r="L21" s="120" t="e">
        <f>K21/K13</f>
        <v>#DIV/0!</v>
      </c>
      <c r="M21" s="251">
        <f>SUM(M19:M20)</f>
        <v>0</v>
      </c>
      <c r="N21" s="183" t="e">
        <f>M21/M13</f>
        <v>#DIV/0!</v>
      </c>
      <c r="O21" s="251">
        <f>SUM(O19:O20)</f>
        <v>0</v>
      </c>
      <c r="P21" s="120" t="e">
        <f>O21/O13</f>
        <v>#DIV/0!</v>
      </c>
      <c r="Q21" s="251">
        <f>SUM(Q19:Q20)</f>
        <v>0</v>
      </c>
      <c r="R21" s="120" t="e">
        <f>Q21/Q13</f>
        <v>#DIV/0!</v>
      </c>
      <c r="S21" s="251">
        <f>SUM(S19:S20)</f>
        <v>0</v>
      </c>
      <c r="T21" s="120" t="e">
        <f>S21/S13</f>
        <v>#DIV/0!</v>
      </c>
      <c r="U21" s="251">
        <f>SUM(U19:U20)</f>
        <v>0</v>
      </c>
      <c r="V21" s="120" t="e">
        <f>U21/U13</f>
        <v>#DIV/0!</v>
      </c>
      <c r="W21" s="242">
        <f>E21+G21+I21+K21+M21+O21+Q21+S21+U21</f>
        <v>0</v>
      </c>
      <c r="X21" s="120" t="e">
        <f>W21/W13</f>
        <v>#DIV/0!</v>
      </c>
      <c r="Y21" s="311">
        <f>W19+W20</f>
        <v>0</v>
      </c>
    </row>
    <row r="22" spans="1:25" ht="13.5" thickBot="1" x14ac:dyDescent="0.25">
      <c r="B22" s="41" t="s">
        <v>166</v>
      </c>
      <c r="C22" s="87"/>
      <c r="D22" s="106"/>
      <c r="E22" s="250"/>
      <c r="F22" s="96"/>
      <c r="G22" s="250"/>
      <c r="H22" s="95"/>
      <c r="I22" s="250"/>
      <c r="J22" s="96"/>
      <c r="K22" s="250"/>
      <c r="L22" s="96"/>
      <c r="M22" s="250"/>
      <c r="N22" s="173"/>
      <c r="O22" s="250"/>
      <c r="P22" s="96"/>
      <c r="Q22" s="250"/>
      <c r="R22" s="96"/>
      <c r="S22" s="250"/>
      <c r="T22" s="96"/>
      <c r="U22" s="250"/>
      <c r="V22" s="96"/>
      <c r="W22" s="306"/>
      <c r="X22" s="96"/>
    </row>
    <row r="23" spans="1:25" x14ac:dyDescent="0.2">
      <c r="B23" s="2"/>
      <c r="C23" s="2" t="s">
        <v>167</v>
      </c>
      <c r="D23" s="97">
        <v>2</v>
      </c>
      <c r="E23" s="275">
        <v>0</v>
      </c>
      <c r="F23" s="264" t="e">
        <f>E23/E19</f>
        <v>#DIV/0!</v>
      </c>
      <c r="G23" s="275">
        <v>0</v>
      </c>
      <c r="H23" s="264" t="e">
        <f t="shared" ref="H23:H28" si="5">G23/G$19</f>
        <v>#DIV/0!</v>
      </c>
      <c r="I23" s="275">
        <v>0</v>
      </c>
      <c r="J23" s="264" t="e">
        <f t="shared" ref="J23:J28" si="6">I23/I$19</f>
        <v>#DIV/0!</v>
      </c>
      <c r="K23" s="275">
        <v>0</v>
      </c>
      <c r="L23" s="273" t="e">
        <f t="shared" ref="L23:L28" si="7">K23/K$19</f>
        <v>#DIV/0!</v>
      </c>
      <c r="M23" s="275"/>
      <c r="N23" s="279" t="e">
        <f t="shared" ref="N23:N28" si="8">M23/M$19</f>
        <v>#DIV/0!</v>
      </c>
      <c r="O23" s="275">
        <v>0</v>
      </c>
      <c r="P23" s="273" t="e">
        <f t="shared" ref="P23:P28" si="9">O23/O$19</f>
        <v>#DIV/0!</v>
      </c>
      <c r="Q23" s="275">
        <v>0</v>
      </c>
      <c r="R23" s="125" t="e">
        <f t="shared" ref="R23:R28" si="10">Q23/Q$19</f>
        <v>#DIV/0!</v>
      </c>
      <c r="S23" s="275">
        <v>0</v>
      </c>
      <c r="T23" s="125" t="e">
        <f t="shared" ref="T23:T28" si="11">S23/S$19</f>
        <v>#DIV/0!</v>
      </c>
      <c r="U23" s="275">
        <v>0</v>
      </c>
      <c r="V23" s="264" t="e">
        <f t="shared" ref="V23:V28" si="12">U23/U$19</f>
        <v>#DIV/0!</v>
      </c>
      <c r="W23" s="240">
        <f t="shared" ref="W23:W28" si="13">E23+G23+I23+K23+M23+O23+Q23+S23+U23</f>
        <v>0</v>
      </c>
      <c r="X23" s="266" t="e">
        <f t="shared" ref="X23:X28" si="14">W23/W$19</f>
        <v>#DIV/0!</v>
      </c>
    </row>
    <row r="24" spans="1:25" x14ac:dyDescent="0.2">
      <c r="B24" s="2"/>
      <c r="C24" s="2" t="s">
        <v>168</v>
      </c>
      <c r="D24" s="97">
        <v>2</v>
      </c>
      <c r="E24" s="258">
        <v>0</v>
      </c>
      <c r="F24" s="101" t="e">
        <f>E24/E19</f>
        <v>#DIV/0!</v>
      </c>
      <c r="G24" s="258">
        <v>0</v>
      </c>
      <c r="H24" s="101" t="e">
        <f t="shared" si="5"/>
        <v>#DIV/0!</v>
      </c>
      <c r="I24" s="258">
        <v>0</v>
      </c>
      <c r="J24" s="101" t="e">
        <f t="shared" si="6"/>
        <v>#DIV/0!</v>
      </c>
      <c r="K24" s="258">
        <v>0</v>
      </c>
      <c r="L24" s="101" t="e">
        <f t="shared" si="7"/>
        <v>#DIV/0!</v>
      </c>
      <c r="M24" s="258"/>
      <c r="N24" s="174" t="e">
        <f t="shared" si="8"/>
        <v>#DIV/0!</v>
      </c>
      <c r="O24" s="258">
        <v>0</v>
      </c>
      <c r="P24" s="101" t="e">
        <f t="shared" si="9"/>
        <v>#DIV/0!</v>
      </c>
      <c r="Q24" s="258">
        <v>0</v>
      </c>
      <c r="R24" s="241" t="e">
        <f t="shared" si="10"/>
        <v>#DIV/0!</v>
      </c>
      <c r="S24" s="258">
        <v>0</v>
      </c>
      <c r="T24" s="241" t="e">
        <f t="shared" si="11"/>
        <v>#DIV/0!</v>
      </c>
      <c r="U24" s="258">
        <v>0</v>
      </c>
      <c r="V24" s="120" t="e">
        <f>U24/U$19</f>
        <v>#DIV/0!</v>
      </c>
      <c r="W24" s="102">
        <f t="shared" si="13"/>
        <v>0</v>
      </c>
      <c r="X24" s="241" t="e">
        <f t="shared" si="14"/>
        <v>#DIV/0!</v>
      </c>
    </row>
    <row r="25" spans="1:25" x14ac:dyDescent="0.2">
      <c r="B25" s="2"/>
      <c r="C25" s="2" t="s">
        <v>169</v>
      </c>
      <c r="D25" s="97">
        <v>2</v>
      </c>
      <c r="E25" s="258">
        <v>0</v>
      </c>
      <c r="F25" s="101" t="e">
        <f>E25/E19</f>
        <v>#DIV/0!</v>
      </c>
      <c r="G25" s="258">
        <v>0</v>
      </c>
      <c r="H25" s="101" t="e">
        <f t="shared" si="5"/>
        <v>#DIV/0!</v>
      </c>
      <c r="I25" s="258">
        <v>0</v>
      </c>
      <c r="J25" s="101" t="e">
        <f t="shared" si="6"/>
        <v>#DIV/0!</v>
      </c>
      <c r="K25" s="258">
        <v>0</v>
      </c>
      <c r="L25" s="101" t="e">
        <f t="shared" si="7"/>
        <v>#DIV/0!</v>
      </c>
      <c r="M25" s="258"/>
      <c r="N25" s="174" t="e">
        <f t="shared" si="8"/>
        <v>#DIV/0!</v>
      </c>
      <c r="O25" s="258">
        <v>0</v>
      </c>
      <c r="P25" s="101" t="e">
        <f t="shared" si="9"/>
        <v>#DIV/0!</v>
      </c>
      <c r="Q25" s="258">
        <v>0</v>
      </c>
      <c r="R25" s="241" t="e">
        <f t="shared" si="10"/>
        <v>#DIV/0!</v>
      </c>
      <c r="S25" s="258">
        <v>0</v>
      </c>
      <c r="T25" s="241" t="e">
        <f t="shared" si="11"/>
        <v>#DIV/0!</v>
      </c>
      <c r="U25" s="258">
        <v>0</v>
      </c>
      <c r="V25" s="273" t="e">
        <f t="shared" si="12"/>
        <v>#DIV/0!</v>
      </c>
      <c r="W25" s="102">
        <f t="shared" si="13"/>
        <v>0</v>
      </c>
      <c r="X25" s="241" t="e">
        <f t="shared" si="14"/>
        <v>#DIV/0!</v>
      </c>
    </row>
    <row r="26" spans="1:25" x14ac:dyDescent="0.2">
      <c r="B26" s="2"/>
      <c r="C26" s="2" t="s">
        <v>170</v>
      </c>
      <c r="D26" s="97">
        <v>2</v>
      </c>
      <c r="E26" s="258">
        <v>0</v>
      </c>
      <c r="F26" s="101" t="e">
        <f>E26/E19</f>
        <v>#DIV/0!</v>
      </c>
      <c r="G26" s="258">
        <v>0</v>
      </c>
      <c r="H26" s="101" t="e">
        <f t="shared" si="5"/>
        <v>#DIV/0!</v>
      </c>
      <c r="I26" s="258">
        <v>0</v>
      </c>
      <c r="J26" s="101" t="e">
        <f t="shared" si="6"/>
        <v>#DIV/0!</v>
      </c>
      <c r="K26" s="258">
        <v>0</v>
      </c>
      <c r="L26" s="101" t="e">
        <f t="shared" si="7"/>
        <v>#DIV/0!</v>
      </c>
      <c r="M26" s="258"/>
      <c r="N26" s="174" t="e">
        <f t="shared" si="8"/>
        <v>#DIV/0!</v>
      </c>
      <c r="O26" s="258">
        <v>0</v>
      </c>
      <c r="P26" s="101" t="e">
        <f t="shared" si="9"/>
        <v>#DIV/0!</v>
      </c>
      <c r="Q26" s="258">
        <v>0</v>
      </c>
      <c r="R26" s="241" t="e">
        <f t="shared" si="10"/>
        <v>#DIV/0!</v>
      </c>
      <c r="S26" s="258">
        <v>0</v>
      </c>
      <c r="T26" s="241" t="e">
        <f t="shared" si="11"/>
        <v>#DIV/0!</v>
      </c>
      <c r="U26" s="258">
        <v>0</v>
      </c>
      <c r="V26" s="101" t="e">
        <f t="shared" si="12"/>
        <v>#DIV/0!</v>
      </c>
      <c r="W26" s="102">
        <f t="shared" si="13"/>
        <v>0</v>
      </c>
      <c r="X26" s="241" t="e">
        <f t="shared" si="14"/>
        <v>#DIV/0!</v>
      </c>
    </row>
    <row r="27" spans="1:25" ht="13.5" thickBot="1" x14ac:dyDescent="0.25">
      <c r="B27" s="2"/>
      <c r="C27" s="129" t="s">
        <v>171</v>
      </c>
      <c r="D27" s="97">
        <v>2</v>
      </c>
      <c r="E27" s="259">
        <v>0</v>
      </c>
      <c r="F27" s="108" t="e">
        <f>E27/E19</f>
        <v>#DIV/0!</v>
      </c>
      <c r="G27" s="259">
        <v>0</v>
      </c>
      <c r="H27" s="193" t="e">
        <f t="shared" si="5"/>
        <v>#DIV/0!</v>
      </c>
      <c r="I27" s="259">
        <v>0</v>
      </c>
      <c r="J27" s="108" t="e">
        <f t="shared" si="6"/>
        <v>#DIV/0!</v>
      </c>
      <c r="K27" s="259">
        <v>0</v>
      </c>
      <c r="L27" s="108" t="e">
        <f t="shared" si="7"/>
        <v>#DIV/0!</v>
      </c>
      <c r="M27" s="259"/>
      <c r="N27" s="177" t="e">
        <f t="shared" si="8"/>
        <v>#DIV/0!</v>
      </c>
      <c r="O27" s="259">
        <v>0</v>
      </c>
      <c r="P27" s="108" t="e">
        <f t="shared" si="9"/>
        <v>#DIV/0!</v>
      </c>
      <c r="Q27" s="259">
        <v>0</v>
      </c>
      <c r="R27" s="108" t="e">
        <f t="shared" si="10"/>
        <v>#DIV/0!</v>
      </c>
      <c r="S27" s="259">
        <v>0</v>
      </c>
      <c r="T27" s="108" t="e">
        <f t="shared" si="11"/>
        <v>#DIV/0!</v>
      </c>
      <c r="U27" s="259">
        <v>0</v>
      </c>
      <c r="V27" s="108" t="e">
        <f t="shared" si="12"/>
        <v>#DIV/0!</v>
      </c>
      <c r="W27" s="242">
        <f t="shared" si="13"/>
        <v>0</v>
      </c>
      <c r="X27" s="125" t="e">
        <f t="shared" si="14"/>
        <v>#DIV/0!</v>
      </c>
    </row>
    <row r="28" spans="1:25" ht="13.5" thickBot="1" x14ac:dyDescent="0.25">
      <c r="B28" s="87"/>
      <c r="C28" s="41" t="s">
        <v>172</v>
      </c>
      <c r="D28" s="106">
        <v>2</v>
      </c>
      <c r="E28" s="247">
        <f>SUM(E23:E27)</f>
        <v>0</v>
      </c>
      <c r="F28" s="108" t="e">
        <f>E28/E19</f>
        <v>#DIV/0!</v>
      </c>
      <c r="G28" s="247">
        <f>SUM(G23:G27)</f>
        <v>0</v>
      </c>
      <c r="H28" s="193" t="e">
        <f t="shared" si="5"/>
        <v>#DIV/0!</v>
      </c>
      <c r="I28" s="247">
        <f>SUM(I23:I27)</f>
        <v>0</v>
      </c>
      <c r="J28" s="108" t="e">
        <f t="shared" si="6"/>
        <v>#DIV/0!</v>
      </c>
      <c r="K28" s="247">
        <f>SUM(K23:K27)</f>
        <v>0</v>
      </c>
      <c r="L28" s="108" t="e">
        <f t="shared" si="7"/>
        <v>#DIV/0!</v>
      </c>
      <c r="M28" s="247">
        <f>SUM(M23:M27)</f>
        <v>0</v>
      </c>
      <c r="N28" s="177" t="e">
        <f t="shared" si="8"/>
        <v>#DIV/0!</v>
      </c>
      <c r="O28" s="247">
        <f>SUM(O23:O27)</f>
        <v>0</v>
      </c>
      <c r="P28" s="108" t="e">
        <f t="shared" si="9"/>
        <v>#DIV/0!</v>
      </c>
      <c r="Q28" s="247">
        <f>SUM(Q23:Q27)</f>
        <v>0</v>
      </c>
      <c r="R28" s="108" t="e">
        <f t="shared" si="10"/>
        <v>#DIV/0!</v>
      </c>
      <c r="S28" s="247">
        <f>SUM(S23:S27)</f>
        <v>0</v>
      </c>
      <c r="T28" s="108" t="e">
        <f t="shared" si="11"/>
        <v>#DIV/0!</v>
      </c>
      <c r="U28" s="247">
        <f>SUM(U23:U27)</f>
        <v>0</v>
      </c>
      <c r="V28" s="108" t="e">
        <f t="shared" si="12"/>
        <v>#DIV/0!</v>
      </c>
      <c r="W28" s="248">
        <f t="shared" si="13"/>
        <v>0</v>
      </c>
      <c r="X28" s="113" t="e">
        <f t="shared" si="14"/>
        <v>#DIV/0!</v>
      </c>
      <c r="Y28" s="311">
        <f>SUM(W23:W27)</f>
        <v>0</v>
      </c>
    </row>
    <row r="29" spans="1:25" ht="13.5" thickBot="1" x14ac:dyDescent="0.25">
      <c r="B29" s="41" t="s">
        <v>173</v>
      </c>
      <c r="C29" s="87"/>
      <c r="D29" s="106"/>
      <c r="E29" s="250"/>
      <c r="F29" s="96"/>
      <c r="G29" s="250"/>
      <c r="H29" s="95"/>
      <c r="I29" s="250"/>
      <c r="J29" s="96"/>
      <c r="K29" s="250"/>
      <c r="L29" s="96"/>
      <c r="M29" s="250"/>
      <c r="N29" s="173"/>
      <c r="O29" s="250"/>
      <c r="P29" s="96"/>
      <c r="Q29" s="250"/>
      <c r="R29" s="96"/>
      <c r="S29" s="250"/>
      <c r="T29" s="96"/>
      <c r="U29" s="250"/>
      <c r="V29" s="96"/>
      <c r="W29" s="306"/>
      <c r="X29" s="96"/>
    </row>
    <row r="30" spans="1:25" x14ac:dyDescent="0.2">
      <c r="B30" s="2"/>
      <c r="C30" s="2" t="s">
        <v>167</v>
      </c>
      <c r="D30" s="97">
        <v>3</v>
      </c>
      <c r="E30" s="275">
        <v>0</v>
      </c>
      <c r="F30" s="264" t="e">
        <f t="shared" ref="F30:F35" si="15">E30/E$20</f>
        <v>#DIV/0!</v>
      </c>
      <c r="G30" s="275">
        <v>0</v>
      </c>
      <c r="H30" s="264" t="e">
        <f t="shared" ref="H30:H35" si="16">G30/G$20</f>
        <v>#DIV/0!</v>
      </c>
      <c r="I30" s="275">
        <v>0</v>
      </c>
      <c r="J30" s="264" t="e">
        <f t="shared" ref="J30:J35" si="17">I30/I$20</f>
        <v>#DIV/0!</v>
      </c>
      <c r="K30" s="275">
        <v>0</v>
      </c>
      <c r="L30" s="273" t="e">
        <f t="shared" ref="L30:L35" si="18">K30/K$20</f>
        <v>#DIV/0!</v>
      </c>
      <c r="M30" s="275"/>
      <c r="N30" s="279" t="e">
        <f t="shared" ref="N30:N35" si="19">M30/M$20</f>
        <v>#DIV/0!</v>
      </c>
      <c r="O30" s="275">
        <v>0</v>
      </c>
      <c r="P30" s="273" t="e">
        <f t="shared" ref="P30:P35" si="20">O30/O$20</f>
        <v>#DIV/0!</v>
      </c>
      <c r="Q30" s="275">
        <v>0</v>
      </c>
      <c r="R30" s="125" t="e">
        <f t="shared" ref="R30:R35" si="21">Q30/Q$20</f>
        <v>#DIV/0!</v>
      </c>
      <c r="S30" s="275">
        <v>0</v>
      </c>
      <c r="T30" s="125" t="e">
        <f t="shared" ref="T30:T35" si="22">S30/S$20</f>
        <v>#DIV/0!</v>
      </c>
      <c r="U30" s="275">
        <v>0</v>
      </c>
      <c r="V30" s="264" t="e">
        <f t="shared" ref="V30:V35" si="23">U30/U$20</f>
        <v>#DIV/0!</v>
      </c>
      <c r="W30" s="240">
        <f t="shared" ref="W30:W37" si="24">E30+G30+I30+K30+M30+O30+Q30+S30+U30</f>
        <v>0</v>
      </c>
      <c r="X30" s="125" t="e">
        <f t="shared" ref="X30:X35" si="25">W30/W$20</f>
        <v>#DIV/0!</v>
      </c>
    </row>
    <row r="31" spans="1:25" x14ac:dyDescent="0.2">
      <c r="B31" s="2"/>
      <c r="C31" s="2" t="s">
        <v>168</v>
      </c>
      <c r="D31" s="97">
        <v>3</v>
      </c>
      <c r="E31" s="258">
        <v>0</v>
      </c>
      <c r="F31" s="101" t="e">
        <f t="shared" si="15"/>
        <v>#DIV/0!</v>
      </c>
      <c r="G31" s="258">
        <v>0</v>
      </c>
      <c r="H31" s="101" t="e">
        <f t="shared" si="16"/>
        <v>#DIV/0!</v>
      </c>
      <c r="I31" s="258">
        <v>0</v>
      </c>
      <c r="J31" s="101" t="e">
        <f t="shared" si="17"/>
        <v>#DIV/0!</v>
      </c>
      <c r="K31" s="258">
        <v>0</v>
      </c>
      <c r="L31" s="101" t="e">
        <f t="shared" si="18"/>
        <v>#DIV/0!</v>
      </c>
      <c r="M31" s="258"/>
      <c r="N31" s="174" t="e">
        <f t="shared" si="19"/>
        <v>#DIV/0!</v>
      </c>
      <c r="O31" s="258">
        <v>0</v>
      </c>
      <c r="P31" s="101" t="e">
        <f t="shared" si="20"/>
        <v>#DIV/0!</v>
      </c>
      <c r="Q31" s="258">
        <v>0</v>
      </c>
      <c r="R31" s="241" t="e">
        <f t="shared" si="21"/>
        <v>#DIV/0!</v>
      </c>
      <c r="S31" s="258">
        <v>0</v>
      </c>
      <c r="T31" s="241" t="e">
        <f t="shared" si="22"/>
        <v>#DIV/0!</v>
      </c>
      <c r="U31" s="258">
        <v>0</v>
      </c>
      <c r="V31" s="101" t="e">
        <f t="shared" si="23"/>
        <v>#DIV/0!</v>
      </c>
      <c r="W31" s="102">
        <f t="shared" si="24"/>
        <v>0</v>
      </c>
      <c r="X31" s="241" t="e">
        <f t="shared" si="25"/>
        <v>#DIV/0!</v>
      </c>
    </row>
    <row r="32" spans="1:25" x14ac:dyDescent="0.2">
      <c r="B32" s="2"/>
      <c r="C32" s="2" t="s">
        <v>169</v>
      </c>
      <c r="D32" s="97">
        <v>3</v>
      </c>
      <c r="E32" s="258">
        <v>0</v>
      </c>
      <c r="F32" s="101" t="e">
        <f t="shared" si="15"/>
        <v>#DIV/0!</v>
      </c>
      <c r="G32" s="258">
        <v>0</v>
      </c>
      <c r="H32" s="101" t="e">
        <f t="shared" si="16"/>
        <v>#DIV/0!</v>
      </c>
      <c r="I32" s="258">
        <v>0</v>
      </c>
      <c r="J32" s="101" t="e">
        <f t="shared" si="17"/>
        <v>#DIV/0!</v>
      </c>
      <c r="K32" s="258">
        <v>0</v>
      </c>
      <c r="L32" s="101" t="e">
        <f t="shared" si="18"/>
        <v>#DIV/0!</v>
      </c>
      <c r="M32" s="258"/>
      <c r="N32" s="174" t="e">
        <f t="shared" si="19"/>
        <v>#DIV/0!</v>
      </c>
      <c r="O32" s="258">
        <v>0</v>
      </c>
      <c r="P32" s="101" t="e">
        <f t="shared" si="20"/>
        <v>#DIV/0!</v>
      </c>
      <c r="Q32" s="258">
        <v>0</v>
      </c>
      <c r="R32" s="241" t="e">
        <f t="shared" si="21"/>
        <v>#DIV/0!</v>
      </c>
      <c r="S32" s="258">
        <v>0</v>
      </c>
      <c r="T32" s="241" t="e">
        <f t="shared" si="22"/>
        <v>#DIV/0!</v>
      </c>
      <c r="U32" s="258">
        <v>0</v>
      </c>
      <c r="V32" s="101" t="e">
        <f t="shared" si="23"/>
        <v>#DIV/0!</v>
      </c>
      <c r="W32" s="102">
        <f t="shared" si="24"/>
        <v>0</v>
      </c>
      <c r="X32" s="241" t="e">
        <f t="shared" si="25"/>
        <v>#DIV/0!</v>
      </c>
    </row>
    <row r="33" spans="2:25" x14ac:dyDescent="0.2">
      <c r="B33" s="2"/>
      <c r="C33" s="2" t="s">
        <v>170</v>
      </c>
      <c r="D33" s="97">
        <v>3</v>
      </c>
      <c r="E33" s="258">
        <v>0</v>
      </c>
      <c r="F33" s="101" t="e">
        <f t="shared" si="15"/>
        <v>#DIV/0!</v>
      </c>
      <c r="G33" s="258">
        <v>0</v>
      </c>
      <c r="H33" s="101" t="e">
        <f t="shared" si="16"/>
        <v>#DIV/0!</v>
      </c>
      <c r="I33" s="258">
        <v>0</v>
      </c>
      <c r="J33" s="101" t="e">
        <f t="shared" si="17"/>
        <v>#DIV/0!</v>
      </c>
      <c r="K33" s="258">
        <v>0</v>
      </c>
      <c r="L33" s="101" t="e">
        <f t="shared" si="18"/>
        <v>#DIV/0!</v>
      </c>
      <c r="M33" s="258"/>
      <c r="N33" s="174" t="e">
        <f t="shared" si="19"/>
        <v>#DIV/0!</v>
      </c>
      <c r="O33" s="258">
        <v>0</v>
      </c>
      <c r="P33" s="101" t="e">
        <f t="shared" si="20"/>
        <v>#DIV/0!</v>
      </c>
      <c r="Q33" s="258">
        <v>0</v>
      </c>
      <c r="R33" s="241" t="e">
        <f t="shared" si="21"/>
        <v>#DIV/0!</v>
      </c>
      <c r="S33" s="258">
        <v>0</v>
      </c>
      <c r="T33" s="241" t="e">
        <f t="shared" si="22"/>
        <v>#DIV/0!</v>
      </c>
      <c r="U33" s="258">
        <v>0</v>
      </c>
      <c r="V33" s="101" t="e">
        <f t="shared" si="23"/>
        <v>#DIV/0!</v>
      </c>
      <c r="W33" s="102">
        <f t="shared" si="24"/>
        <v>0</v>
      </c>
      <c r="X33" s="241" t="e">
        <f t="shared" si="25"/>
        <v>#DIV/0!</v>
      </c>
    </row>
    <row r="34" spans="2:25" ht="13.5" thickBot="1" x14ac:dyDescent="0.25">
      <c r="B34" s="80"/>
      <c r="C34" s="290" t="s">
        <v>171</v>
      </c>
      <c r="D34" s="291">
        <v>3</v>
      </c>
      <c r="E34" s="259">
        <v>0</v>
      </c>
      <c r="F34" s="108" t="e">
        <f t="shared" si="15"/>
        <v>#DIV/0!</v>
      </c>
      <c r="G34" s="259">
        <v>0</v>
      </c>
      <c r="H34" s="193" t="e">
        <f t="shared" si="16"/>
        <v>#DIV/0!</v>
      </c>
      <c r="I34" s="259">
        <v>0</v>
      </c>
      <c r="J34" s="108" t="e">
        <f t="shared" si="17"/>
        <v>#DIV/0!</v>
      </c>
      <c r="K34" s="259">
        <v>0</v>
      </c>
      <c r="L34" s="108" t="e">
        <f t="shared" si="18"/>
        <v>#DIV/0!</v>
      </c>
      <c r="M34" s="259"/>
      <c r="N34" s="177" t="e">
        <f t="shared" si="19"/>
        <v>#DIV/0!</v>
      </c>
      <c r="O34" s="259">
        <v>0</v>
      </c>
      <c r="P34" s="108" t="e">
        <f t="shared" si="20"/>
        <v>#DIV/0!</v>
      </c>
      <c r="Q34" s="259">
        <v>0</v>
      </c>
      <c r="R34" s="108" t="e">
        <f t="shared" si="21"/>
        <v>#DIV/0!</v>
      </c>
      <c r="S34" s="259">
        <v>0</v>
      </c>
      <c r="T34" s="108" t="e">
        <f t="shared" si="22"/>
        <v>#DIV/0!</v>
      </c>
      <c r="U34" s="259">
        <v>0</v>
      </c>
      <c r="V34" s="108" t="e">
        <f t="shared" si="23"/>
        <v>#DIV/0!</v>
      </c>
      <c r="W34" s="242">
        <f t="shared" si="24"/>
        <v>0</v>
      </c>
      <c r="X34" s="108" t="e">
        <f t="shared" si="25"/>
        <v>#DIV/0!</v>
      </c>
    </row>
    <row r="35" spans="2:25" ht="13.5" thickBot="1" x14ac:dyDescent="0.25">
      <c r="B35" s="2"/>
      <c r="C35" s="2" t="s">
        <v>172</v>
      </c>
      <c r="D35" s="97">
        <v>3</v>
      </c>
      <c r="E35" s="240">
        <f>SUM(E30:E34)</f>
        <v>0</v>
      </c>
      <c r="F35" s="120" t="e">
        <f t="shared" si="15"/>
        <v>#DIV/0!</v>
      </c>
      <c r="G35" s="240">
        <f>SUM(G30:G34)</f>
        <v>0</v>
      </c>
      <c r="H35" s="121" t="e">
        <f t="shared" si="16"/>
        <v>#DIV/0!</v>
      </c>
      <c r="I35" s="240">
        <f>SUM(I30:I34)</f>
        <v>0</v>
      </c>
      <c r="J35" s="120" t="e">
        <f t="shared" si="17"/>
        <v>#DIV/0!</v>
      </c>
      <c r="K35" s="240">
        <f>SUM(K30:K34)</f>
        <v>0</v>
      </c>
      <c r="L35" s="120" t="e">
        <f t="shared" si="18"/>
        <v>#DIV/0!</v>
      </c>
      <c r="M35" s="240">
        <f>SUM(M30:M34)</f>
        <v>0</v>
      </c>
      <c r="N35" s="183" t="e">
        <f t="shared" si="19"/>
        <v>#DIV/0!</v>
      </c>
      <c r="O35" s="240">
        <f>SUM(O30:O34)</f>
        <v>0</v>
      </c>
      <c r="P35" s="120" t="e">
        <f t="shared" si="20"/>
        <v>#DIV/0!</v>
      </c>
      <c r="Q35" s="240">
        <f>SUM(Q30:Q34)</f>
        <v>0</v>
      </c>
      <c r="R35" s="120" t="e">
        <f t="shared" si="21"/>
        <v>#DIV/0!</v>
      </c>
      <c r="S35" s="240">
        <f>SUM(S30:S34)</f>
        <v>0</v>
      </c>
      <c r="T35" s="120" t="e">
        <f t="shared" si="22"/>
        <v>#DIV/0!</v>
      </c>
      <c r="U35" s="240">
        <f>SUM(U30:U34)</f>
        <v>0</v>
      </c>
      <c r="V35" s="120" t="e">
        <f t="shared" si="23"/>
        <v>#DIV/0!</v>
      </c>
      <c r="W35" s="248">
        <f t="shared" si="24"/>
        <v>0</v>
      </c>
      <c r="X35" s="120" t="e">
        <f t="shared" si="25"/>
        <v>#DIV/0!</v>
      </c>
      <c r="Y35" s="311">
        <f>SUM(W30:W34)</f>
        <v>0</v>
      </c>
    </row>
    <row r="36" spans="2:25" ht="13.5" thickBot="1" x14ac:dyDescent="0.25">
      <c r="B36" s="41" t="s">
        <v>174</v>
      </c>
      <c r="C36" s="87"/>
      <c r="D36" s="106">
        <v>4</v>
      </c>
      <c r="E36" s="248">
        <f>E35+E28</f>
        <v>0</v>
      </c>
      <c r="F36" s="113" t="e">
        <f>E36/E$21</f>
        <v>#DIV/0!</v>
      </c>
      <c r="G36" s="248">
        <f>G35+G28</f>
        <v>0</v>
      </c>
      <c r="H36" s="262" t="e">
        <f>G36/G$21</f>
        <v>#DIV/0!</v>
      </c>
      <c r="I36" s="248">
        <f>I35+I28</f>
        <v>0</v>
      </c>
      <c r="J36" s="113" t="e">
        <f>I36/I$21</f>
        <v>#DIV/0!</v>
      </c>
      <c r="K36" s="248">
        <f>K35+K28</f>
        <v>0</v>
      </c>
      <c r="L36" s="113" t="e">
        <f>K36/K$21</f>
        <v>#DIV/0!</v>
      </c>
      <c r="M36" s="248">
        <f>M35+M28</f>
        <v>0</v>
      </c>
      <c r="N36" s="181" t="e">
        <f>M36/M$21</f>
        <v>#DIV/0!</v>
      </c>
      <c r="O36" s="248">
        <f>O35+O28</f>
        <v>0</v>
      </c>
      <c r="P36" s="113" t="e">
        <f>O36/O$21</f>
        <v>#DIV/0!</v>
      </c>
      <c r="Q36" s="248">
        <f>Q35+Q28</f>
        <v>0</v>
      </c>
      <c r="R36" s="113" t="e">
        <f>Q36/Q$21</f>
        <v>#DIV/0!</v>
      </c>
      <c r="S36" s="248">
        <f>S35+S28</f>
        <v>0</v>
      </c>
      <c r="T36" s="113" t="e">
        <f>S36/S$21</f>
        <v>#DIV/0!</v>
      </c>
      <c r="U36" s="248">
        <f>U35+U28</f>
        <v>0</v>
      </c>
      <c r="V36" s="113" t="e">
        <f>U36/U$21</f>
        <v>#DIV/0!</v>
      </c>
      <c r="W36" s="248">
        <f t="shared" si="24"/>
        <v>0</v>
      </c>
      <c r="X36" s="113" t="e">
        <f>W36/W$21</f>
        <v>#DIV/0!</v>
      </c>
    </row>
    <row r="37" spans="2:25" ht="13.5" thickBot="1" x14ac:dyDescent="0.25">
      <c r="B37" s="41" t="s">
        <v>175</v>
      </c>
      <c r="C37" s="87"/>
      <c r="D37" s="106">
        <v>1</v>
      </c>
      <c r="E37" s="248">
        <f>E36+E21</f>
        <v>0</v>
      </c>
      <c r="F37" s="113" t="e">
        <f>E37/E$13</f>
        <v>#DIV/0!</v>
      </c>
      <c r="G37" s="248">
        <f>G36+G21</f>
        <v>0</v>
      </c>
      <c r="H37" s="262" t="e">
        <f>G37/G$13</f>
        <v>#DIV/0!</v>
      </c>
      <c r="I37" s="248">
        <f>I36+I21</f>
        <v>0</v>
      </c>
      <c r="J37" s="113" t="e">
        <f>I37/I$13</f>
        <v>#DIV/0!</v>
      </c>
      <c r="K37" s="248">
        <f>K36+K21</f>
        <v>0</v>
      </c>
      <c r="L37" s="113" t="e">
        <f>K37/K$13</f>
        <v>#DIV/0!</v>
      </c>
      <c r="M37" s="248">
        <f>M36+M21</f>
        <v>0</v>
      </c>
      <c r="N37" s="181" t="e">
        <f>M37/M$13</f>
        <v>#DIV/0!</v>
      </c>
      <c r="O37" s="248">
        <f>O36+O21</f>
        <v>0</v>
      </c>
      <c r="P37" s="113" t="e">
        <f>O37/O$13</f>
        <v>#DIV/0!</v>
      </c>
      <c r="Q37" s="248">
        <f>Q36+Q21</f>
        <v>0</v>
      </c>
      <c r="R37" s="113" t="e">
        <f>Q37/Q$13</f>
        <v>#DIV/0!</v>
      </c>
      <c r="S37" s="248">
        <f>S36+S21</f>
        <v>0</v>
      </c>
      <c r="T37" s="113" t="e">
        <f>S37/S$13</f>
        <v>#DIV/0!</v>
      </c>
      <c r="U37" s="248">
        <f>U36+U21</f>
        <v>0</v>
      </c>
      <c r="V37" s="113" t="e">
        <f>U37/U$13</f>
        <v>#DIV/0!</v>
      </c>
      <c r="W37" s="248">
        <f t="shared" si="24"/>
        <v>0</v>
      </c>
      <c r="X37" s="113" t="e">
        <f>W37/W$13</f>
        <v>#DIV/0!</v>
      </c>
      <c r="Y37" s="311">
        <f>W21+W36</f>
        <v>0</v>
      </c>
    </row>
    <row r="38" spans="2:25" ht="13.5" thickBot="1" x14ac:dyDescent="0.25">
      <c r="B38" s="41" t="s">
        <v>176</v>
      </c>
      <c r="C38" s="87"/>
      <c r="D38" s="106"/>
      <c r="E38" s="250"/>
      <c r="F38" s="96"/>
      <c r="G38" s="250"/>
      <c r="H38" s="95"/>
      <c r="I38" s="250"/>
      <c r="J38" s="96"/>
      <c r="K38" s="250"/>
      <c r="L38" s="96"/>
      <c r="M38" s="250"/>
      <c r="N38" s="173"/>
      <c r="O38" s="250"/>
      <c r="P38" s="96"/>
      <c r="Q38" s="250"/>
      <c r="R38" s="96"/>
      <c r="S38" s="250"/>
      <c r="T38" s="96"/>
      <c r="U38" s="250"/>
      <c r="V38" s="96"/>
      <c r="W38" s="306"/>
      <c r="X38" s="96"/>
    </row>
    <row r="39" spans="2:25" x14ac:dyDescent="0.2">
      <c r="B39" s="2"/>
      <c r="C39" s="2" t="s">
        <v>177</v>
      </c>
      <c r="D39" s="97">
        <v>1</v>
      </c>
      <c r="E39" s="275">
        <v>0</v>
      </c>
      <c r="F39" s="264" t="e">
        <f t="shared" ref="F39:F45" si="26">E39/E$13</f>
        <v>#DIV/0!</v>
      </c>
      <c r="G39" s="275">
        <v>0</v>
      </c>
      <c r="H39" s="264" t="e">
        <f t="shared" ref="H39:H45" si="27">G39/G$13</f>
        <v>#DIV/0!</v>
      </c>
      <c r="I39" s="275">
        <v>0</v>
      </c>
      <c r="J39" s="264" t="e">
        <f t="shared" ref="J39:J45" si="28">I39/I$13</f>
        <v>#DIV/0!</v>
      </c>
      <c r="K39" s="275">
        <v>0</v>
      </c>
      <c r="L39" s="273" t="e">
        <f t="shared" ref="L39:L45" si="29">K39/K$13</f>
        <v>#DIV/0!</v>
      </c>
      <c r="M39" s="275"/>
      <c r="N39" s="279" t="e">
        <f t="shared" ref="N39:N45" si="30">M39/M$13</f>
        <v>#DIV/0!</v>
      </c>
      <c r="O39" s="275">
        <v>0</v>
      </c>
      <c r="P39" s="273" t="e">
        <f t="shared" ref="P39:P45" si="31">O39/O$13</f>
        <v>#DIV/0!</v>
      </c>
      <c r="Q39" s="275">
        <v>0</v>
      </c>
      <c r="R39" s="125" t="e">
        <f t="shared" ref="R39:R45" si="32">Q39/Q$13</f>
        <v>#DIV/0!</v>
      </c>
      <c r="S39" s="275">
        <v>0</v>
      </c>
      <c r="T39" s="125" t="e">
        <f t="shared" ref="T39:T45" si="33">S39/S$13</f>
        <v>#DIV/0!</v>
      </c>
      <c r="U39" s="275">
        <v>0</v>
      </c>
      <c r="V39" s="264" t="e">
        <f t="shared" ref="V39:V45" si="34">U39/U$13</f>
        <v>#DIV/0!</v>
      </c>
      <c r="W39" s="240">
        <f t="shared" ref="W39:W45" si="35">E39+G39+I39+K39+M39+O39+Q39+S39+U39</f>
        <v>0</v>
      </c>
      <c r="X39" s="266" t="e">
        <f t="shared" ref="X39:X45" si="36">W39/W$13</f>
        <v>#DIV/0!</v>
      </c>
    </row>
    <row r="40" spans="2:25" x14ac:dyDescent="0.2">
      <c r="B40" s="2"/>
      <c r="C40" s="2" t="s">
        <v>178</v>
      </c>
      <c r="D40" s="97">
        <v>1</v>
      </c>
      <c r="E40" s="258">
        <v>0</v>
      </c>
      <c r="F40" s="101" t="e">
        <f t="shared" si="26"/>
        <v>#DIV/0!</v>
      </c>
      <c r="G40" s="258">
        <v>0</v>
      </c>
      <c r="H40" s="101" t="e">
        <f t="shared" si="27"/>
        <v>#DIV/0!</v>
      </c>
      <c r="I40" s="258">
        <v>0</v>
      </c>
      <c r="J40" s="101" t="e">
        <f t="shared" si="28"/>
        <v>#DIV/0!</v>
      </c>
      <c r="K40" s="258">
        <v>0</v>
      </c>
      <c r="L40" s="101" t="e">
        <f t="shared" si="29"/>
        <v>#DIV/0!</v>
      </c>
      <c r="M40" s="258"/>
      <c r="N40" s="174" t="e">
        <f t="shared" si="30"/>
        <v>#DIV/0!</v>
      </c>
      <c r="O40" s="258">
        <v>0</v>
      </c>
      <c r="P40" s="101" t="e">
        <f t="shared" si="31"/>
        <v>#DIV/0!</v>
      </c>
      <c r="Q40" s="258">
        <v>0</v>
      </c>
      <c r="R40" s="241" t="e">
        <f t="shared" si="32"/>
        <v>#DIV/0!</v>
      </c>
      <c r="S40" s="258">
        <v>0</v>
      </c>
      <c r="T40" s="241" t="e">
        <f t="shared" si="33"/>
        <v>#DIV/0!</v>
      </c>
      <c r="U40" s="258">
        <v>0</v>
      </c>
      <c r="V40" s="101" t="e">
        <f t="shared" si="34"/>
        <v>#DIV/0!</v>
      </c>
      <c r="W40" s="102">
        <f t="shared" si="35"/>
        <v>0</v>
      </c>
      <c r="X40" s="241" t="e">
        <f t="shared" si="36"/>
        <v>#DIV/0!</v>
      </c>
    </row>
    <row r="41" spans="2:25" x14ac:dyDescent="0.2">
      <c r="B41" s="2"/>
      <c r="C41" s="2" t="s">
        <v>179</v>
      </c>
      <c r="D41" s="97">
        <v>1</v>
      </c>
      <c r="E41" s="258">
        <v>0</v>
      </c>
      <c r="F41" s="101" t="e">
        <f t="shared" si="26"/>
        <v>#DIV/0!</v>
      </c>
      <c r="G41" s="258">
        <v>0</v>
      </c>
      <c r="H41" s="101" t="e">
        <f t="shared" si="27"/>
        <v>#DIV/0!</v>
      </c>
      <c r="I41" s="258">
        <v>0</v>
      </c>
      <c r="J41" s="101" t="e">
        <f t="shared" si="28"/>
        <v>#DIV/0!</v>
      </c>
      <c r="K41" s="258">
        <v>0</v>
      </c>
      <c r="L41" s="101" t="e">
        <f t="shared" si="29"/>
        <v>#DIV/0!</v>
      </c>
      <c r="M41" s="258"/>
      <c r="N41" s="174" t="e">
        <f t="shared" si="30"/>
        <v>#DIV/0!</v>
      </c>
      <c r="O41" s="258">
        <v>0</v>
      </c>
      <c r="P41" s="101" t="e">
        <f t="shared" si="31"/>
        <v>#DIV/0!</v>
      </c>
      <c r="Q41" s="258">
        <v>0</v>
      </c>
      <c r="R41" s="241" t="e">
        <f t="shared" si="32"/>
        <v>#DIV/0!</v>
      </c>
      <c r="S41" s="258">
        <v>0</v>
      </c>
      <c r="T41" s="241" t="e">
        <f t="shared" si="33"/>
        <v>#DIV/0!</v>
      </c>
      <c r="U41" s="258">
        <v>0</v>
      </c>
      <c r="V41" s="101" t="e">
        <f t="shared" si="34"/>
        <v>#DIV/0!</v>
      </c>
      <c r="W41" s="102">
        <f t="shared" si="35"/>
        <v>0</v>
      </c>
      <c r="X41" s="241" t="e">
        <f t="shared" si="36"/>
        <v>#DIV/0!</v>
      </c>
    </row>
    <row r="42" spans="2:25" x14ac:dyDescent="0.2">
      <c r="B42" s="2"/>
      <c r="C42" s="129" t="s">
        <v>180</v>
      </c>
      <c r="D42" s="97">
        <v>1</v>
      </c>
      <c r="E42" s="258">
        <v>0</v>
      </c>
      <c r="F42" s="101" t="e">
        <f t="shared" si="26"/>
        <v>#DIV/0!</v>
      </c>
      <c r="G42" s="258">
        <v>0</v>
      </c>
      <c r="H42" s="101" t="e">
        <f t="shared" si="27"/>
        <v>#DIV/0!</v>
      </c>
      <c r="I42" s="258">
        <v>0</v>
      </c>
      <c r="J42" s="101" t="e">
        <f t="shared" si="28"/>
        <v>#DIV/0!</v>
      </c>
      <c r="K42" s="258">
        <v>0</v>
      </c>
      <c r="L42" s="101" t="e">
        <f t="shared" si="29"/>
        <v>#DIV/0!</v>
      </c>
      <c r="M42" s="258"/>
      <c r="N42" s="174" t="e">
        <f t="shared" si="30"/>
        <v>#DIV/0!</v>
      </c>
      <c r="O42" s="258">
        <v>0</v>
      </c>
      <c r="P42" s="101" t="e">
        <f t="shared" si="31"/>
        <v>#DIV/0!</v>
      </c>
      <c r="Q42" s="258">
        <v>0</v>
      </c>
      <c r="R42" s="241" t="e">
        <f t="shared" si="32"/>
        <v>#DIV/0!</v>
      </c>
      <c r="S42" s="258">
        <v>0</v>
      </c>
      <c r="T42" s="241" t="e">
        <f t="shared" si="33"/>
        <v>#DIV/0!</v>
      </c>
      <c r="U42" s="258">
        <v>0</v>
      </c>
      <c r="V42" s="101" t="e">
        <f t="shared" si="34"/>
        <v>#DIV/0!</v>
      </c>
      <c r="W42" s="102">
        <f t="shared" si="35"/>
        <v>0</v>
      </c>
      <c r="X42" s="241" t="e">
        <f t="shared" si="36"/>
        <v>#DIV/0!</v>
      </c>
    </row>
    <row r="43" spans="2:25" ht="13.5" thickBot="1" x14ac:dyDescent="0.25">
      <c r="B43" s="2"/>
      <c r="C43" s="2" t="s">
        <v>181</v>
      </c>
      <c r="D43" s="97">
        <v>1</v>
      </c>
      <c r="E43" s="259">
        <v>0</v>
      </c>
      <c r="F43" s="108" t="e">
        <f t="shared" si="26"/>
        <v>#DIV/0!</v>
      </c>
      <c r="G43" s="259">
        <v>0</v>
      </c>
      <c r="H43" s="193" t="e">
        <f t="shared" si="27"/>
        <v>#DIV/0!</v>
      </c>
      <c r="I43" s="259">
        <v>0</v>
      </c>
      <c r="J43" s="108" t="e">
        <f t="shared" si="28"/>
        <v>#DIV/0!</v>
      </c>
      <c r="K43" s="259">
        <v>0</v>
      </c>
      <c r="L43" s="108" t="e">
        <f t="shared" si="29"/>
        <v>#DIV/0!</v>
      </c>
      <c r="M43" s="259"/>
      <c r="N43" s="177" t="e">
        <f t="shared" si="30"/>
        <v>#DIV/0!</v>
      </c>
      <c r="O43" s="259">
        <v>0</v>
      </c>
      <c r="P43" s="108" t="e">
        <f t="shared" si="31"/>
        <v>#DIV/0!</v>
      </c>
      <c r="Q43" s="259">
        <v>0</v>
      </c>
      <c r="R43" s="108" t="e">
        <f t="shared" si="32"/>
        <v>#DIV/0!</v>
      </c>
      <c r="S43" s="259">
        <v>0</v>
      </c>
      <c r="T43" s="108" t="e">
        <f t="shared" si="33"/>
        <v>#DIV/0!</v>
      </c>
      <c r="U43" s="259">
        <v>0</v>
      </c>
      <c r="V43" s="108" t="e">
        <f t="shared" si="34"/>
        <v>#DIV/0!</v>
      </c>
      <c r="W43" s="242">
        <f t="shared" si="35"/>
        <v>0</v>
      </c>
      <c r="X43" s="108" t="e">
        <f t="shared" si="36"/>
        <v>#DIV/0!</v>
      </c>
    </row>
    <row r="44" spans="2:25" ht="13.5" thickBot="1" x14ac:dyDescent="0.25">
      <c r="B44" s="41" t="s">
        <v>182</v>
      </c>
      <c r="C44" s="87"/>
      <c r="D44" s="106">
        <v>1</v>
      </c>
      <c r="E44" s="247">
        <f>SUM(E39:E43)</f>
        <v>0</v>
      </c>
      <c r="F44" s="108" t="e">
        <f t="shared" si="26"/>
        <v>#DIV/0!</v>
      </c>
      <c r="G44" s="247">
        <f>SUM(G39:G43)</f>
        <v>0</v>
      </c>
      <c r="H44" s="193" t="e">
        <f t="shared" si="27"/>
        <v>#DIV/0!</v>
      </c>
      <c r="I44" s="247">
        <f>SUM(I39:I43)</f>
        <v>0</v>
      </c>
      <c r="J44" s="108" t="e">
        <f t="shared" si="28"/>
        <v>#DIV/0!</v>
      </c>
      <c r="K44" s="247">
        <f>SUM(K39:K43)</f>
        <v>0</v>
      </c>
      <c r="L44" s="108" t="e">
        <f t="shared" si="29"/>
        <v>#DIV/0!</v>
      </c>
      <c r="M44" s="247">
        <f>SUM(M39:M43)</f>
        <v>0</v>
      </c>
      <c r="N44" s="177" t="e">
        <f t="shared" si="30"/>
        <v>#DIV/0!</v>
      </c>
      <c r="O44" s="247">
        <f>SUM(O39:O43)</f>
        <v>0</v>
      </c>
      <c r="P44" s="108" t="e">
        <f t="shared" si="31"/>
        <v>#DIV/0!</v>
      </c>
      <c r="Q44" s="247">
        <f>SUM(Q39:Q43)</f>
        <v>0</v>
      </c>
      <c r="R44" s="108" t="e">
        <f t="shared" si="32"/>
        <v>#DIV/0!</v>
      </c>
      <c r="S44" s="247">
        <f>SUM(S39:S43)</f>
        <v>0</v>
      </c>
      <c r="T44" s="108" t="e">
        <f t="shared" si="33"/>
        <v>#DIV/0!</v>
      </c>
      <c r="U44" s="247">
        <f>SUM(U39:U43)</f>
        <v>0</v>
      </c>
      <c r="V44" s="108" t="e">
        <f t="shared" si="34"/>
        <v>#DIV/0!</v>
      </c>
      <c r="W44" s="248">
        <f t="shared" si="35"/>
        <v>0</v>
      </c>
      <c r="X44" s="108" t="e">
        <f t="shared" si="36"/>
        <v>#DIV/0!</v>
      </c>
      <c r="Y44" s="311">
        <f>SUM(W39:W43)</f>
        <v>0</v>
      </c>
    </row>
    <row r="45" spans="2:25" ht="13.5" thickBot="1" x14ac:dyDescent="0.25">
      <c r="B45" s="41" t="s">
        <v>199</v>
      </c>
      <c r="C45" s="87"/>
      <c r="D45" s="106">
        <v>1</v>
      </c>
      <c r="E45" s="248">
        <f>E17-E37-E44</f>
        <v>0</v>
      </c>
      <c r="F45" s="113" t="e">
        <f t="shared" si="26"/>
        <v>#DIV/0!</v>
      </c>
      <c r="G45" s="248">
        <f>G17-G37-G44</f>
        <v>0</v>
      </c>
      <c r="H45" s="262" t="e">
        <f t="shared" si="27"/>
        <v>#DIV/0!</v>
      </c>
      <c r="I45" s="248">
        <f>I17-I37-I44</f>
        <v>0</v>
      </c>
      <c r="J45" s="113" t="e">
        <f t="shared" si="28"/>
        <v>#DIV/0!</v>
      </c>
      <c r="K45" s="248">
        <f>K17-K37-K44</f>
        <v>0</v>
      </c>
      <c r="L45" s="113" t="e">
        <f t="shared" si="29"/>
        <v>#DIV/0!</v>
      </c>
      <c r="M45" s="248">
        <f>M17-M37-M44</f>
        <v>0</v>
      </c>
      <c r="N45" s="181" t="e">
        <f t="shared" si="30"/>
        <v>#DIV/0!</v>
      </c>
      <c r="O45" s="248">
        <f>O17-O37-O44</f>
        <v>0</v>
      </c>
      <c r="P45" s="113" t="e">
        <f t="shared" si="31"/>
        <v>#DIV/0!</v>
      </c>
      <c r="Q45" s="248">
        <f>Q17-Q37-Q44</f>
        <v>0</v>
      </c>
      <c r="R45" s="113" t="e">
        <f t="shared" si="32"/>
        <v>#DIV/0!</v>
      </c>
      <c r="S45" s="248">
        <f>S17-S37-S44</f>
        <v>0</v>
      </c>
      <c r="T45" s="113" t="e">
        <f t="shared" si="33"/>
        <v>#DIV/0!</v>
      </c>
      <c r="U45" s="248">
        <f>U17-U37-U44</f>
        <v>0</v>
      </c>
      <c r="V45" s="113" t="e">
        <f t="shared" si="34"/>
        <v>#DIV/0!</v>
      </c>
      <c r="W45" s="248">
        <f t="shared" si="35"/>
        <v>0</v>
      </c>
      <c r="X45" s="113" t="e">
        <f t="shared" si="36"/>
        <v>#DIV/0!</v>
      </c>
      <c r="Y45" s="311">
        <f>W17-W37-W44</f>
        <v>0</v>
      </c>
    </row>
    <row r="46" spans="2:25" ht="13.5" thickBot="1" x14ac:dyDescent="0.25">
      <c r="B46" s="41" t="s">
        <v>184</v>
      </c>
      <c r="C46" s="87"/>
      <c r="D46" s="106"/>
      <c r="E46" s="250"/>
      <c r="F46" s="96"/>
      <c r="G46" s="250"/>
      <c r="H46" s="95"/>
      <c r="I46" s="250"/>
      <c r="J46" s="96"/>
      <c r="K46" s="250"/>
      <c r="L46" s="96"/>
      <c r="M46" s="250"/>
      <c r="N46" s="173"/>
      <c r="O46" s="250"/>
      <c r="P46" s="96"/>
      <c r="Q46" s="250"/>
      <c r="R46" s="96"/>
      <c r="S46" s="250"/>
      <c r="T46" s="96"/>
      <c r="U46" s="250"/>
      <c r="V46" s="96"/>
      <c r="W46" s="306"/>
      <c r="X46" s="96"/>
    </row>
    <row r="47" spans="2:25" ht="13.5" thickBot="1" x14ac:dyDescent="0.25">
      <c r="B47" s="2"/>
      <c r="C47" s="199" t="s">
        <v>228</v>
      </c>
      <c r="D47" s="97">
        <v>5</v>
      </c>
      <c r="E47" s="247">
        <f>F47*E45</f>
        <v>0</v>
      </c>
      <c r="F47" s="131"/>
      <c r="G47" s="247">
        <f>H47*G45</f>
        <v>0</v>
      </c>
      <c r="H47" s="263"/>
      <c r="I47" s="247">
        <f>J47*I45</f>
        <v>0</v>
      </c>
      <c r="J47" s="131"/>
      <c r="K47" s="247">
        <f>L47*K45</f>
        <v>0</v>
      </c>
      <c r="L47" s="131"/>
      <c r="M47" s="247">
        <f>N47*M45</f>
        <v>0</v>
      </c>
      <c r="N47" s="187"/>
      <c r="O47" s="247">
        <f>P47*O45</f>
        <v>0</v>
      </c>
      <c r="P47" s="131"/>
      <c r="Q47" s="247">
        <f>R47*Q45</f>
        <v>0</v>
      </c>
      <c r="R47" s="131"/>
      <c r="S47" s="247">
        <f>T47*S45</f>
        <v>0</v>
      </c>
      <c r="T47" s="131"/>
      <c r="U47" s="247">
        <f>V47*U45</f>
        <v>0</v>
      </c>
      <c r="V47" s="131"/>
      <c r="W47" s="248">
        <f>E47+G47+I47+K47+M47+O47+Q47+S47+U47</f>
        <v>0</v>
      </c>
      <c r="X47" s="170" t="e">
        <f>W47/W13</f>
        <v>#DIV/0!</v>
      </c>
      <c r="Y47" s="311">
        <f>W47</f>
        <v>0</v>
      </c>
    </row>
    <row r="48" spans="2:25" ht="13.5" thickBot="1" x14ac:dyDescent="0.25">
      <c r="B48" s="41" t="s">
        <v>185</v>
      </c>
      <c r="C48" s="87"/>
      <c r="D48" s="106">
        <v>1</v>
      </c>
      <c r="E48" s="248">
        <f>E14+E16+E37+E44+E47</f>
        <v>0</v>
      </c>
      <c r="F48" s="113" t="e">
        <f>E48/E$13</f>
        <v>#DIV/0!</v>
      </c>
      <c r="G48" s="248">
        <f>G14+G16+G37+G44+G47</f>
        <v>0</v>
      </c>
      <c r="H48" s="262" t="e">
        <f>G48/G$13</f>
        <v>#DIV/0!</v>
      </c>
      <c r="I48" s="248">
        <f>I14+I16+I37+I44+I47</f>
        <v>0</v>
      </c>
      <c r="J48" s="113" t="e">
        <f>I48/I$13</f>
        <v>#DIV/0!</v>
      </c>
      <c r="K48" s="248">
        <f>K14+K16+K37+K44+K47</f>
        <v>0</v>
      </c>
      <c r="L48" s="113" t="e">
        <f>K48/K$13</f>
        <v>#DIV/0!</v>
      </c>
      <c r="M48" s="248">
        <f>M14+M37+M44+M47</f>
        <v>0</v>
      </c>
      <c r="N48" s="181" t="e">
        <f>M48/M$13</f>
        <v>#DIV/0!</v>
      </c>
      <c r="O48" s="248">
        <f>O14+O16+O37+O44+O47</f>
        <v>0</v>
      </c>
      <c r="P48" s="113" t="e">
        <f>O48/O$13</f>
        <v>#DIV/0!</v>
      </c>
      <c r="Q48" s="248">
        <f>Q14+Q16+Q37+Q44+Q47</f>
        <v>0</v>
      </c>
      <c r="R48" s="113" t="e">
        <f>Q48/Q$13</f>
        <v>#DIV/0!</v>
      </c>
      <c r="S48" s="248">
        <f>S14+S16+S37+S44+S47</f>
        <v>0</v>
      </c>
      <c r="T48" s="113" t="e">
        <f>S48/S$13</f>
        <v>#DIV/0!</v>
      </c>
      <c r="U48" s="248">
        <f>U14+U16+U37+U44+U47</f>
        <v>0</v>
      </c>
      <c r="V48" s="113" t="e">
        <f>U48/U$13</f>
        <v>#DIV/0!</v>
      </c>
      <c r="W48" s="248">
        <f>E48+G48+I48+K48+M48+O48+Q48+S48+U48</f>
        <v>0</v>
      </c>
      <c r="X48" s="113" t="e">
        <f>W48/W$13</f>
        <v>#DIV/0!</v>
      </c>
      <c r="Y48" s="311">
        <f>W14+W16+W37+W44+W47</f>
        <v>0</v>
      </c>
    </row>
    <row r="49" spans="2:25" ht="13.5" thickBot="1" x14ac:dyDescent="0.25">
      <c r="B49" s="41" t="s">
        <v>186</v>
      </c>
      <c r="C49" s="87"/>
      <c r="D49" s="106">
        <v>1</v>
      </c>
      <c r="E49" s="248">
        <f>E45-E47</f>
        <v>0</v>
      </c>
      <c r="F49" s="113" t="e">
        <f>E49/E$13</f>
        <v>#DIV/0!</v>
      </c>
      <c r="G49" s="248">
        <f>G45-G47</f>
        <v>0</v>
      </c>
      <c r="H49" s="262" t="e">
        <f>G49/G$13</f>
        <v>#DIV/0!</v>
      </c>
      <c r="I49" s="248">
        <f>I45-I47</f>
        <v>0</v>
      </c>
      <c r="J49" s="113" t="e">
        <f>I49/I$13</f>
        <v>#DIV/0!</v>
      </c>
      <c r="K49" s="248">
        <f>K45-K47</f>
        <v>0</v>
      </c>
      <c r="L49" s="113" t="e">
        <f>K49/K$13</f>
        <v>#DIV/0!</v>
      </c>
      <c r="M49" s="248">
        <f>M45-M47</f>
        <v>0</v>
      </c>
      <c r="N49" s="181" t="e">
        <f>M49/M$13</f>
        <v>#DIV/0!</v>
      </c>
      <c r="O49" s="248">
        <f>O45-O47</f>
        <v>0</v>
      </c>
      <c r="P49" s="113" t="e">
        <f>O49/O$13</f>
        <v>#DIV/0!</v>
      </c>
      <c r="Q49" s="248">
        <f>Q45-Q47</f>
        <v>0</v>
      </c>
      <c r="R49" s="113" t="e">
        <f>Q49/Q$13</f>
        <v>#DIV/0!</v>
      </c>
      <c r="S49" s="248">
        <f>S45-S47</f>
        <v>0</v>
      </c>
      <c r="T49" s="113" t="e">
        <f>S49/S$13</f>
        <v>#DIV/0!</v>
      </c>
      <c r="U49" s="248">
        <f>U45-U47</f>
        <v>0</v>
      </c>
      <c r="V49" s="113" t="e">
        <f>U49/U$13</f>
        <v>#DIV/0!</v>
      </c>
      <c r="W49" s="248">
        <f>E49+G49+I49+K49+M49+O49+Q49+S49+U49</f>
        <v>0</v>
      </c>
      <c r="X49" s="113" t="e">
        <f>W49/W$13</f>
        <v>#DIV/0!</v>
      </c>
      <c r="Y49" s="311">
        <f>Y45-Y47</f>
        <v>0</v>
      </c>
    </row>
    <row r="50" spans="2:25" x14ac:dyDescent="0.2">
      <c r="B50" s="105">
        <v>1</v>
      </c>
      <c r="C50" s="105" t="s">
        <v>187</v>
      </c>
      <c r="D50" s="105"/>
      <c r="E50" s="2"/>
      <c r="F50" s="132"/>
      <c r="G50" s="2"/>
      <c r="H50" s="132"/>
      <c r="I50" s="2"/>
      <c r="J50" s="132"/>
      <c r="K50" s="2"/>
      <c r="L50" s="132"/>
      <c r="M50" s="2"/>
      <c r="N50" s="189"/>
      <c r="O50" s="2"/>
      <c r="P50" s="132"/>
      <c r="Q50" s="2"/>
      <c r="R50" s="132"/>
      <c r="S50" s="2"/>
      <c r="T50" s="132"/>
      <c r="U50" s="2"/>
      <c r="V50" s="132"/>
      <c r="W50" s="2"/>
      <c r="X50" s="132"/>
    </row>
    <row r="51" spans="2:25" x14ac:dyDescent="0.2">
      <c r="B51" s="105">
        <v>2</v>
      </c>
      <c r="C51" s="105" t="s">
        <v>188</v>
      </c>
      <c r="D51" s="105"/>
      <c r="E51" s="2"/>
      <c r="F51" s="132"/>
      <c r="G51" s="2"/>
      <c r="H51" s="132"/>
      <c r="I51" s="2"/>
      <c r="J51" s="132"/>
      <c r="K51" s="2"/>
      <c r="L51" s="132"/>
      <c r="M51" s="2"/>
      <c r="N51" s="189"/>
      <c r="O51" s="2"/>
      <c r="P51" s="132"/>
      <c r="Q51" s="2"/>
      <c r="R51" s="132"/>
      <c r="S51" s="2"/>
      <c r="T51" s="132"/>
      <c r="U51" s="2"/>
      <c r="V51" s="132"/>
      <c r="W51" s="2"/>
      <c r="X51" s="132"/>
    </row>
    <row r="52" spans="2:25" x14ac:dyDescent="0.2">
      <c r="B52" s="105">
        <v>3</v>
      </c>
      <c r="C52" s="105" t="s">
        <v>189</v>
      </c>
      <c r="D52" s="105"/>
      <c r="E52" s="2"/>
      <c r="F52" s="132"/>
      <c r="G52" s="2"/>
      <c r="H52" s="132"/>
      <c r="I52" s="2"/>
      <c r="J52" s="132"/>
      <c r="K52" s="2"/>
      <c r="L52" s="132"/>
      <c r="M52" s="2"/>
      <c r="N52" s="189"/>
      <c r="O52" s="2"/>
      <c r="P52" s="132"/>
      <c r="Q52" s="2"/>
      <c r="R52" s="132"/>
      <c r="S52" s="2"/>
      <c r="T52" s="132"/>
      <c r="U52" s="2"/>
      <c r="V52" s="132"/>
      <c r="W52" s="2"/>
      <c r="X52" s="132"/>
    </row>
    <row r="53" spans="2:25" x14ac:dyDescent="0.2">
      <c r="B53" s="105">
        <v>4</v>
      </c>
      <c r="C53" s="105" t="s">
        <v>190</v>
      </c>
      <c r="D53" s="105"/>
      <c r="E53" s="2"/>
      <c r="F53" s="132"/>
      <c r="G53" s="2"/>
      <c r="H53" s="132"/>
      <c r="I53" s="2"/>
      <c r="J53" s="132"/>
      <c r="K53" s="2"/>
      <c r="L53" s="132"/>
      <c r="M53" s="2"/>
      <c r="N53" s="189"/>
      <c r="O53" s="2"/>
      <c r="P53" s="132"/>
      <c r="Q53" s="2"/>
      <c r="R53" s="132"/>
      <c r="S53" s="2"/>
      <c r="T53" s="132"/>
      <c r="U53" s="2"/>
      <c r="V53" s="132"/>
      <c r="W53" s="2"/>
      <c r="X53" s="132"/>
    </row>
    <row r="54" spans="2:25" x14ac:dyDescent="0.2">
      <c r="B54" s="105">
        <v>5</v>
      </c>
      <c r="C54" s="105" t="s">
        <v>191</v>
      </c>
      <c r="D54" s="105"/>
      <c r="E54" s="2"/>
      <c r="F54" s="132"/>
      <c r="G54" s="2"/>
      <c r="H54" s="132"/>
      <c r="I54" s="2"/>
      <c r="J54" s="132"/>
      <c r="K54" s="2"/>
      <c r="L54" s="132"/>
      <c r="M54" s="2"/>
      <c r="N54" s="189"/>
      <c r="O54" s="2"/>
      <c r="P54" s="132"/>
      <c r="Q54" s="2"/>
      <c r="R54" s="132"/>
      <c r="S54" s="2"/>
      <c r="T54" s="132"/>
      <c r="U54" s="2"/>
      <c r="V54" s="132"/>
      <c r="W54" s="2"/>
      <c r="X54" s="132"/>
    </row>
    <row r="55" spans="2:25" x14ac:dyDescent="0.2">
      <c r="B55" s="133" t="s">
        <v>192</v>
      </c>
      <c r="C55" s="105" t="s">
        <v>193</v>
      </c>
      <c r="D55" s="105"/>
      <c r="E55" s="2"/>
      <c r="F55" s="132"/>
      <c r="G55" s="2"/>
      <c r="H55" s="132"/>
      <c r="I55" s="2"/>
      <c r="J55" s="132"/>
      <c r="K55" s="2"/>
      <c r="L55" s="132"/>
      <c r="M55" s="2"/>
      <c r="N55" s="189"/>
      <c r="O55" s="2"/>
      <c r="P55" s="132"/>
      <c r="Q55" s="2"/>
      <c r="R55" s="132"/>
      <c r="S55" s="2"/>
      <c r="T55" s="132"/>
      <c r="U55" s="2"/>
      <c r="V55" s="132"/>
      <c r="W55" s="2"/>
      <c r="X55" s="132"/>
    </row>
    <row r="56" spans="2:25" x14ac:dyDescent="0.2">
      <c r="B56" s="133" t="s">
        <v>194</v>
      </c>
      <c r="C56" s="105" t="s">
        <v>195</v>
      </c>
      <c r="D56" s="105"/>
      <c r="E56" s="2"/>
      <c r="F56" s="132"/>
      <c r="G56" s="2"/>
      <c r="H56" s="132"/>
      <c r="I56" s="2"/>
      <c r="J56" s="132"/>
      <c r="K56" s="2"/>
      <c r="L56" s="132"/>
      <c r="M56" s="2"/>
      <c r="N56" s="189"/>
      <c r="O56" s="2"/>
      <c r="P56" s="132"/>
      <c r="Q56" s="2"/>
      <c r="R56" s="132"/>
      <c r="S56" s="2"/>
      <c r="T56" s="132"/>
      <c r="U56" s="2"/>
      <c r="V56" s="132"/>
      <c r="W56" s="2"/>
      <c r="X56" s="132"/>
    </row>
    <row r="57" spans="2:25" x14ac:dyDescent="0.2">
      <c r="B57" s="133" t="s">
        <v>196</v>
      </c>
      <c r="C57" s="105" t="s">
        <v>197</v>
      </c>
      <c r="D57" s="105"/>
      <c r="E57" s="2"/>
      <c r="F57" s="132"/>
      <c r="G57" s="2"/>
      <c r="H57" s="132"/>
      <c r="I57" s="2"/>
      <c r="J57" s="132"/>
      <c r="K57" s="2"/>
      <c r="L57" s="132"/>
      <c r="M57" s="2"/>
      <c r="N57" s="189"/>
      <c r="O57" s="2"/>
      <c r="P57" s="132"/>
      <c r="Q57" s="2"/>
      <c r="R57" s="132"/>
      <c r="S57" s="2"/>
      <c r="T57" s="132"/>
      <c r="U57" s="2"/>
      <c r="V57" s="132"/>
      <c r="W57" s="2"/>
      <c r="X57" s="132"/>
    </row>
    <row r="58" spans="2:25" x14ac:dyDescent="0.2">
      <c r="B58" s="2"/>
      <c r="C58" s="105" t="s">
        <v>198</v>
      </c>
      <c r="D58" s="105"/>
      <c r="E58" s="2"/>
      <c r="F58" s="132"/>
      <c r="G58" s="2"/>
      <c r="H58" s="132"/>
      <c r="I58" s="2"/>
      <c r="J58" s="132"/>
      <c r="K58" s="2"/>
      <c r="L58" s="132"/>
      <c r="M58" s="2"/>
      <c r="N58" s="189"/>
      <c r="O58" s="2"/>
      <c r="P58" s="132"/>
      <c r="Q58" s="2"/>
      <c r="R58" s="132"/>
      <c r="S58" s="2"/>
      <c r="T58" s="132"/>
      <c r="U58" s="2"/>
      <c r="V58" s="132"/>
      <c r="W58" s="2"/>
      <c r="X58" s="132"/>
    </row>
    <row r="59" spans="2:25" x14ac:dyDescent="0.2">
      <c r="B59" s="2"/>
      <c r="C59" s="2"/>
      <c r="D59" s="105"/>
      <c r="E59" s="2"/>
      <c r="F59" s="132"/>
      <c r="G59" s="2"/>
      <c r="H59" s="132"/>
      <c r="I59" s="2"/>
      <c r="J59" s="132"/>
      <c r="K59" s="2"/>
      <c r="L59" s="132"/>
      <c r="M59" s="2"/>
      <c r="N59" s="189"/>
      <c r="O59" s="2"/>
      <c r="P59" s="132"/>
      <c r="Q59" s="2"/>
      <c r="R59" s="132"/>
      <c r="S59" s="2"/>
      <c r="T59" s="132"/>
      <c r="U59" s="2"/>
      <c r="V59" s="132"/>
      <c r="W59" s="2"/>
      <c r="X59" s="132"/>
    </row>
  </sheetData>
  <sheetProtection selectLockedCells="1"/>
  <mergeCells count="9">
    <mergeCell ref="U3:V3"/>
    <mergeCell ref="S3:T3"/>
    <mergeCell ref="E3:F3"/>
    <mergeCell ref="G3:H3"/>
    <mergeCell ref="I3:J3"/>
    <mergeCell ref="Q3:R3"/>
    <mergeCell ref="K3:L3"/>
    <mergeCell ref="O3:P3"/>
    <mergeCell ref="M3:N3"/>
  </mergeCells>
  <phoneticPr fontId="7" type="noConversion"/>
  <pageMargins left="0.75" right="0.75" top="1" bottom="1" header="0.5" footer="0.5"/>
  <pageSetup paperSize="3" scale="57" orientation="landscape" r:id="rId1"/>
  <headerFooter alignWithMargins="0">
    <oddHeader>&amp;C
Dining Services RFP</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Y59"/>
  <sheetViews>
    <sheetView zoomScale="85" zoomScaleNormal="85" zoomScalePageLayoutView="70" workbookViewId="0">
      <pane xSplit="3" topLeftCell="D1" activePane="topRight" state="frozen"/>
      <selection pane="topRight" activeCell="C16" sqref="C16"/>
    </sheetView>
  </sheetViews>
  <sheetFormatPr defaultColWidth="8.85546875" defaultRowHeight="12.75" x14ac:dyDescent="0.2"/>
  <cols>
    <col min="2" max="2" width="3.7109375" customWidth="1"/>
    <col min="3" max="3" width="31" customWidth="1"/>
    <col min="4" max="4" width="4.7109375" customWidth="1"/>
    <col min="5" max="5" width="19.140625" customWidth="1"/>
    <col min="6" max="6" width="13.42578125" customWidth="1"/>
    <col min="7" max="7" width="17.7109375" customWidth="1"/>
    <col min="8" max="8" width="13.7109375" customWidth="1"/>
    <col min="9" max="9" width="17.7109375" customWidth="1"/>
    <col min="10" max="10" width="13.7109375" customWidth="1"/>
    <col min="11" max="11" width="18.28515625" customWidth="1"/>
    <col min="12" max="12" width="13.7109375" customWidth="1"/>
    <col min="13" max="13" width="17.7109375" customWidth="1"/>
    <col min="14" max="14" width="13.7109375" customWidth="1"/>
    <col min="15" max="15" width="18.28515625" customWidth="1"/>
    <col min="16" max="16" width="13.7109375" customWidth="1"/>
    <col min="17" max="17" width="16.7109375" customWidth="1"/>
    <col min="18" max="18" width="13.7109375" customWidth="1"/>
    <col min="19" max="19" width="16.7109375" customWidth="1"/>
    <col min="20" max="20" width="13.7109375" customWidth="1"/>
    <col min="21" max="21" width="16.7109375" customWidth="1"/>
    <col min="22" max="22" width="13.7109375" customWidth="1"/>
    <col min="23" max="23" width="20.7109375" customWidth="1"/>
    <col min="24" max="24" width="13.7109375" customWidth="1"/>
    <col min="25" max="25" width="8.85546875" style="310"/>
  </cols>
  <sheetData>
    <row r="1" spans="2:25" ht="13.5" thickBot="1" x14ac:dyDescent="0.25"/>
    <row r="2" spans="2:25" ht="16.5" thickBot="1" x14ac:dyDescent="0.3">
      <c r="B2" s="91"/>
      <c r="C2" s="92" t="s">
        <v>280</v>
      </c>
      <c r="D2" s="93"/>
      <c r="E2" s="94"/>
      <c r="F2" s="95"/>
      <c r="G2" s="94"/>
      <c r="H2" s="95"/>
      <c r="I2" s="94"/>
      <c r="J2" s="95"/>
      <c r="K2" s="94"/>
      <c r="L2" s="95"/>
      <c r="M2" s="94"/>
      <c r="N2" s="172"/>
      <c r="O2" s="94"/>
      <c r="P2" s="95"/>
      <c r="Q2" s="94"/>
      <c r="R2" s="95"/>
      <c r="S2" s="94"/>
      <c r="T2" s="95"/>
      <c r="U2" s="94"/>
      <c r="V2" s="95"/>
      <c r="W2" s="94"/>
      <c r="X2" s="96"/>
    </row>
    <row r="3" spans="2:25" ht="27" customHeight="1" x14ac:dyDescent="0.2">
      <c r="B3" s="2"/>
      <c r="C3" s="2"/>
      <c r="D3" s="97"/>
      <c r="E3" s="382" t="s">
        <v>290</v>
      </c>
      <c r="F3" s="383"/>
      <c r="G3" s="382" t="s">
        <v>233</v>
      </c>
      <c r="H3" s="383"/>
      <c r="I3" s="385" t="s">
        <v>289</v>
      </c>
      <c r="J3" s="385"/>
      <c r="K3" s="387" t="s">
        <v>271</v>
      </c>
      <c r="L3" s="386"/>
      <c r="M3" s="387" t="s">
        <v>307</v>
      </c>
      <c r="N3" s="386"/>
      <c r="O3" s="387" t="s">
        <v>235</v>
      </c>
      <c r="P3" s="386"/>
      <c r="Q3" s="387" t="s">
        <v>150</v>
      </c>
      <c r="R3" s="386"/>
      <c r="S3" s="387" t="s">
        <v>209</v>
      </c>
      <c r="T3" s="386"/>
      <c r="U3" s="387" t="s">
        <v>153</v>
      </c>
      <c r="V3" s="386"/>
      <c r="W3" s="355" t="s">
        <v>63</v>
      </c>
      <c r="X3" s="331"/>
    </row>
    <row r="4" spans="2:25" x14ac:dyDescent="0.2">
      <c r="B4" s="2"/>
      <c r="C4" s="2"/>
      <c r="D4" s="97"/>
      <c r="E4" s="98" t="s">
        <v>154</v>
      </c>
      <c r="F4" s="243" t="s">
        <v>72</v>
      </c>
      <c r="G4" s="98" t="s">
        <v>154</v>
      </c>
      <c r="H4" s="243" t="s">
        <v>72</v>
      </c>
      <c r="I4" s="253" t="s">
        <v>154</v>
      </c>
      <c r="J4" s="293" t="s">
        <v>72</v>
      </c>
      <c r="K4" s="98" t="s">
        <v>154</v>
      </c>
      <c r="L4" s="243" t="s">
        <v>72</v>
      </c>
      <c r="M4" s="98" t="s">
        <v>154</v>
      </c>
      <c r="N4" s="343" t="s">
        <v>72</v>
      </c>
      <c r="O4" s="98" t="s">
        <v>154</v>
      </c>
      <c r="P4" s="243" t="s">
        <v>72</v>
      </c>
      <c r="Q4" s="98" t="s">
        <v>154</v>
      </c>
      <c r="R4" s="243" t="s">
        <v>72</v>
      </c>
      <c r="S4" s="98" t="s">
        <v>154</v>
      </c>
      <c r="T4" s="243" t="s">
        <v>72</v>
      </c>
      <c r="U4" s="98" t="s">
        <v>154</v>
      </c>
      <c r="V4" s="243" t="s">
        <v>72</v>
      </c>
      <c r="W4" s="98" t="s">
        <v>154</v>
      </c>
      <c r="X4" s="243" t="s">
        <v>72</v>
      </c>
    </row>
    <row r="5" spans="2:25" x14ac:dyDescent="0.2">
      <c r="B5" s="100" t="s">
        <v>155</v>
      </c>
      <c r="C5" s="2"/>
      <c r="D5" s="97"/>
      <c r="E5" s="49"/>
      <c r="F5" s="281"/>
      <c r="G5" s="49"/>
      <c r="H5" s="294"/>
      <c r="I5" s="49"/>
      <c r="J5" s="284"/>
      <c r="K5" s="49"/>
      <c r="L5" s="241"/>
      <c r="M5" s="49"/>
      <c r="N5" s="284" t="s">
        <v>72</v>
      </c>
      <c r="O5" s="49"/>
      <c r="P5" s="241"/>
      <c r="Q5" s="49"/>
      <c r="R5" s="241"/>
      <c r="S5" s="49"/>
      <c r="T5" s="241"/>
      <c r="U5" s="254"/>
      <c r="V5" s="241"/>
      <c r="W5" s="49"/>
      <c r="X5" s="241"/>
    </row>
    <row r="6" spans="2:25" x14ac:dyDescent="0.2">
      <c r="B6" s="2"/>
      <c r="C6" s="2" t="s">
        <v>156</v>
      </c>
      <c r="D6" s="97">
        <v>1</v>
      </c>
      <c r="E6" s="102">
        <f>'Meal Plan'!F75</f>
        <v>0</v>
      </c>
      <c r="F6" s="241" t="e">
        <f>E6/E$13</f>
        <v>#DIV/0!</v>
      </c>
      <c r="G6" s="103"/>
      <c r="H6" s="244"/>
      <c r="I6" s="103"/>
      <c r="J6" s="244"/>
      <c r="K6" s="103"/>
      <c r="L6" s="244"/>
      <c r="M6" s="103"/>
      <c r="N6" s="244"/>
      <c r="O6" s="103"/>
      <c r="P6" s="244"/>
      <c r="Q6" s="103"/>
      <c r="R6" s="244"/>
      <c r="S6" s="103"/>
      <c r="T6" s="244"/>
      <c r="U6" s="103"/>
      <c r="V6" s="244"/>
      <c r="W6" s="102">
        <f>E6+G6+I6+K6+M6+O6+Q6+S6+U6</f>
        <v>0</v>
      </c>
      <c r="X6" s="241" t="e">
        <f>W6/W$13</f>
        <v>#DIV/0!</v>
      </c>
    </row>
    <row r="7" spans="2:25" x14ac:dyDescent="0.2">
      <c r="B7" s="2"/>
      <c r="C7" s="2" t="s">
        <v>82</v>
      </c>
      <c r="D7" s="97">
        <v>1</v>
      </c>
      <c r="E7" s="102">
        <f>'A La Carte'!H60</f>
        <v>0</v>
      </c>
      <c r="F7" s="241" t="e">
        <f>E7/E$13</f>
        <v>#DIV/0!</v>
      </c>
      <c r="G7" s="102">
        <f>'A La Carte'!H62</f>
        <v>0</v>
      </c>
      <c r="H7" s="241" t="e">
        <f>G7/G$13</f>
        <v>#DIV/0!</v>
      </c>
      <c r="I7" s="255">
        <f>'A La Carte'!H64</f>
        <v>0</v>
      </c>
      <c r="J7" s="265" t="e">
        <f>I7/I$13</f>
        <v>#DIV/0!</v>
      </c>
      <c r="K7" s="102">
        <f>'A La Carte'!H66</f>
        <v>0</v>
      </c>
      <c r="L7" s="241" t="e">
        <f>K7/K$13</f>
        <v>#DIV/0!</v>
      </c>
      <c r="M7" s="102">
        <f>'A La Carte'!H68</f>
        <v>0</v>
      </c>
      <c r="N7" s="281" t="e">
        <f>M7/M$13</f>
        <v>#DIV/0!</v>
      </c>
      <c r="O7" s="102">
        <f>'A La Carte'!H70</f>
        <v>0</v>
      </c>
      <c r="P7" s="241" t="e">
        <f>O7/O$13</f>
        <v>#DIV/0!</v>
      </c>
      <c r="Q7" s="103"/>
      <c r="R7" s="244"/>
      <c r="S7" s="103"/>
      <c r="T7" s="244"/>
      <c r="U7" s="103"/>
      <c r="V7" s="244"/>
      <c r="W7" s="102">
        <f>E7+G7+I7+K7+M7+O7+Q7+S7+U7</f>
        <v>0</v>
      </c>
      <c r="X7" s="241" t="e">
        <f t="shared" ref="X7:X12" si="0">W7/W$13</f>
        <v>#DIV/0!</v>
      </c>
    </row>
    <row r="8" spans="2:25" x14ac:dyDescent="0.2">
      <c r="B8" s="2"/>
      <c r="C8" s="2" t="s">
        <v>157</v>
      </c>
      <c r="D8" s="97">
        <v>1</v>
      </c>
      <c r="E8" s="102">
        <f>'A La Carte'!H61</f>
        <v>0</v>
      </c>
      <c r="F8" s="241" t="e">
        <f>E8/E$13</f>
        <v>#DIV/0!</v>
      </c>
      <c r="G8" s="102">
        <f>'A La Carte'!H63</f>
        <v>0</v>
      </c>
      <c r="H8" s="241" t="e">
        <f>G8/G$13</f>
        <v>#DIV/0!</v>
      </c>
      <c r="I8" s="255">
        <f>'A La Carte'!H65</f>
        <v>0</v>
      </c>
      <c r="J8" s="265" t="e">
        <f>I8/I$13</f>
        <v>#DIV/0!</v>
      </c>
      <c r="K8" s="102">
        <f>'A La Carte'!H67</f>
        <v>0</v>
      </c>
      <c r="L8" s="241" t="e">
        <f>K8/K$13</f>
        <v>#DIV/0!</v>
      </c>
      <c r="M8" s="102">
        <f>'A La Carte'!H69</f>
        <v>0</v>
      </c>
      <c r="N8" s="281" t="e">
        <f>M8/M$13</f>
        <v>#DIV/0!</v>
      </c>
      <c r="O8" s="102">
        <f>'A La Carte'!H71</f>
        <v>0</v>
      </c>
      <c r="P8" s="241" t="e">
        <f>O8/O$13</f>
        <v>#DIV/0!</v>
      </c>
      <c r="Q8" s="103"/>
      <c r="R8" s="244"/>
      <c r="S8" s="103"/>
      <c r="T8" s="244"/>
      <c r="U8" s="103"/>
      <c r="V8" s="244"/>
      <c r="W8" s="102">
        <f>E8+G8+I8+K8+M8+O8+Q8+S8+U8</f>
        <v>0</v>
      </c>
      <c r="X8" s="241" t="e">
        <f t="shared" si="0"/>
        <v>#DIV/0!</v>
      </c>
    </row>
    <row r="9" spans="2:25" x14ac:dyDescent="0.2">
      <c r="B9" s="2"/>
      <c r="C9" s="2" t="s">
        <v>150</v>
      </c>
      <c r="D9" s="97">
        <v>1</v>
      </c>
      <c r="E9" s="103"/>
      <c r="F9" s="244"/>
      <c r="G9" s="103"/>
      <c r="H9" s="244"/>
      <c r="I9" s="256"/>
      <c r="J9" s="296"/>
      <c r="K9" s="103"/>
      <c r="L9" s="244"/>
      <c r="M9" s="103"/>
      <c r="N9" s="244"/>
      <c r="O9" s="103"/>
      <c r="P9" s="244"/>
      <c r="Q9" s="102">
        <f>Catering!F88</f>
        <v>0</v>
      </c>
      <c r="R9" s="241" t="e">
        <f>Q9/Q$13</f>
        <v>#DIV/0!</v>
      </c>
      <c r="S9" s="103"/>
      <c r="T9" s="244"/>
      <c r="U9" s="103"/>
      <c r="V9" s="244"/>
      <c r="W9" s="102">
        <f>E9+G9+I9+K9+M8+O9+Q9+S9+U9</f>
        <v>0</v>
      </c>
      <c r="X9" s="241" t="e">
        <f t="shared" si="0"/>
        <v>#DIV/0!</v>
      </c>
    </row>
    <row r="10" spans="2:25" ht="12.75" hidden="1" customHeight="1" x14ac:dyDescent="0.2">
      <c r="B10" s="2"/>
      <c r="C10" s="2"/>
      <c r="D10" s="97">
        <v>1</v>
      </c>
      <c r="E10" s="103"/>
      <c r="F10" s="244"/>
      <c r="G10" s="103"/>
      <c r="H10" s="244"/>
      <c r="I10" s="256"/>
      <c r="J10" s="296"/>
      <c r="K10" s="103"/>
      <c r="L10" s="244"/>
      <c r="M10" s="103"/>
      <c r="N10" s="244"/>
      <c r="O10" s="103"/>
      <c r="P10" s="244"/>
      <c r="Q10" s="103"/>
      <c r="R10" s="244"/>
      <c r="S10" s="103"/>
      <c r="T10" s="244"/>
      <c r="U10" s="103"/>
      <c r="V10" s="244"/>
      <c r="W10" s="102" t="e">
        <f>E10++G10+I10+K10+O10+#REF!+#REF!+#REF!+#REF!+#REF!+#REF!+#REF!+#REF!+Q10+S10+U10</f>
        <v>#REF!</v>
      </c>
      <c r="X10" s="241" t="e">
        <f t="shared" si="0"/>
        <v>#REF!</v>
      </c>
    </row>
    <row r="11" spans="2:25" x14ac:dyDescent="0.2">
      <c r="B11" s="2"/>
      <c r="C11" s="2" t="s">
        <v>209</v>
      </c>
      <c r="D11" s="97">
        <v>1</v>
      </c>
      <c r="E11" s="103"/>
      <c r="F11" s="244"/>
      <c r="G11" s="103"/>
      <c r="H11" s="244"/>
      <c r="I11" s="256"/>
      <c r="J11" s="296"/>
      <c r="K11" s="103"/>
      <c r="L11" s="244"/>
      <c r="M11" s="103"/>
      <c r="N11" s="244"/>
      <c r="O11" s="103"/>
      <c r="P11" s="244"/>
      <c r="Q11" s="103"/>
      <c r="R11" s="244"/>
      <c r="S11" s="102">
        <f>Conferences!F88</f>
        <v>0</v>
      </c>
      <c r="T11" s="241" t="e">
        <f>S11/S$13</f>
        <v>#DIV/0!</v>
      </c>
      <c r="U11" s="103"/>
      <c r="V11" s="244"/>
      <c r="W11" s="102">
        <f t="shared" ref="W11:W17" si="1">E11+G11+I11+K11+M11+O11+Q11+S11+U11</f>
        <v>0</v>
      </c>
      <c r="X11" s="241" t="e">
        <f t="shared" si="0"/>
        <v>#DIV/0!</v>
      </c>
    </row>
    <row r="12" spans="2:25" ht="13.5" thickBot="1" x14ac:dyDescent="0.25">
      <c r="B12" s="2"/>
      <c r="C12" s="198" t="s">
        <v>153</v>
      </c>
      <c r="D12" s="97">
        <v>1</v>
      </c>
      <c r="E12" s="103"/>
      <c r="F12" s="244"/>
      <c r="G12" s="103"/>
      <c r="H12" s="244"/>
      <c r="I12" s="256"/>
      <c r="J12" s="296"/>
      <c r="K12" s="103"/>
      <c r="L12" s="244"/>
      <c r="M12" s="338"/>
      <c r="N12" s="339"/>
      <c r="O12" s="103"/>
      <c r="P12" s="244"/>
      <c r="Q12" s="103"/>
      <c r="R12" s="244"/>
      <c r="S12" s="103"/>
      <c r="T12" s="244"/>
      <c r="U12" s="102">
        <f>Concessions!F88</f>
        <v>0</v>
      </c>
      <c r="V12" s="241" t="e">
        <f>U12/U$13</f>
        <v>#DIV/0!</v>
      </c>
      <c r="W12" s="242">
        <f t="shared" si="1"/>
        <v>0</v>
      </c>
      <c r="X12" s="241" t="e">
        <f t="shared" si="0"/>
        <v>#DIV/0!</v>
      </c>
    </row>
    <row r="13" spans="2:25" ht="13.5" thickBot="1" x14ac:dyDescent="0.25">
      <c r="B13" s="41" t="s">
        <v>158</v>
      </c>
      <c r="C13" s="87"/>
      <c r="D13" s="106">
        <v>1</v>
      </c>
      <c r="E13" s="247">
        <f t="shared" ref="E13:J13" si="2">SUM(E6:E8)</f>
        <v>0</v>
      </c>
      <c r="F13" s="108" t="e">
        <f t="shared" si="2"/>
        <v>#DIV/0!</v>
      </c>
      <c r="G13" s="247">
        <f t="shared" si="2"/>
        <v>0</v>
      </c>
      <c r="H13" s="108" t="e">
        <f t="shared" si="2"/>
        <v>#DIV/0!</v>
      </c>
      <c r="I13" s="268">
        <f t="shared" si="2"/>
        <v>0</v>
      </c>
      <c r="J13" s="193" t="e">
        <f t="shared" si="2"/>
        <v>#DIV/0!</v>
      </c>
      <c r="K13" s="247">
        <f t="shared" ref="K13:P13" si="3">SUM(K6:K8)</f>
        <v>0</v>
      </c>
      <c r="L13" s="108" t="e">
        <f t="shared" si="3"/>
        <v>#DIV/0!</v>
      </c>
      <c r="M13" s="247">
        <f t="shared" si="3"/>
        <v>0</v>
      </c>
      <c r="N13" s="177" t="e">
        <f t="shared" si="3"/>
        <v>#DIV/0!</v>
      </c>
      <c r="O13" s="247">
        <f t="shared" si="3"/>
        <v>0</v>
      </c>
      <c r="P13" s="108" t="e">
        <f t="shared" si="3"/>
        <v>#DIV/0!</v>
      </c>
      <c r="Q13" s="247">
        <f t="shared" ref="Q13:T13" si="4">SUM(Q6:Q11)</f>
        <v>0</v>
      </c>
      <c r="R13" s="108" t="e">
        <f t="shared" si="4"/>
        <v>#DIV/0!</v>
      </c>
      <c r="S13" s="247">
        <f t="shared" si="4"/>
        <v>0</v>
      </c>
      <c r="T13" s="108" t="e">
        <f t="shared" si="4"/>
        <v>#DIV/0!</v>
      </c>
      <c r="U13" s="247">
        <f>SUM(U6:U12)</f>
        <v>0</v>
      </c>
      <c r="V13" s="108" t="e">
        <f>SUM(V6:V12)</f>
        <v>#DIV/0!</v>
      </c>
      <c r="W13" s="247">
        <f t="shared" si="1"/>
        <v>0</v>
      </c>
      <c r="X13" s="109" t="e">
        <f>SUM(X6:X8)</f>
        <v>#DIV/0!</v>
      </c>
      <c r="Y13" s="311" t="e">
        <f>SUM(W6:W12)</f>
        <v>#REF!</v>
      </c>
    </row>
    <row r="14" spans="2:25" ht="13.5" thickBot="1" x14ac:dyDescent="0.25">
      <c r="B14" s="41" t="s">
        <v>159</v>
      </c>
      <c r="C14" s="87"/>
      <c r="D14" s="106">
        <v>1</v>
      </c>
      <c r="E14" s="248">
        <f>E13*F14</f>
        <v>0</v>
      </c>
      <c r="F14" s="245"/>
      <c r="G14" s="248">
        <f>G13*H14</f>
        <v>0</v>
      </c>
      <c r="H14" s="245"/>
      <c r="I14" s="269">
        <f>I13*J14</f>
        <v>0</v>
      </c>
      <c r="J14" s="299"/>
      <c r="K14" s="248">
        <f>K13*L14</f>
        <v>0</v>
      </c>
      <c r="L14" s="245"/>
      <c r="M14" s="248">
        <f>M13*N14</f>
        <v>0</v>
      </c>
      <c r="N14" s="282"/>
      <c r="O14" s="248">
        <f>O13*P14</f>
        <v>0</v>
      </c>
      <c r="P14" s="245"/>
      <c r="Q14" s="248">
        <f>Q13*R14</f>
        <v>0</v>
      </c>
      <c r="R14" s="245"/>
      <c r="S14" s="248">
        <f>S13*T14</f>
        <v>0</v>
      </c>
      <c r="T14" s="245"/>
      <c r="U14" s="248">
        <f>U13*V14</f>
        <v>0</v>
      </c>
      <c r="V14" s="245"/>
      <c r="W14" s="248">
        <f t="shared" si="1"/>
        <v>0</v>
      </c>
      <c r="X14" s="112" t="e">
        <f>W14/W13</f>
        <v>#DIV/0!</v>
      </c>
      <c r="Y14" s="311"/>
    </row>
    <row r="15" spans="2:25" ht="13.5" thickBot="1" x14ac:dyDescent="0.25">
      <c r="B15" s="41" t="s">
        <v>160</v>
      </c>
      <c r="C15" s="87"/>
      <c r="D15" s="106">
        <v>1</v>
      </c>
      <c r="E15" s="248">
        <f>E13-E14</f>
        <v>0</v>
      </c>
      <c r="F15" s="113" t="e">
        <f>E15/E13</f>
        <v>#DIV/0!</v>
      </c>
      <c r="G15" s="248">
        <f>G13-G14</f>
        <v>0</v>
      </c>
      <c r="H15" s="113" t="e">
        <f>G15/G13</f>
        <v>#DIV/0!</v>
      </c>
      <c r="I15" s="269">
        <f>I13-I14</f>
        <v>0</v>
      </c>
      <c r="J15" s="262" t="e">
        <f>I15/I13</f>
        <v>#DIV/0!</v>
      </c>
      <c r="K15" s="248">
        <f>K13-K14</f>
        <v>0</v>
      </c>
      <c r="L15" s="113" t="e">
        <f>K15/K13</f>
        <v>#DIV/0!</v>
      </c>
      <c r="M15" s="248">
        <f>M13-M14</f>
        <v>0</v>
      </c>
      <c r="N15" s="181" t="e">
        <f>M15/M13</f>
        <v>#DIV/0!</v>
      </c>
      <c r="O15" s="248">
        <f>O13-O14</f>
        <v>0</v>
      </c>
      <c r="P15" s="113" t="e">
        <f>O15/O13</f>
        <v>#DIV/0!</v>
      </c>
      <c r="Q15" s="248">
        <f>Q13-Q14</f>
        <v>0</v>
      </c>
      <c r="R15" s="113" t="e">
        <f>Q15/Q13</f>
        <v>#DIV/0!</v>
      </c>
      <c r="S15" s="248">
        <f>S13-S14</f>
        <v>0</v>
      </c>
      <c r="T15" s="113" t="e">
        <f>S15/S13</f>
        <v>#DIV/0!</v>
      </c>
      <c r="U15" s="248">
        <f>U13-U14</f>
        <v>0</v>
      </c>
      <c r="V15" s="113" t="e">
        <f>U15/U13</f>
        <v>#DIV/0!</v>
      </c>
      <c r="W15" s="248">
        <f t="shared" si="1"/>
        <v>0</v>
      </c>
      <c r="X15" s="113" t="e">
        <f>W15/W13</f>
        <v>#DIV/0!</v>
      </c>
      <c r="Y15" s="311">
        <f>W13-W14</f>
        <v>0</v>
      </c>
    </row>
    <row r="16" spans="2:25" ht="13.5" thickBot="1" x14ac:dyDescent="0.25">
      <c r="B16" s="2"/>
      <c r="C16" s="198" t="s">
        <v>309</v>
      </c>
      <c r="D16" s="97">
        <v>1</v>
      </c>
      <c r="E16" s="249">
        <f>F16*E13</f>
        <v>0</v>
      </c>
      <c r="F16" s="246"/>
      <c r="G16" s="249">
        <f>H16*G13</f>
        <v>0</v>
      </c>
      <c r="H16" s="246"/>
      <c r="I16" s="270">
        <f>J16*I13</f>
        <v>0</v>
      </c>
      <c r="J16" s="300"/>
      <c r="K16" s="249">
        <f>L16*K13</f>
        <v>0</v>
      </c>
      <c r="L16" s="246"/>
      <c r="M16" s="249">
        <f>N16*M13</f>
        <v>0</v>
      </c>
      <c r="N16" s="283"/>
      <c r="O16" s="249">
        <f>P16*O13</f>
        <v>0</v>
      </c>
      <c r="P16" s="246"/>
      <c r="Q16" s="249">
        <f>R16*Q13</f>
        <v>0</v>
      </c>
      <c r="R16" s="246"/>
      <c r="S16" s="249">
        <f>T16*S13</f>
        <v>0</v>
      </c>
      <c r="T16" s="246"/>
      <c r="U16" s="249">
        <f>V16*U13</f>
        <v>0</v>
      </c>
      <c r="V16" s="246"/>
      <c r="W16" s="248">
        <f t="shared" si="1"/>
        <v>0</v>
      </c>
      <c r="X16" s="113" t="e">
        <f>W16/W$13</f>
        <v>#DIV/0!</v>
      </c>
    </row>
    <row r="17" spans="1:25" ht="13.5" thickBot="1" x14ac:dyDescent="0.25">
      <c r="B17" s="41" t="s">
        <v>161</v>
      </c>
      <c r="C17" s="87"/>
      <c r="D17" s="116">
        <v>1</v>
      </c>
      <c r="E17" s="248">
        <f>E15-E16</f>
        <v>0</v>
      </c>
      <c r="F17" s="113" t="e">
        <f>E17/E$13</f>
        <v>#DIV/0!</v>
      </c>
      <c r="G17" s="248">
        <f>G15-G16</f>
        <v>0</v>
      </c>
      <c r="H17" s="113" t="e">
        <f>G17/G$13</f>
        <v>#DIV/0!</v>
      </c>
      <c r="I17" s="269">
        <f>I15-I16</f>
        <v>0</v>
      </c>
      <c r="J17" s="262" t="e">
        <f>I17/I$13</f>
        <v>#DIV/0!</v>
      </c>
      <c r="K17" s="248">
        <f>K15-K16</f>
        <v>0</v>
      </c>
      <c r="L17" s="113" t="e">
        <f>K17/K$13</f>
        <v>#DIV/0!</v>
      </c>
      <c r="M17" s="248">
        <f>M15-M16</f>
        <v>0</v>
      </c>
      <c r="N17" s="181" t="e">
        <f>M17/M$13</f>
        <v>#DIV/0!</v>
      </c>
      <c r="O17" s="248">
        <f>O15-O16</f>
        <v>0</v>
      </c>
      <c r="P17" s="113" t="e">
        <f>O17/O$13</f>
        <v>#DIV/0!</v>
      </c>
      <c r="Q17" s="248">
        <f>Q15-Q16</f>
        <v>0</v>
      </c>
      <c r="R17" s="113" t="e">
        <f>Q17/Q$13</f>
        <v>#DIV/0!</v>
      </c>
      <c r="S17" s="248">
        <f>S15-S16</f>
        <v>0</v>
      </c>
      <c r="T17" s="113" t="e">
        <f>S17/S$13</f>
        <v>#DIV/0!</v>
      </c>
      <c r="U17" s="248">
        <f>U15-U16</f>
        <v>0</v>
      </c>
      <c r="V17" s="113" t="e">
        <f>U17/U$13</f>
        <v>#DIV/0!</v>
      </c>
      <c r="W17" s="248">
        <f t="shared" si="1"/>
        <v>0</v>
      </c>
      <c r="X17" s="113" t="e">
        <f>W17/W$13</f>
        <v>#DIV/0!</v>
      </c>
      <c r="Y17" s="311">
        <f>W15-W16</f>
        <v>0</v>
      </c>
    </row>
    <row r="18" spans="1:25" ht="13.5" thickBot="1" x14ac:dyDescent="0.25">
      <c r="B18" s="41" t="s">
        <v>162</v>
      </c>
      <c r="C18" s="87"/>
      <c r="D18" s="106"/>
      <c r="E18" s="250"/>
      <c r="F18" s="96"/>
      <c r="G18" s="250"/>
      <c r="H18" s="96"/>
      <c r="I18" s="267"/>
      <c r="J18" s="95"/>
      <c r="K18" s="250"/>
      <c r="L18" s="96"/>
      <c r="M18" s="250"/>
      <c r="N18" s="173"/>
      <c r="O18" s="250"/>
      <c r="P18" s="96"/>
      <c r="Q18" s="252"/>
      <c r="R18" s="96"/>
      <c r="S18" s="252"/>
      <c r="T18" s="96"/>
      <c r="U18" s="252"/>
      <c r="V18" s="96"/>
      <c r="W18" s="306"/>
      <c r="X18" s="96"/>
    </row>
    <row r="19" spans="1:25" x14ac:dyDescent="0.2">
      <c r="B19" s="2"/>
      <c r="C19" s="118" t="s">
        <v>163</v>
      </c>
      <c r="D19" s="97">
        <v>1</v>
      </c>
      <c r="E19" s="240">
        <f>Top_of_the_CRUC!AG107</f>
        <v>0</v>
      </c>
      <c r="F19" s="125" t="e">
        <f>E19/E13</f>
        <v>#DIV/0!</v>
      </c>
      <c r="G19" s="260">
        <f>Panera_Bread!AG107</f>
        <v>0</v>
      </c>
      <c r="H19" s="125" t="e">
        <f>G19/G13</f>
        <v>#DIV/0!</v>
      </c>
      <c r="I19" s="271">
        <f>Katora_Cafe!AG107</f>
        <v>0</v>
      </c>
      <c r="J19" s="126" t="e">
        <f>I19/I13</f>
        <v>#DIV/0!</v>
      </c>
      <c r="K19" s="260">
        <f>'Grab N Go'!AG107</f>
        <v>0</v>
      </c>
      <c r="L19" s="125" t="e">
        <f>K19/K13</f>
        <v>#DIV/0!</v>
      </c>
      <c r="M19" s="276">
        <f>Pizza!AG107</f>
        <v>0</v>
      </c>
      <c r="N19" s="279" t="e">
        <f>M19/M13</f>
        <v>#DIV/0!</v>
      </c>
      <c r="O19" s="260">
        <f>Sushi_Concept!AG107</f>
        <v>0</v>
      </c>
      <c r="P19" s="125" t="e">
        <f>O19/O13</f>
        <v>#DIV/0!</v>
      </c>
      <c r="Q19" s="258">
        <v>0</v>
      </c>
      <c r="R19" s="125" t="e">
        <f>Q19/Q$13</f>
        <v>#DIV/0!</v>
      </c>
      <c r="S19" s="258">
        <v>0</v>
      </c>
      <c r="T19" s="125" t="e">
        <f>S19/S$13</f>
        <v>#DIV/0!</v>
      </c>
      <c r="U19" s="258">
        <v>0</v>
      </c>
      <c r="V19" s="125" t="e">
        <f>U19/U$13</f>
        <v>#DIV/0!</v>
      </c>
      <c r="W19" s="240">
        <f>E19+G19+I19+K19+M19+O19+Q19+S19+U19</f>
        <v>0</v>
      </c>
      <c r="X19" s="125" t="e">
        <f>W19/W$13</f>
        <v>#DIV/0!</v>
      </c>
    </row>
    <row r="20" spans="1:25" x14ac:dyDescent="0.2">
      <c r="B20" s="2"/>
      <c r="C20" s="118" t="s">
        <v>164</v>
      </c>
      <c r="D20" s="97">
        <v>1</v>
      </c>
      <c r="E20" s="102">
        <f>Top_of_the_CRUC!AG127</f>
        <v>0</v>
      </c>
      <c r="F20" s="241" t="e">
        <f>E20/E13</f>
        <v>#DIV/0!</v>
      </c>
      <c r="G20" s="261">
        <f>Panera_Bread!AG127</f>
        <v>0</v>
      </c>
      <c r="H20" s="241" t="e">
        <f>G20/G13</f>
        <v>#DIV/0!</v>
      </c>
      <c r="I20" s="301">
        <f>Katora_Cafe!AG127</f>
        <v>0</v>
      </c>
      <c r="J20" s="265" t="e">
        <f>I20/I13</f>
        <v>#DIV/0!</v>
      </c>
      <c r="K20" s="261">
        <f>'Grab N Go'!AG127</f>
        <v>0</v>
      </c>
      <c r="L20" s="241" t="e">
        <f>K20/K13</f>
        <v>#DIV/0!</v>
      </c>
      <c r="M20" s="260">
        <f>Pizza!AG127</f>
        <v>0</v>
      </c>
      <c r="N20" s="185" t="e">
        <f>M20/M13</f>
        <v>#DIV/0!</v>
      </c>
      <c r="O20" s="261">
        <f>Sushi_Concept!AG127</f>
        <v>0</v>
      </c>
      <c r="P20" s="241" t="e">
        <f>O20/O13</f>
        <v>#DIV/0!</v>
      </c>
      <c r="Q20" s="275">
        <v>0</v>
      </c>
      <c r="R20" s="125" t="e">
        <f>Q20/Q$13</f>
        <v>#DIV/0!</v>
      </c>
      <c r="S20" s="275">
        <v>0</v>
      </c>
      <c r="T20" s="125" t="e">
        <f>S20/S$13</f>
        <v>#DIV/0!</v>
      </c>
      <c r="U20" s="275">
        <v>0</v>
      </c>
      <c r="V20" s="125" t="e">
        <f>U20/U$13</f>
        <v>#DIV/0!</v>
      </c>
      <c r="W20" s="102">
        <f>E20+G20+I20+K20+M20+O20+Q20+S20+U20</f>
        <v>0</v>
      </c>
      <c r="X20" s="125" t="e">
        <f>W20/W$13</f>
        <v>#DIV/0!</v>
      </c>
    </row>
    <row r="21" spans="1:25" ht="13.5" thickBot="1" x14ac:dyDescent="0.25">
      <c r="A21" s="229"/>
      <c r="B21" s="2"/>
      <c r="C21" s="118" t="s">
        <v>165</v>
      </c>
      <c r="D21" s="97">
        <v>1</v>
      </c>
      <c r="E21" s="251">
        <f>SUM(E19:E20)</f>
        <v>0</v>
      </c>
      <c r="F21" s="120" t="e">
        <f>E21/E13</f>
        <v>#DIV/0!</v>
      </c>
      <c r="G21" s="251">
        <f>SUM(G19:G20)</f>
        <v>0</v>
      </c>
      <c r="H21" s="120" t="e">
        <f>G21/G13</f>
        <v>#DIV/0!</v>
      </c>
      <c r="I21" s="272">
        <f>SUM(I19:I20)</f>
        <v>0</v>
      </c>
      <c r="J21" s="121" t="e">
        <f>I21/I13</f>
        <v>#DIV/0!</v>
      </c>
      <c r="K21" s="251">
        <f>SUM(K19:K20)</f>
        <v>0</v>
      </c>
      <c r="L21" s="120" t="e">
        <f>K21/K13</f>
        <v>#DIV/0!</v>
      </c>
      <c r="M21" s="251">
        <f>SUM(M19:M20)</f>
        <v>0</v>
      </c>
      <c r="N21" s="183" t="e">
        <f>M21/M13</f>
        <v>#DIV/0!</v>
      </c>
      <c r="O21" s="251">
        <f>SUM(O19:O20)</f>
        <v>0</v>
      </c>
      <c r="P21" s="120" t="e">
        <f>O21/O13</f>
        <v>#DIV/0!</v>
      </c>
      <c r="Q21" s="251">
        <f>SUM(Q19:Q20)</f>
        <v>0</v>
      </c>
      <c r="R21" s="120" t="e">
        <f>Q21/Q13</f>
        <v>#DIV/0!</v>
      </c>
      <c r="S21" s="251">
        <f>SUM(S19:S20)</f>
        <v>0</v>
      </c>
      <c r="T21" s="120" t="e">
        <f>S21/S13</f>
        <v>#DIV/0!</v>
      </c>
      <c r="U21" s="251">
        <f>SUM(U19:U20)</f>
        <v>0</v>
      </c>
      <c r="V21" s="120" t="e">
        <f>U21/U13</f>
        <v>#DIV/0!</v>
      </c>
      <c r="W21" s="242">
        <f>E21+G21+I21+K21+M21+O21+Q21+S21+U21</f>
        <v>0</v>
      </c>
      <c r="X21" s="120" t="e">
        <f>W21/W13</f>
        <v>#DIV/0!</v>
      </c>
      <c r="Y21" s="311">
        <f>W19+W20</f>
        <v>0</v>
      </c>
    </row>
    <row r="22" spans="1:25" ht="13.5" thickBot="1" x14ac:dyDescent="0.25">
      <c r="B22" s="41" t="s">
        <v>166</v>
      </c>
      <c r="C22" s="87"/>
      <c r="D22" s="106"/>
      <c r="E22" s="250"/>
      <c r="F22" s="96"/>
      <c r="G22" s="250"/>
      <c r="H22" s="96"/>
      <c r="I22" s="267"/>
      <c r="J22" s="95"/>
      <c r="K22" s="250"/>
      <c r="L22" s="96"/>
      <c r="M22" s="250"/>
      <c r="N22" s="173"/>
      <c r="O22" s="250"/>
      <c r="P22" s="96"/>
      <c r="Q22" s="250"/>
      <c r="R22" s="96"/>
      <c r="S22" s="250"/>
      <c r="T22" s="96"/>
      <c r="U22" s="250"/>
      <c r="V22" s="96"/>
      <c r="W22" s="306"/>
      <c r="X22" s="96"/>
    </row>
    <row r="23" spans="1:25" x14ac:dyDescent="0.2">
      <c r="B23" s="2"/>
      <c r="C23" s="2" t="s">
        <v>167</v>
      </c>
      <c r="D23" s="97">
        <v>2</v>
      </c>
      <c r="E23" s="275">
        <v>0</v>
      </c>
      <c r="F23" s="125" t="e">
        <f>E23/E19</f>
        <v>#DIV/0!</v>
      </c>
      <c r="G23" s="275">
        <v>0</v>
      </c>
      <c r="H23" s="264" t="e">
        <f t="shared" ref="H23:H28" si="5">G23/G$19</f>
        <v>#DIV/0!</v>
      </c>
      <c r="I23" s="275">
        <v>0</v>
      </c>
      <c r="J23" s="264" t="e">
        <f t="shared" ref="J23:J28" si="6">I23/I$19</f>
        <v>#DIV/0!</v>
      </c>
      <c r="K23" s="275">
        <v>0</v>
      </c>
      <c r="L23" s="273" t="e">
        <f t="shared" ref="L23:L28" si="7">K23/K$19</f>
        <v>#DIV/0!</v>
      </c>
      <c r="M23" s="275"/>
      <c r="N23" s="279" t="e">
        <f t="shared" ref="N23:N28" si="8">M23/M$19</f>
        <v>#DIV/0!</v>
      </c>
      <c r="O23" s="275">
        <v>0</v>
      </c>
      <c r="P23" s="273" t="e">
        <f t="shared" ref="P23:P28" si="9">O23/O$19</f>
        <v>#DIV/0!</v>
      </c>
      <c r="Q23" s="275">
        <v>0</v>
      </c>
      <c r="R23" s="264" t="e">
        <f t="shared" ref="R23:R28" si="10">Q23/Q$19</f>
        <v>#DIV/0!</v>
      </c>
      <c r="S23" s="275">
        <v>0</v>
      </c>
      <c r="T23" s="264" t="e">
        <f t="shared" ref="T23:T28" si="11">S23/S$19</f>
        <v>#DIV/0!</v>
      </c>
      <c r="U23" s="275">
        <v>0</v>
      </c>
      <c r="V23" s="264" t="e">
        <f t="shared" ref="V23:V28" si="12">U23/U$19</f>
        <v>#DIV/0!</v>
      </c>
      <c r="W23" s="240">
        <f t="shared" ref="W23:W28" si="13">E23+G23+I23+K23+M23+O23+Q23+S23+U23</f>
        <v>0</v>
      </c>
      <c r="X23" s="266" t="e">
        <f t="shared" ref="X23:X28" si="14">W23/W$19</f>
        <v>#DIV/0!</v>
      </c>
    </row>
    <row r="24" spans="1:25" x14ac:dyDescent="0.2">
      <c r="B24" s="2"/>
      <c r="C24" s="2" t="s">
        <v>168</v>
      </c>
      <c r="D24" s="97">
        <v>2</v>
      </c>
      <c r="E24" s="258">
        <v>0</v>
      </c>
      <c r="F24" s="241" t="e">
        <f>E24/E19</f>
        <v>#DIV/0!</v>
      </c>
      <c r="G24" s="258">
        <v>0</v>
      </c>
      <c r="H24" s="101" t="e">
        <f t="shared" si="5"/>
        <v>#DIV/0!</v>
      </c>
      <c r="I24" s="258">
        <v>0</v>
      </c>
      <c r="J24" s="101" t="e">
        <f t="shared" si="6"/>
        <v>#DIV/0!</v>
      </c>
      <c r="K24" s="258">
        <v>0</v>
      </c>
      <c r="L24" s="101" t="e">
        <f t="shared" si="7"/>
        <v>#DIV/0!</v>
      </c>
      <c r="M24" s="258"/>
      <c r="N24" s="174" t="e">
        <f t="shared" si="8"/>
        <v>#DIV/0!</v>
      </c>
      <c r="O24" s="258">
        <v>0</v>
      </c>
      <c r="P24" s="101" t="e">
        <f t="shared" si="9"/>
        <v>#DIV/0!</v>
      </c>
      <c r="Q24" s="258">
        <v>0</v>
      </c>
      <c r="R24" s="101" t="e">
        <f t="shared" si="10"/>
        <v>#DIV/0!</v>
      </c>
      <c r="S24" s="258">
        <v>0</v>
      </c>
      <c r="T24" s="101" t="e">
        <f t="shared" si="11"/>
        <v>#DIV/0!</v>
      </c>
      <c r="U24" s="258">
        <v>0</v>
      </c>
      <c r="V24" s="101" t="e">
        <f t="shared" si="12"/>
        <v>#DIV/0!</v>
      </c>
      <c r="W24" s="102">
        <f t="shared" si="13"/>
        <v>0</v>
      </c>
      <c r="X24" s="241" t="e">
        <f t="shared" si="14"/>
        <v>#DIV/0!</v>
      </c>
    </row>
    <row r="25" spans="1:25" x14ac:dyDescent="0.2">
      <c r="B25" s="2"/>
      <c r="C25" s="2" t="s">
        <v>169</v>
      </c>
      <c r="D25" s="97">
        <v>2</v>
      </c>
      <c r="E25" s="258">
        <v>0</v>
      </c>
      <c r="F25" s="241" t="e">
        <f>E25/E19</f>
        <v>#DIV/0!</v>
      </c>
      <c r="G25" s="258">
        <v>0</v>
      </c>
      <c r="H25" s="101" t="e">
        <f t="shared" si="5"/>
        <v>#DIV/0!</v>
      </c>
      <c r="I25" s="258">
        <v>0</v>
      </c>
      <c r="J25" s="101" t="e">
        <f t="shared" si="6"/>
        <v>#DIV/0!</v>
      </c>
      <c r="K25" s="258">
        <v>0</v>
      </c>
      <c r="L25" s="101" t="e">
        <f t="shared" si="7"/>
        <v>#DIV/0!</v>
      </c>
      <c r="M25" s="258"/>
      <c r="N25" s="174" t="e">
        <f t="shared" si="8"/>
        <v>#DIV/0!</v>
      </c>
      <c r="O25" s="258">
        <v>0</v>
      </c>
      <c r="P25" s="101" t="e">
        <f t="shared" si="9"/>
        <v>#DIV/0!</v>
      </c>
      <c r="Q25" s="258">
        <v>0</v>
      </c>
      <c r="R25" s="101" t="e">
        <f t="shared" si="10"/>
        <v>#DIV/0!</v>
      </c>
      <c r="S25" s="258">
        <v>0</v>
      </c>
      <c r="T25" s="101" t="e">
        <f t="shared" si="11"/>
        <v>#DIV/0!</v>
      </c>
      <c r="U25" s="258">
        <v>0</v>
      </c>
      <c r="V25" s="101" t="e">
        <f t="shared" si="12"/>
        <v>#DIV/0!</v>
      </c>
      <c r="W25" s="102">
        <f t="shared" si="13"/>
        <v>0</v>
      </c>
      <c r="X25" s="241" t="e">
        <f t="shared" si="14"/>
        <v>#DIV/0!</v>
      </c>
    </row>
    <row r="26" spans="1:25" x14ac:dyDescent="0.2">
      <c r="B26" s="2"/>
      <c r="C26" s="2" t="s">
        <v>170</v>
      </c>
      <c r="D26" s="97">
        <v>2</v>
      </c>
      <c r="E26" s="258">
        <v>0</v>
      </c>
      <c r="F26" s="241" t="e">
        <f>E26/E19</f>
        <v>#DIV/0!</v>
      </c>
      <c r="G26" s="258">
        <v>0</v>
      </c>
      <c r="H26" s="101" t="e">
        <f t="shared" si="5"/>
        <v>#DIV/0!</v>
      </c>
      <c r="I26" s="258">
        <v>0</v>
      </c>
      <c r="J26" s="101" t="e">
        <f t="shared" si="6"/>
        <v>#DIV/0!</v>
      </c>
      <c r="K26" s="258">
        <v>0</v>
      </c>
      <c r="L26" s="101" t="e">
        <f t="shared" si="7"/>
        <v>#DIV/0!</v>
      </c>
      <c r="M26" s="258"/>
      <c r="N26" s="174" t="e">
        <f t="shared" si="8"/>
        <v>#DIV/0!</v>
      </c>
      <c r="O26" s="258">
        <v>0</v>
      </c>
      <c r="P26" s="101" t="e">
        <f t="shared" si="9"/>
        <v>#DIV/0!</v>
      </c>
      <c r="Q26" s="258">
        <v>0</v>
      </c>
      <c r="R26" s="101" t="e">
        <f t="shared" si="10"/>
        <v>#DIV/0!</v>
      </c>
      <c r="S26" s="258">
        <v>0</v>
      </c>
      <c r="T26" s="101" t="e">
        <f t="shared" si="11"/>
        <v>#DIV/0!</v>
      </c>
      <c r="U26" s="258">
        <v>0</v>
      </c>
      <c r="V26" s="101" t="e">
        <f t="shared" si="12"/>
        <v>#DIV/0!</v>
      </c>
      <c r="W26" s="102">
        <f t="shared" si="13"/>
        <v>0</v>
      </c>
      <c r="X26" s="241" t="e">
        <f t="shared" si="14"/>
        <v>#DIV/0!</v>
      </c>
    </row>
    <row r="27" spans="1:25" ht="13.5" thickBot="1" x14ac:dyDescent="0.25">
      <c r="B27" s="2"/>
      <c r="C27" s="129" t="s">
        <v>171</v>
      </c>
      <c r="D27" s="97">
        <v>2</v>
      </c>
      <c r="E27" s="259">
        <v>0</v>
      </c>
      <c r="F27" s="108" t="e">
        <f>E27/E19</f>
        <v>#DIV/0!</v>
      </c>
      <c r="G27" s="259">
        <v>0</v>
      </c>
      <c r="H27" s="108" t="e">
        <f t="shared" si="5"/>
        <v>#DIV/0!</v>
      </c>
      <c r="I27" s="259">
        <v>0</v>
      </c>
      <c r="J27" s="193" t="e">
        <f t="shared" si="6"/>
        <v>#DIV/0!</v>
      </c>
      <c r="K27" s="259">
        <v>0</v>
      </c>
      <c r="L27" s="108" t="e">
        <f t="shared" si="7"/>
        <v>#DIV/0!</v>
      </c>
      <c r="M27" s="259"/>
      <c r="N27" s="177" t="e">
        <f t="shared" si="8"/>
        <v>#DIV/0!</v>
      </c>
      <c r="O27" s="259">
        <v>0</v>
      </c>
      <c r="P27" s="108" t="e">
        <f t="shared" si="9"/>
        <v>#DIV/0!</v>
      </c>
      <c r="Q27" s="259">
        <v>0</v>
      </c>
      <c r="R27" s="108" t="e">
        <f t="shared" si="10"/>
        <v>#DIV/0!</v>
      </c>
      <c r="S27" s="259">
        <v>0</v>
      </c>
      <c r="T27" s="108" t="e">
        <f t="shared" si="11"/>
        <v>#DIV/0!</v>
      </c>
      <c r="U27" s="259">
        <v>0</v>
      </c>
      <c r="V27" s="108" t="e">
        <f t="shared" si="12"/>
        <v>#DIV/0!</v>
      </c>
      <c r="W27" s="242">
        <f t="shared" si="13"/>
        <v>0</v>
      </c>
      <c r="X27" s="125" t="e">
        <f t="shared" si="14"/>
        <v>#DIV/0!</v>
      </c>
    </row>
    <row r="28" spans="1:25" ht="13.5" thickBot="1" x14ac:dyDescent="0.25">
      <c r="B28" s="87"/>
      <c r="C28" s="41" t="s">
        <v>172</v>
      </c>
      <c r="D28" s="106">
        <v>2</v>
      </c>
      <c r="E28" s="247">
        <f>SUM(E23:E27)</f>
        <v>0</v>
      </c>
      <c r="F28" s="108" t="e">
        <f>E28/E19</f>
        <v>#DIV/0!</v>
      </c>
      <c r="G28" s="247">
        <f>SUM(G23:G27)</f>
        <v>0</v>
      </c>
      <c r="H28" s="108" t="e">
        <f t="shared" si="5"/>
        <v>#DIV/0!</v>
      </c>
      <c r="I28" s="268">
        <f>SUM(I23:I27)</f>
        <v>0</v>
      </c>
      <c r="J28" s="193" t="e">
        <f t="shared" si="6"/>
        <v>#DIV/0!</v>
      </c>
      <c r="K28" s="247">
        <f>SUM(K23:K27)</f>
        <v>0</v>
      </c>
      <c r="L28" s="108" t="e">
        <f t="shared" si="7"/>
        <v>#DIV/0!</v>
      </c>
      <c r="M28" s="247">
        <f>SUM(M23:M27)</f>
        <v>0</v>
      </c>
      <c r="N28" s="177" t="e">
        <f t="shared" si="8"/>
        <v>#DIV/0!</v>
      </c>
      <c r="O28" s="247">
        <f>SUM(O23:O27)</f>
        <v>0</v>
      </c>
      <c r="P28" s="108" t="e">
        <f t="shared" si="9"/>
        <v>#DIV/0!</v>
      </c>
      <c r="Q28" s="247">
        <f>SUM(Q23:Q27)</f>
        <v>0</v>
      </c>
      <c r="R28" s="108" t="e">
        <f t="shared" si="10"/>
        <v>#DIV/0!</v>
      </c>
      <c r="S28" s="247">
        <f>SUM(S23:S27)</f>
        <v>0</v>
      </c>
      <c r="T28" s="108" t="e">
        <f t="shared" si="11"/>
        <v>#DIV/0!</v>
      </c>
      <c r="U28" s="247">
        <f>SUM(U23:U27)</f>
        <v>0</v>
      </c>
      <c r="V28" s="108" t="e">
        <f t="shared" si="12"/>
        <v>#DIV/0!</v>
      </c>
      <c r="W28" s="248">
        <f t="shared" si="13"/>
        <v>0</v>
      </c>
      <c r="X28" s="113" t="e">
        <f t="shared" si="14"/>
        <v>#DIV/0!</v>
      </c>
      <c r="Y28" s="311">
        <f>SUM(W23:W27)</f>
        <v>0</v>
      </c>
    </row>
    <row r="29" spans="1:25" ht="13.5" thickBot="1" x14ac:dyDescent="0.25">
      <c r="B29" s="41" t="s">
        <v>173</v>
      </c>
      <c r="C29" s="87"/>
      <c r="D29" s="106"/>
      <c r="E29" s="250"/>
      <c r="F29" s="96"/>
      <c r="G29" s="250"/>
      <c r="H29" s="96"/>
      <c r="I29" s="267"/>
      <c r="J29" s="95"/>
      <c r="K29" s="250"/>
      <c r="L29" s="96"/>
      <c r="M29" s="250"/>
      <c r="N29" s="173"/>
      <c r="O29" s="250"/>
      <c r="P29" s="96"/>
      <c r="Q29" s="250"/>
      <c r="R29" s="96"/>
      <c r="S29" s="250"/>
      <c r="T29" s="96"/>
      <c r="U29" s="250"/>
      <c r="V29" s="96"/>
      <c r="W29" s="306"/>
      <c r="X29" s="96"/>
    </row>
    <row r="30" spans="1:25" x14ac:dyDescent="0.2">
      <c r="B30" s="2"/>
      <c r="C30" s="2" t="s">
        <v>167</v>
      </c>
      <c r="D30" s="97">
        <v>3</v>
      </c>
      <c r="E30" s="275">
        <v>0</v>
      </c>
      <c r="F30" s="125" t="e">
        <f t="shared" ref="F30:F35" si="15">E30/E$20</f>
        <v>#DIV/0!</v>
      </c>
      <c r="G30" s="275">
        <v>0</v>
      </c>
      <c r="H30" s="264" t="e">
        <f t="shared" ref="H30:H35" si="16">G30/G$20</f>
        <v>#DIV/0!</v>
      </c>
      <c r="I30" s="275">
        <v>0</v>
      </c>
      <c r="J30" s="264" t="e">
        <f t="shared" ref="J30:J35" si="17">I30/I$20</f>
        <v>#DIV/0!</v>
      </c>
      <c r="K30" s="275">
        <v>0</v>
      </c>
      <c r="L30" s="273" t="e">
        <f t="shared" ref="L30:L35" si="18">K30/K$20</f>
        <v>#DIV/0!</v>
      </c>
      <c r="M30" s="275"/>
      <c r="N30" s="279" t="e">
        <f t="shared" ref="N30:N35" si="19">M30/M$20</f>
        <v>#DIV/0!</v>
      </c>
      <c r="O30" s="275">
        <v>0</v>
      </c>
      <c r="P30" s="273" t="e">
        <f t="shared" ref="P30:P35" si="20">O30/O$20</f>
        <v>#DIV/0!</v>
      </c>
      <c r="Q30" s="275">
        <v>0</v>
      </c>
      <c r="R30" s="264" t="e">
        <f t="shared" ref="R30:R35" si="21">Q30/Q$20</f>
        <v>#DIV/0!</v>
      </c>
      <c r="S30" s="275">
        <v>0</v>
      </c>
      <c r="T30" s="264" t="e">
        <f t="shared" ref="T30:T35" si="22">S30/S$20</f>
        <v>#DIV/0!</v>
      </c>
      <c r="U30" s="275">
        <v>0</v>
      </c>
      <c r="V30" s="264" t="e">
        <f t="shared" ref="V30:V35" si="23">U30/U$20</f>
        <v>#DIV/0!</v>
      </c>
      <c r="W30" s="240">
        <f t="shared" ref="W30:W37" si="24">E30+G30+I30+K30+M30+O30+Q30+S30+U30</f>
        <v>0</v>
      </c>
      <c r="X30" s="125" t="e">
        <f t="shared" ref="X30:X35" si="25">W30/W$20</f>
        <v>#DIV/0!</v>
      </c>
    </row>
    <row r="31" spans="1:25" x14ac:dyDescent="0.2">
      <c r="B31" s="2"/>
      <c r="C31" s="2" t="s">
        <v>168</v>
      </c>
      <c r="D31" s="97">
        <v>3</v>
      </c>
      <c r="E31" s="258">
        <v>0</v>
      </c>
      <c r="F31" s="241" t="e">
        <f t="shared" si="15"/>
        <v>#DIV/0!</v>
      </c>
      <c r="G31" s="258">
        <v>0</v>
      </c>
      <c r="H31" s="101" t="e">
        <f t="shared" si="16"/>
        <v>#DIV/0!</v>
      </c>
      <c r="I31" s="258">
        <v>0</v>
      </c>
      <c r="J31" s="101" t="e">
        <f t="shared" si="17"/>
        <v>#DIV/0!</v>
      </c>
      <c r="K31" s="258">
        <v>0</v>
      </c>
      <c r="L31" s="101" t="e">
        <f t="shared" si="18"/>
        <v>#DIV/0!</v>
      </c>
      <c r="M31" s="258"/>
      <c r="N31" s="174" t="e">
        <f t="shared" si="19"/>
        <v>#DIV/0!</v>
      </c>
      <c r="O31" s="258">
        <v>0</v>
      </c>
      <c r="P31" s="101" t="e">
        <f t="shared" si="20"/>
        <v>#DIV/0!</v>
      </c>
      <c r="Q31" s="258">
        <v>0</v>
      </c>
      <c r="R31" s="101" t="e">
        <f t="shared" si="21"/>
        <v>#DIV/0!</v>
      </c>
      <c r="S31" s="258">
        <v>0</v>
      </c>
      <c r="T31" s="101" t="e">
        <f t="shared" si="22"/>
        <v>#DIV/0!</v>
      </c>
      <c r="U31" s="258">
        <v>0</v>
      </c>
      <c r="V31" s="101" t="e">
        <f t="shared" si="23"/>
        <v>#DIV/0!</v>
      </c>
      <c r="W31" s="102">
        <f t="shared" si="24"/>
        <v>0</v>
      </c>
      <c r="X31" s="241" t="e">
        <f t="shared" si="25"/>
        <v>#DIV/0!</v>
      </c>
    </row>
    <row r="32" spans="1:25" x14ac:dyDescent="0.2">
      <c r="B32" s="2"/>
      <c r="C32" s="2" t="s">
        <v>169</v>
      </c>
      <c r="D32" s="97">
        <v>3</v>
      </c>
      <c r="E32" s="258">
        <v>0</v>
      </c>
      <c r="F32" s="241" t="e">
        <f t="shared" si="15"/>
        <v>#DIV/0!</v>
      </c>
      <c r="G32" s="258">
        <v>0</v>
      </c>
      <c r="H32" s="101" t="e">
        <f t="shared" si="16"/>
        <v>#DIV/0!</v>
      </c>
      <c r="I32" s="258">
        <v>0</v>
      </c>
      <c r="J32" s="101" t="e">
        <f t="shared" si="17"/>
        <v>#DIV/0!</v>
      </c>
      <c r="K32" s="258">
        <v>0</v>
      </c>
      <c r="L32" s="101" t="e">
        <f t="shared" si="18"/>
        <v>#DIV/0!</v>
      </c>
      <c r="M32" s="258"/>
      <c r="N32" s="174" t="e">
        <f t="shared" si="19"/>
        <v>#DIV/0!</v>
      </c>
      <c r="O32" s="258">
        <v>0</v>
      </c>
      <c r="P32" s="101" t="e">
        <f t="shared" si="20"/>
        <v>#DIV/0!</v>
      </c>
      <c r="Q32" s="258">
        <v>0</v>
      </c>
      <c r="R32" s="101" t="e">
        <f t="shared" si="21"/>
        <v>#DIV/0!</v>
      </c>
      <c r="S32" s="258">
        <v>0</v>
      </c>
      <c r="T32" s="101" t="e">
        <f t="shared" si="22"/>
        <v>#DIV/0!</v>
      </c>
      <c r="U32" s="258">
        <v>0</v>
      </c>
      <c r="V32" s="101" t="e">
        <f t="shared" si="23"/>
        <v>#DIV/0!</v>
      </c>
      <c r="W32" s="102">
        <f t="shared" si="24"/>
        <v>0</v>
      </c>
      <c r="X32" s="241" t="e">
        <f t="shared" si="25"/>
        <v>#DIV/0!</v>
      </c>
    </row>
    <row r="33" spans="2:25" x14ac:dyDescent="0.2">
      <c r="B33" s="2"/>
      <c r="C33" s="2" t="s">
        <v>170</v>
      </c>
      <c r="D33" s="97">
        <v>3</v>
      </c>
      <c r="E33" s="258">
        <v>0</v>
      </c>
      <c r="F33" s="241" t="e">
        <f t="shared" si="15"/>
        <v>#DIV/0!</v>
      </c>
      <c r="G33" s="258">
        <v>0</v>
      </c>
      <c r="H33" s="101" t="e">
        <f t="shared" si="16"/>
        <v>#DIV/0!</v>
      </c>
      <c r="I33" s="258">
        <v>0</v>
      </c>
      <c r="J33" s="101" t="e">
        <f t="shared" si="17"/>
        <v>#DIV/0!</v>
      </c>
      <c r="K33" s="258">
        <v>0</v>
      </c>
      <c r="L33" s="101" t="e">
        <f t="shared" si="18"/>
        <v>#DIV/0!</v>
      </c>
      <c r="M33" s="258"/>
      <c r="N33" s="174" t="e">
        <f t="shared" si="19"/>
        <v>#DIV/0!</v>
      </c>
      <c r="O33" s="258">
        <v>0</v>
      </c>
      <c r="P33" s="101" t="e">
        <f t="shared" si="20"/>
        <v>#DIV/0!</v>
      </c>
      <c r="Q33" s="258">
        <v>0</v>
      </c>
      <c r="R33" s="101" t="e">
        <f t="shared" si="21"/>
        <v>#DIV/0!</v>
      </c>
      <c r="S33" s="258">
        <v>0</v>
      </c>
      <c r="T33" s="101" t="e">
        <f t="shared" si="22"/>
        <v>#DIV/0!</v>
      </c>
      <c r="U33" s="258">
        <v>0</v>
      </c>
      <c r="V33" s="101" t="e">
        <f t="shared" si="23"/>
        <v>#DIV/0!</v>
      </c>
      <c r="W33" s="102">
        <f t="shared" si="24"/>
        <v>0</v>
      </c>
      <c r="X33" s="241" t="e">
        <f t="shared" si="25"/>
        <v>#DIV/0!</v>
      </c>
    </row>
    <row r="34" spans="2:25" ht="13.5" thickBot="1" x14ac:dyDescent="0.25">
      <c r="B34" s="80"/>
      <c r="C34" s="290" t="s">
        <v>171</v>
      </c>
      <c r="D34" s="291">
        <v>3</v>
      </c>
      <c r="E34" s="259">
        <v>0</v>
      </c>
      <c r="F34" s="108" t="e">
        <f t="shared" si="15"/>
        <v>#DIV/0!</v>
      </c>
      <c r="G34" s="259">
        <v>0</v>
      </c>
      <c r="H34" s="108" t="e">
        <f t="shared" si="16"/>
        <v>#DIV/0!</v>
      </c>
      <c r="I34" s="259">
        <v>0</v>
      </c>
      <c r="J34" s="193" t="e">
        <f t="shared" si="17"/>
        <v>#DIV/0!</v>
      </c>
      <c r="K34" s="259">
        <v>0</v>
      </c>
      <c r="L34" s="108" t="e">
        <f t="shared" si="18"/>
        <v>#DIV/0!</v>
      </c>
      <c r="M34" s="259"/>
      <c r="N34" s="177" t="e">
        <f t="shared" si="19"/>
        <v>#DIV/0!</v>
      </c>
      <c r="O34" s="259">
        <v>0</v>
      </c>
      <c r="P34" s="108" t="e">
        <f t="shared" si="20"/>
        <v>#DIV/0!</v>
      </c>
      <c r="Q34" s="259">
        <v>0</v>
      </c>
      <c r="R34" s="108" t="e">
        <f t="shared" si="21"/>
        <v>#DIV/0!</v>
      </c>
      <c r="S34" s="259">
        <v>0</v>
      </c>
      <c r="T34" s="108" t="e">
        <f t="shared" si="22"/>
        <v>#DIV/0!</v>
      </c>
      <c r="U34" s="259">
        <v>0</v>
      </c>
      <c r="V34" s="108" t="e">
        <f t="shared" si="23"/>
        <v>#DIV/0!</v>
      </c>
      <c r="W34" s="242">
        <f t="shared" si="24"/>
        <v>0</v>
      </c>
      <c r="X34" s="108" t="e">
        <f t="shared" si="25"/>
        <v>#DIV/0!</v>
      </c>
    </row>
    <row r="35" spans="2:25" ht="13.5" thickBot="1" x14ac:dyDescent="0.25">
      <c r="B35" s="2"/>
      <c r="C35" s="2" t="s">
        <v>172</v>
      </c>
      <c r="D35" s="97">
        <v>3</v>
      </c>
      <c r="E35" s="240">
        <f>SUM(E30:E34)</f>
        <v>0</v>
      </c>
      <c r="F35" s="120" t="e">
        <f t="shared" si="15"/>
        <v>#DIV/0!</v>
      </c>
      <c r="G35" s="240">
        <f>SUM(G30:G34)</f>
        <v>0</v>
      </c>
      <c r="H35" s="120" t="e">
        <f t="shared" si="16"/>
        <v>#DIV/0!</v>
      </c>
      <c r="I35" s="289">
        <f>SUM(I30:I34)</f>
        <v>0</v>
      </c>
      <c r="J35" s="121" t="e">
        <f t="shared" si="17"/>
        <v>#DIV/0!</v>
      </c>
      <c r="K35" s="240">
        <f>SUM(K30:K34)</f>
        <v>0</v>
      </c>
      <c r="L35" s="120" t="e">
        <f t="shared" si="18"/>
        <v>#DIV/0!</v>
      </c>
      <c r="M35" s="240">
        <f>SUM(M30:M34)</f>
        <v>0</v>
      </c>
      <c r="N35" s="183" t="e">
        <f t="shared" si="19"/>
        <v>#DIV/0!</v>
      </c>
      <c r="O35" s="240">
        <f>SUM(O30:O34)</f>
        <v>0</v>
      </c>
      <c r="P35" s="120" t="e">
        <f t="shared" si="20"/>
        <v>#DIV/0!</v>
      </c>
      <c r="Q35" s="240">
        <f>SUM(Q30:Q34)</f>
        <v>0</v>
      </c>
      <c r="R35" s="120" t="e">
        <f t="shared" si="21"/>
        <v>#DIV/0!</v>
      </c>
      <c r="S35" s="240">
        <f>SUM(S30:S34)</f>
        <v>0</v>
      </c>
      <c r="T35" s="120" t="e">
        <f t="shared" si="22"/>
        <v>#DIV/0!</v>
      </c>
      <c r="U35" s="240">
        <f>SUM(U30:U34)</f>
        <v>0</v>
      </c>
      <c r="V35" s="120" t="e">
        <f t="shared" si="23"/>
        <v>#DIV/0!</v>
      </c>
      <c r="W35" s="248">
        <f t="shared" si="24"/>
        <v>0</v>
      </c>
      <c r="X35" s="120" t="e">
        <f t="shared" si="25"/>
        <v>#DIV/0!</v>
      </c>
      <c r="Y35" s="311">
        <f>SUM(W30:W34)</f>
        <v>0</v>
      </c>
    </row>
    <row r="36" spans="2:25" ht="13.5" thickBot="1" x14ac:dyDescent="0.25">
      <c r="B36" s="41" t="s">
        <v>174</v>
      </c>
      <c r="C36" s="87"/>
      <c r="D36" s="106">
        <v>4</v>
      </c>
      <c r="E36" s="248">
        <f>E35+E28</f>
        <v>0</v>
      </c>
      <c r="F36" s="113" t="e">
        <f>E36/E$21</f>
        <v>#DIV/0!</v>
      </c>
      <c r="G36" s="248">
        <f>G35+G28</f>
        <v>0</v>
      </c>
      <c r="H36" s="113" t="e">
        <f>G36/G$21</f>
        <v>#DIV/0!</v>
      </c>
      <c r="I36" s="269">
        <f>I35+I28</f>
        <v>0</v>
      </c>
      <c r="J36" s="262" t="e">
        <f>I36/I$21</f>
        <v>#DIV/0!</v>
      </c>
      <c r="K36" s="248">
        <f>K35+K28</f>
        <v>0</v>
      </c>
      <c r="L36" s="113" t="e">
        <f>K36/K$21</f>
        <v>#DIV/0!</v>
      </c>
      <c r="M36" s="248">
        <f>M35+M28</f>
        <v>0</v>
      </c>
      <c r="N36" s="181" t="e">
        <f>M36/M$21</f>
        <v>#DIV/0!</v>
      </c>
      <c r="O36" s="248">
        <f>O35+O28</f>
        <v>0</v>
      </c>
      <c r="P36" s="113" t="e">
        <f>O36/O$21</f>
        <v>#DIV/0!</v>
      </c>
      <c r="Q36" s="248">
        <f>Q35+Q28</f>
        <v>0</v>
      </c>
      <c r="R36" s="113" t="e">
        <f>Q36/Q$21</f>
        <v>#DIV/0!</v>
      </c>
      <c r="S36" s="248">
        <f>S35+S28</f>
        <v>0</v>
      </c>
      <c r="T36" s="113" t="e">
        <f>S36/S$21</f>
        <v>#DIV/0!</v>
      </c>
      <c r="U36" s="248">
        <f>U35+U28</f>
        <v>0</v>
      </c>
      <c r="V36" s="113" t="e">
        <f>U36/U$21</f>
        <v>#DIV/0!</v>
      </c>
      <c r="W36" s="248">
        <f t="shared" si="24"/>
        <v>0</v>
      </c>
      <c r="X36" s="113" t="e">
        <f>W36/W$21</f>
        <v>#DIV/0!</v>
      </c>
    </row>
    <row r="37" spans="2:25" ht="13.5" thickBot="1" x14ac:dyDescent="0.25">
      <c r="B37" s="41" t="s">
        <v>175</v>
      </c>
      <c r="C37" s="87"/>
      <c r="D37" s="106">
        <v>1</v>
      </c>
      <c r="E37" s="248">
        <f>E36+E21</f>
        <v>0</v>
      </c>
      <c r="F37" s="113" t="e">
        <f>E37/E$13</f>
        <v>#DIV/0!</v>
      </c>
      <c r="G37" s="248">
        <f>G36+G21</f>
        <v>0</v>
      </c>
      <c r="H37" s="113" t="e">
        <f>G37/G$13</f>
        <v>#DIV/0!</v>
      </c>
      <c r="I37" s="269">
        <f>I36+I21</f>
        <v>0</v>
      </c>
      <c r="J37" s="262" t="e">
        <f>I37/I$13</f>
        <v>#DIV/0!</v>
      </c>
      <c r="K37" s="248">
        <f>K36+K21</f>
        <v>0</v>
      </c>
      <c r="L37" s="113" t="e">
        <f>K37/K$13</f>
        <v>#DIV/0!</v>
      </c>
      <c r="M37" s="248">
        <f>M36+M21</f>
        <v>0</v>
      </c>
      <c r="N37" s="181" t="e">
        <f>M37/M$13</f>
        <v>#DIV/0!</v>
      </c>
      <c r="O37" s="248">
        <f>O36+O21</f>
        <v>0</v>
      </c>
      <c r="P37" s="113" t="e">
        <f>O37/O$13</f>
        <v>#DIV/0!</v>
      </c>
      <c r="Q37" s="248">
        <f>Q36+Q21</f>
        <v>0</v>
      </c>
      <c r="R37" s="113" t="e">
        <f>Q37/Q$13</f>
        <v>#DIV/0!</v>
      </c>
      <c r="S37" s="248">
        <f>S36+S21</f>
        <v>0</v>
      </c>
      <c r="T37" s="113" t="e">
        <f>S37/S$13</f>
        <v>#DIV/0!</v>
      </c>
      <c r="U37" s="248">
        <f>U36+U21</f>
        <v>0</v>
      </c>
      <c r="V37" s="113" t="e">
        <f>U37/U$13</f>
        <v>#DIV/0!</v>
      </c>
      <c r="W37" s="248">
        <f t="shared" si="24"/>
        <v>0</v>
      </c>
      <c r="X37" s="113" t="e">
        <f>W37/W$13</f>
        <v>#DIV/0!</v>
      </c>
      <c r="Y37" s="311">
        <f>W21+W36</f>
        <v>0</v>
      </c>
    </row>
    <row r="38" spans="2:25" ht="13.5" thickBot="1" x14ac:dyDescent="0.25">
      <c r="B38" s="41" t="s">
        <v>176</v>
      </c>
      <c r="C38" s="87"/>
      <c r="D38" s="106"/>
      <c r="E38" s="250"/>
      <c r="F38" s="96"/>
      <c r="G38" s="250"/>
      <c r="H38" s="96"/>
      <c r="I38" s="267"/>
      <c r="J38" s="95"/>
      <c r="K38" s="250"/>
      <c r="L38" s="96"/>
      <c r="M38" s="250"/>
      <c r="N38" s="173"/>
      <c r="O38" s="250"/>
      <c r="P38" s="96"/>
      <c r="Q38" s="250"/>
      <c r="R38" s="96"/>
      <c r="S38" s="250"/>
      <c r="T38" s="96"/>
      <c r="U38" s="250"/>
      <c r="V38" s="96"/>
      <c r="W38" s="306"/>
      <c r="X38" s="96"/>
    </row>
    <row r="39" spans="2:25" x14ac:dyDescent="0.2">
      <c r="B39" s="2"/>
      <c r="C39" s="2" t="s">
        <v>177</v>
      </c>
      <c r="D39" s="97">
        <v>1</v>
      </c>
      <c r="E39" s="275">
        <v>0</v>
      </c>
      <c r="F39" s="125" t="e">
        <f t="shared" ref="F39:F45" si="26">E39/E$13</f>
        <v>#DIV/0!</v>
      </c>
      <c r="G39" s="275">
        <v>0</v>
      </c>
      <c r="H39" s="264" t="e">
        <f t="shared" ref="H39:H45" si="27">G39/G$13</f>
        <v>#DIV/0!</v>
      </c>
      <c r="I39" s="275">
        <v>0</v>
      </c>
      <c r="J39" s="264" t="e">
        <f t="shared" ref="J39:J45" si="28">I39/I$13</f>
        <v>#DIV/0!</v>
      </c>
      <c r="K39" s="275">
        <v>0</v>
      </c>
      <c r="L39" s="273" t="e">
        <f t="shared" ref="L39:L45" si="29">K39/K$13</f>
        <v>#DIV/0!</v>
      </c>
      <c r="M39" s="275"/>
      <c r="N39" s="279" t="e">
        <f t="shared" ref="N39:N45" si="30">M39/M$13</f>
        <v>#DIV/0!</v>
      </c>
      <c r="O39" s="275">
        <v>0</v>
      </c>
      <c r="P39" s="273" t="e">
        <f t="shared" ref="P39:P45" si="31">O39/O$13</f>
        <v>#DIV/0!</v>
      </c>
      <c r="Q39" s="275">
        <v>0</v>
      </c>
      <c r="R39" s="264" t="e">
        <f t="shared" ref="R39:R45" si="32">Q39/Q$13</f>
        <v>#DIV/0!</v>
      </c>
      <c r="S39" s="275">
        <v>0</v>
      </c>
      <c r="T39" s="264" t="e">
        <f t="shared" ref="T39:T45" si="33">S39/S$13</f>
        <v>#DIV/0!</v>
      </c>
      <c r="U39" s="275">
        <v>0</v>
      </c>
      <c r="V39" s="125" t="e">
        <f t="shared" ref="V39:V45" si="34">U39/U$13</f>
        <v>#DIV/0!</v>
      </c>
      <c r="W39" s="240">
        <f t="shared" ref="W39:W45" si="35">E39+G39+I39+K39+M39+O39+Q39+S39+U39</f>
        <v>0</v>
      </c>
      <c r="X39" s="266" t="e">
        <f t="shared" ref="X39:X45" si="36">W39/W$13</f>
        <v>#DIV/0!</v>
      </c>
    </row>
    <row r="40" spans="2:25" x14ac:dyDescent="0.2">
      <c r="B40" s="2"/>
      <c r="C40" s="2" t="s">
        <v>178</v>
      </c>
      <c r="D40" s="97">
        <v>1</v>
      </c>
      <c r="E40" s="258">
        <v>0</v>
      </c>
      <c r="F40" s="241" t="e">
        <f t="shared" si="26"/>
        <v>#DIV/0!</v>
      </c>
      <c r="G40" s="258">
        <v>0</v>
      </c>
      <c r="H40" s="101" t="e">
        <f t="shared" si="27"/>
        <v>#DIV/0!</v>
      </c>
      <c r="I40" s="258">
        <v>0</v>
      </c>
      <c r="J40" s="101" t="e">
        <f t="shared" si="28"/>
        <v>#DIV/0!</v>
      </c>
      <c r="K40" s="258">
        <v>0</v>
      </c>
      <c r="L40" s="101" t="e">
        <f t="shared" si="29"/>
        <v>#DIV/0!</v>
      </c>
      <c r="M40" s="258"/>
      <c r="N40" s="174" t="e">
        <f t="shared" si="30"/>
        <v>#DIV/0!</v>
      </c>
      <c r="O40" s="258">
        <v>0</v>
      </c>
      <c r="P40" s="101" t="e">
        <f t="shared" si="31"/>
        <v>#DIV/0!</v>
      </c>
      <c r="Q40" s="258">
        <v>0</v>
      </c>
      <c r="R40" s="101" t="e">
        <f t="shared" si="32"/>
        <v>#DIV/0!</v>
      </c>
      <c r="S40" s="258">
        <v>0</v>
      </c>
      <c r="T40" s="101" t="e">
        <f t="shared" si="33"/>
        <v>#DIV/0!</v>
      </c>
      <c r="U40" s="258">
        <v>0</v>
      </c>
      <c r="V40" s="241" t="e">
        <f t="shared" si="34"/>
        <v>#DIV/0!</v>
      </c>
      <c r="W40" s="102">
        <f t="shared" si="35"/>
        <v>0</v>
      </c>
      <c r="X40" s="241" t="e">
        <f t="shared" si="36"/>
        <v>#DIV/0!</v>
      </c>
    </row>
    <row r="41" spans="2:25" x14ac:dyDescent="0.2">
      <c r="B41" s="2"/>
      <c r="C41" s="2" t="s">
        <v>179</v>
      </c>
      <c r="D41" s="97">
        <v>1</v>
      </c>
      <c r="E41" s="258">
        <v>0</v>
      </c>
      <c r="F41" s="241" t="e">
        <f t="shared" si="26"/>
        <v>#DIV/0!</v>
      </c>
      <c r="G41" s="258">
        <v>0</v>
      </c>
      <c r="H41" s="101" t="e">
        <f t="shared" si="27"/>
        <v>#DIV/0!</v>
      </c>
      <c r="I41" s="258">
        <v>0</v>
      </c>
      <c r="J41" s="101" t="e">
        <f t="shared" si="28"/>
        <v>#DIV/0!</v>
      </c>
      <c r="K41" s="258">
        <v>0</v>
      </c>
      <c r="L41" s="101" t="e">
        <f t="shared" si="29"/>
        <v>#DIV/0!</v>
      </c>
      <c r="M41" s="258"/>
      <c r="N41" s="174" t="e">
        <f t="shared" si="30"/>
        <v>#DIV/0!</v>
      </c>
      <c r="O41" s="258">
        <v>0</v>
      </c>
      <c r="P41" s="101" t="e">
        <f t="shared" si="31"/>
        <v>#DIV/0!</v>
      </c>
      <c r="Q41" s="258">
        <v>0</v>
      </c>
      <c r="R41" s="101" t="e">
        <f t="shared" si="32"/>
        <v>#DIV/0!</v>
      </c>
      <c r="S41" s="258">
        <v>0</v>
      </c>
      <c r="T41" s="101" t="e">
        <f t="shared" si="33"/>
        <v>#DIV/0!</v>
      </c>
      <c r="U41" s="258">
        <v>0</v>
      </c>
      <c r="V41" s="241" t="e">
        <f t="shared" si="34"/>
        <v>#DIV/0!</v>
      </c>
      <c r="W41" s="102">
        <f t="shared" si="35"/>
        <v>0</v>
      </c>
      <c r="X41" s="241" t="e">
        <f t="shared" si="36"/>
        <v>#DIV/0!</v>
      </c>
    </row>
    <row r="42" spans="2:25" x14ac:dyDescent="0.2">
      <c r="B42" s="2"/>
      <c r="C42" s="129" t="s">
        <v>180</v>
      </c>
      <c r="D42" s="97">
        <v>1</v>
      </c>
      <c r="E42" s="258">
        <v>0</v>
      </c>
      <c r="F42" s="241" t="e">
        <f t="shared" si="26"/>
        <v>#DIV/0!</v>
      </c>
      <c r="G42" s="258">
        <v>0</v>
      </c>
      <c r="H42" s="101" t="e">
        <f t="shared" si="27"/>
        <v>#DIV/0!</v>
      </c>
      <c r="I42" s="258">
        <v>0</v>
      </c>
      <c r="J42" s="101" t="e">
        <f t="shared" si="28"/>
        <v>#DIV/0!</v>
      </c>
      <c r="K42" s="258">
        <v>0</v>
      </c>
      <c r="L42" s="101" t="e">
        <f t="shared" si="29"/>
        <v>#DIV/0!</v>
      </c>
      <c r="M42" s="258"/>
      <c r="N42" s="174" t="e">
        <f t="shared" si="30"/>
        <v>#DIV/0!</v>
      </c>
      <c r="O42" s="258">
        <v>0</v>
      </c>
      <c r="P42" s="101" t="e">
        <f t="shared" si="31"/>
        <v>#DIV/0!</v>
      </c>
      <c r="Q42" s="258">
        <v>0</v>
      </c>
      <c r="R42" s="101" t="e">
        <f t="shared" si="32"/>
        <v>#DIV/0!</v>
      </c>
      <c r="S42" s="258">
        <v>0</v>
      </c>
      <c r="T42" s="101" t="e">
        <f t="shared" si="33"/>
        <v>#DIV/0!</v>
      </c>
      <c r="U42" s="258">
        <v>0</v>
      </c>
      <c r="V42" s="241" t="e">
        <f t="shared" si="34"/>
        <v>#DIV/0!</v>
      </c>
      <c r="W42" s="102">
        <f t="shared" si="35"/>
        <v>0</v>
      </c>
      <c r="X42" s="241" t="e">
        <f t="shared" si="36"/>
        <v>#DIV/0!</v>
      </c>
    </row>
    <row r="43" spans="2:25" ht="13.5" thickBot="1" x14ac:dyDescent="0.25">
      <c r="B43" s="2"/>
      <c r="C43" s="2" t="s">
        <v>181</v>
      </c>
      <c r="D43" s="97">
        <v>1</v>
      </c>
      <c r="E43" s="259">
        <v>0</v>
      </c>
      <c r="F43" s="108" t="e">
        <f t="shared" si="26"/>
        <v>#DIV/0!</v>
      </c>
      <c r="G43" s="259">
        <v>0</v>
      </c>
      <c r="H43" s="108" t="e">
        <f t="shared" si="27"/>
        <v>#DIV/0!</v>
      </c>
      <c r="I43" s="259">
        <v>0</v>
      </c>
      <c r="J43" s="193" t="e">
        <f t="shared" si="28"/>
        <v>#DIV/0!</v>
      </c>
      <c r="K43" s="259">
        <v>0</v>
      </c>
      <c r="L43" s="108" t="e">
        <f t="shared" si="29"/>
        <v>#DIV/0!</v>
      </c>
      <c r="M43" s="259"/>
      <c r="N43" s="177" t="e">
        <f t="shared" si="30"/>
        <v>#DIV/0!</v>
      </c>
      <c r="O43" s="259">
        <v>0</v>
      </c>
      <c r="P43" s="108" t="e">
        <f t="shared" si="31"/>
        <v>#DIV/0!</v>
      </c>
      <c r="Q43" s="259">
        <v>0</v>
      </c>
      <c r="R43" s="108" t="e">
        <f t="shared" si="32"/>
        <v>#DIV/0!</v>
      </c>
      <c r="S43" s="259">
        <v>0</v>
      </c>
      <c r="T43" s="108" t="e">
        <f t="shared" si="33"/>
        <v>#DIV/0!</v>
      </c>
      <c r="U43" s="259">
        <v>0</v>
      </c>
      <c r="V43" s="108" t="e">
        <f t="shared" si="34"/>
        <v>#DIV/0!</v>
      </c>
      <c r="W43" s="242">
        <f t="shared" si="35"/>
        <v>0</v>
      </c>
      <c r="X43" s="108" t="e">
        <f t="shared" si="36"/>
        <v>#DIV/0!</v>
      </c>
    </row>
    <row r="44" spans="2:25" ht="13.5" thickBot="1" x14ac:dyDescent="0.25">
      <c r="B44" s="41" t="s">
        <v>182</v>
      </c>
      <c r="C44" s="87"/>
      <c r="D44" s="106">
        <v>1</v>
      </c>
      <c r="E44" s="247">
        <f>SUM(E39:E43)</f>
        <v>0</v>
      </c>
      <c r="F44" s="108" t="e">
        <f t="shared" si="26"/>
        <v>#DIV/0!</v>
      </c>
      <c r="G44" s="247">
        <f>SUM(G39:G43)</f>
        <v>0</v>
      </c>
      <c r="H44" s="108" t="e">
        <f t="shared" si="27"/>
        <v>#DIV/0!</v>
      </c>
      <c r="I44" s="268">
        <f>SUM(I39:I43)</f>
        <v>0</v>
      </c>
      <c r="J44" s="193" t="e">
        <f t="shared" si="28"/>
        <v>#DIV/0!</v>
      </c>
      <c r="K44" s="247">
        <f>SUM(K39:K43)</f>
        <v>0</v>
      </c>
      <c r="L44" s="108" t="e">
        <f t="shared" si="29"/>
        <v>#DIV/0!</v>
      </c>
      <c r="M44" s="247">
        <f>SUM(M39:M43)</f>
        <v>0</v>
      </c>
      <c r="N44" s="177" t="e">
        <f t="shared" si="30"/>
        <v>#DIV/0!</v>
      </c>
      <c r="O44" s="247">
        <f>SUM(O39:O43)</f>
        <v>0</v>
      </c>
      <c r="P44" s="108" t="e">
        <f t="shared" si="31"/>
        <v>#DIV/0!</v>
      </c>
      <c r="Q44" s="247">
        <f>SUM(Q39:Q43)</f>
        <v>0</v>
      </c>
      <c r="R44" s="108" t="e">
        <f t="shared" si="32"/>
        <v>#DIV/0!</v>
      </c>
      <c r="S44" s="247">
        <f>SUM(S39:S43)</f>
        <v>0</v>
      </c>
      <c r="T44" s="108" t="e">
        <f t="shared" si="33"/>
        <v>#DIV/0!</v>
      </c>
      <c r="U44" s="247">
        <f>SUM(U39:U43)</f>
        <v>0</v>
      </c>
      <c r="V44" s="108" t="e">
        <f t="shared" si="34"/>
        <v>#DIV/0!</v>
      </c>
      <c r="W44" s="248">
        <f t="shared" si="35"/>
        <v>0</v>
      </c>
      <c r="X44" s="108" t="e">
        <f t="shared" si="36"/>
        <v>#DIV/0!</v>
      </c>
      <c r="Y44" s="311">
        <f>SUM(W39:W43)</f>
        <v>0</v>
      </c>
    </row>
    <row r="45" spans="2:25" ht="13.5" thickBot="1" x14ac:dyDescent="0.25">
      <c r="B45" s="41" t="s">
        <v>199</v>
      </c>
      <c r="C45" s="87"/>
      <c r="D45" s="106">
        <v>1</v>
      </c>
      <c r="E45" s="248">
        <f>E17-E37-E44</f>
        <v>0</v>
      </c>
      <c r="F45" s="113" t="e">
        <f t="shared" si="26"/>
        <v>#DIV/0!</v>
      </c>
      <c r="G45" s="248">
        <f>G17-G37-G44</f>
        <v>0</v>
      </c>
      <c r="H45" s="113" t="e">
        <f t="shared" si="27"/>
        <v>#DIV/0!</v>
      </c>
      <c r="I45" s="269">
        <f>I17-I37-I44</f>
        <v>0</v>
      </c>
      <c r="J45" s="262" t="e">
        <f t="shared" si="28"/>
        <v>#DIV/0!</v>
      </c>
      <c r="K45" s="248">
        <f>K17-K37-K44</f>
        <v>0</v>
      </c>
      <c r="L45" s="113" t="e">
        <f t="shared" si="29"/>
        <v>#DIV/0!</v>
      </c>
      <c r="M45" s="248">
        <f>M17-M37-M44</f>
        <v>0</v>
      </c>
      <c r="N45" s="181" t="e">
        <f t="shared" si="30"/>
        <v>#DIV/0!</v>
      </c>
      <c r="O45" s="248">
        <f>O17-O37-O44</f>
        <v>0</v>
      </c>
      <c r="P45" s="113" t="e">
        <f t="shared" si="31"/>
        <v>#DIV/0!</v>
      </c>
      <c r="Q45" s="248">
        <f>Q17-Q37-Q44</f>
        <v>0</v>
      </c>
      <c r="R45" s="113" t="e">
        <f t="shared" si="32"/>
        <v>#DIV/0!</v>
      </c>
      <c r="S45" s="248">
        <f>S17-S37-S44</f>
        <v>0</v>
      </c>
      <c r="T45" s="113" t="e">
        <f t="shared" si="33"/>
        <v>#DIV/0!</v>
      </c>
      <c r="U45" s="248">
        <f>U17-U37-U44</f>
        <v>0</v>
      </c>
      <c r="V45" s="113" t="e">
        <f t="shared" si="34"/>
        <v>#DIV/0!</v>
      </c>
      <c r="W45" s="248">
        <f t="shared" si="35"/>
        <v>0</v>
      </c>
      <c r="X45" s="113" t="e">
        <f t="shared" si="36"/>
        <v>#DIV/0!</v>
      </c>
      <c r="Y45" s="311">
        <f>W17-W37-W44</f>
        <v>0</v>
      </c>
    </row>
    <row r="46" spans="2:25" ht="13.5" thickBot="1" x14ac:dyDescent="0.25">
      <c r="B46" s="41" t="s">
        <v>184</v>
      </c>
      <c r="C46" s="87"/>
      <c r="D46" s="106"/>
      <c r="E46" s="250"/>
      <c r="F46" s="96"/>
      <c r="G46" s="250"/>
      <c r="H46" s="96"/>
      <c r="I46" s="267"/>
      <c r="J46" s="95"/>
      <c r="K46" s="250"/>
      <c r="L46" s="96"/>
      <c r="M46" s="250"/>
      <c r="N46" s="173"/>
      <c r="O46" s="250"/>
      <c r="P46" s="96"/>
      <c r="Q46" s="250"/>
      <c r="R46" s="96"/>
      <c r="S46" s="250"/>
      <c r="T46" s="96"/>
      <c r="U46" s="250"/>
      <c r="V46" s="96"/>
      <c r="W46" s="306"/>
      <c r="X46" s="96"/>
    </row>
    <row r="47" spans="2:25" ht="13.5" thickBot="1" x14ac:dyDescent="0.25">
      <c r="B47" s="2"/>
      <c r="C47" s="199" t="s">
        <v>228</v>
      </c>
      <c r="D47" s="97">
        <v>5</v>
      </c>
      <c r="E47" s="247">
        <f>F47*E45</f>
        <v>0</v>
      </c>
      <c r="F47" s="131"/>
      <c r="G47" s="247">
        <f>H47*G45</f>
        <v>0</v>
      </c>
      <c r="H47" s="131"/>
      <c r="I47" s="268">
        <f>J47*I45</f>
        <v>0</v>
      </c>
      <c r="J47" s="263"/>
      <c r="K47" s="247">
        <f>L47*K45</f>
        <v>0</v>
      </c>
      <c r="L47" s="131"/>
      <c r="M47" s="247">
        <f>N47*M45</f>
        <v>0</v>
      </c>
      <c r="N47" s="187"/>
      <c r="O47" s="247">
        <f>P47*O45</f>
        <v>0</v>
      </c>
      <c r="P47" s="131"/>
      <c r="Q47" s="247">
        <f>R47*Q45</f>
        <v>0</v>
      </c>
      <c r="R47" s="131"/>
      <c r="S47" s="247">
        <f>T47*S45</f>
        <v>0</v>
      </c>
      <c r="T47" s="131"/>
      <c r="U47" s="247">
        <f>V47*U45</f>
        <v>0</v>
      </c>
      <c r="V47" s="131"/>
      <c r="W47" s="248">
        <f>E47+G47+I47+K47+M47+O47+Q47+S47+U47</f>
        <v>0</v>
      </c>
      <c r="X47" s="170" t="e">
        <f>W47/W13</f>
        <v>#DIV/0!</v>
      </c>
      <c r="Y47" s="311">
        <f>W47</f>
        <v>0</v>
      </c>
    </row>
    <row r="48" spans="2:25" ht="13.5" thickBot="1" x14ac:dyDescent="0.25">
      <c r="B48" s="41" t="s">
        <v>185</v>
      </c>
      <c r="C48" s="87"/>
      <c r="D48" s="106">
        <v>1</v>
      </c>
      <c r="E48" s="248">
        <f>E14+E16+E37+E44+E47</f>
        <v>0</v>
      </c>
      <c r="F48" s="113" t="e">
        <f>E48/E$13</f>
        <v>#DIV/0!</v>
      </c>
      <c r="G48" s="248">
        <f>G14+G16+G37+G44+G47</f>
        <v>0</v>
      </c>
      <c r="H48" s="113" t="e">
        <f>G48/G$13</f>
        <v>#DIV/0!</v>
      </c>
      <c r="I48" s="269">
        <f>I14+I16+I37+I44+I47</f>
        <v>0</v>
      </c>
      <c r="J48" s="262" t="e">
        <f>I48/I$13</f>
        <v>#DIV/0!</v>
      </c>
      <c r="K48" s="248">
        <f>K14+K16+K37+K44+K47</f>
        <v>0</v>
      </c>
      <c r="L48" s="113" t="e">
        <f>K48/K$13</f>
        <v>#DIV/0!</v>
      </c>
      <c r="M48" s="248">
        <f>M14+M37+M44+M47</f>
        <v>0</v>
      </c>
      <c r="N48" s="181" t="e">
        <f>M48/M$13</f>
        <v>#DIV/0!</v>
      </c>
      <c r="O48" s="248">
        <f>O14+O16+O37+O44+O47</f>
        <v>0</v>
      </c>
      <c r="P48" s="113" t="e">
        <f>O48/O$13</f>
        <v>#DIV/0!</v>
      </c>
      <c r="Q48" s="248">
        <f>Q14+Q16+Q37+Q44+Q47</f>
        <v>0</v>
      </c>
      <c r="R48" s="113" t="e">
        <f>Q48/Q$13</f>
        <v>#DIV/0!</v>
      </c>
      <c r="S48" s="248">
        <f>S14+S16+S37+S44+S47</f>
        <v>0</v>
      </c>
      <c r="T48" s="113" t="e">
        <f>S48/S$13</f>
        <v>#DIV/0!</v>
      </c>
      <c r="U48" s="248">
        <f>U14+U16+U37+U44+U47</f>
        <v>0</v>
      </c>
      <c r="V48" s="113" t="e">
        <f>U48/U$13</f>
        <v>#DIV/0!</v>
      </c>
      <c r="W48" s="248">
        <f>E48+G48+I48+K48+M48+O48+Q48+S48+U48</f>
        <v>0</v>
      </c>
      <c r="X48" s="113" t="e">
        <f>W48/W$13</f>
        <v>#DIV/0!</v>
      </c>
      <c r="Y48" s="311">
        <f>W14+W16+W37+W44+W47</f>
        <v>0</v>
      </c>
    </row>
    <row r="49" spans="2:25" ht="13.5" thickBot="1" x14ac:dyDescent="0.25">
      <c r="B49" s="41" t="s">
        <v>186</v>
      </c>
      <c r="C49" s="87"/>
      <c r="D49" s="106">
        <v>1</v>
      </c>
      <c r="E49" s="248">
        <f>E45-E47</f>
        <v>0</v>
      </c>
      <c r="F49" s="113" t="e">
        <f>E49/E$13</f>
        <v>#DIV/0!</v>
      </c>
      <c r="G49" s="248">
        <f>G45-G47</f>
        <v>0</v>
      </c>
      <c r="H49" s="113" t="e">
        <f>G49/G$13</f>
        <v>#DIV/0!</v>
      </c>
      <c r="I49" s="269">
        <f>I45-I47</f>
        <v>0</v>
      </c>
      <c r="J49" s="262" t="e">
        <f>I49/I$13</f>
        <v>#DIV/0!</v>
      </c>
      <c r="K49" s="248">
        <f>K45-K47</f>
        <v>0</v>
      </c>
      <c r="L49" s="113" t="e">
        <f>K49/K$13</f>
        <v>#DIV/0!</v>
      </c>
      <c r="M49" s="248">
        <f>M45-M47</f>
        <v>0</v>
      </c>
      <c r="N49" s="181" t="e">
        <f>M49/M$13</f>
        <v>#DIV/0!</v>
      </c>
      <c r="O49" s="248">
        <f>O45-O47</f>
        <v>0</v>
      </c>
      <c r="P49" s="113" t="e">
        <f>O49/O$13</f>
        <v>#DIV/0!</v>
      </c>
      <c r="Q49" s="248">
        <f>Q45-Q47</f>
        <v>0</v>
      </c>
      <c r="R49" s="113" t="e">
        <f>Q49/Q$13</f>
        <v>#DIV/0!</v>
      </c>
      <c r="S49" s="248">
        <f>S45-S47</f>
        <v>0</v>
      </c>
      <c r="T49" s="262" t="e">
        <f>S49/S$13</f>
        <v>#DIV/0!</v>
      </c>
      <c r="U49" s="248">
        <f>U45-U47</f>
        <v>0</v>
      </c>
      <c r="V49" s="113" t="e">
        <f>U49/U$13</f>
        <v>#DIV/0!</v>
      </c>
      <c r="W49" s="248">
        <f>E49+G49+I49+K49+M49+O49+Q49+S49+U49</f>
        <v>0</v>
      </c>
      <c r="X49" s="113" t="e">
        <f>W49/W$13</f>
        <v>#DIV/0!</v>
      </c>
      <c r="Y49" s="311">
        <f>Y45-Y47</f>
        <v>0</v>
      </c>
    </row>
    <row r="50" spans="2:25" x14ac:dyDescent="0.2">
      <c r="B50" s="105">
        <v>1</v>
      </c>
      <c r="C50" s="105" t="s">
        <v>187</v>
      </c>
      <c r="D50" s="105"/>
      <c r="E50" s="2"/>
      <c r="F50" s="132"/>
      <c r="G50" s="2"/>
      <c r="H50" s="132"/>
      <c r="I50" s="2"/>
      <c r="J50" s="132"/>
      <c r="K50" s="2"/>
      <c r="L50" s="132"/>
      <c r="M50" s="2"/>
      <c r="N50" s="189"/>
      <c r="O50" s="2"/>
      <c r="P50" s="132"/>
      <c r="Q50" s="2"/>
      <c r="R50" s="132"/>
      <c r="S50" s="2"/>
      <c r="T50" s="132"/>
      <c r="U50" s="2"/>
      <c r="V50" s="132"/>
      <c r="W50" s="2"/>
      <c r="X50" s="132"/>
    </row>
    <row r="51" spans="2:25" x14ac:dyDescent="0.2">
      <c r="B51" s="105">
        <v>2</v>
      </c>
      <c r="C51" s="105" t="s">
        <v>188</v>
      </c>
      <c r="D51" s="105"/>
      <c r="E51" s="2"/>
      <c r="F51" s="132"/>
      <c r="G51" s="2"/>
      <c r="H51" s="132"/>
      <c r="I51" s="2"/>
      <c r="J51" s="132"/>
      <c r="K51" s="2"/>
      <c r="L51" s="132"/>
      <c r="M51" s="2"/>
      <c r="N51" s="189"/>
      <c r="O51" s="2"/>
      <c r="P51" s="132"/>
      <c r="Q51" s="2"/>
      <c r="R51" s="132"/>
      <c r="S51" s="2"/>
      <c r="T51" s="132"/>
      <c r="U51" s="2"/>
      <c r="V51" s="132"/>
      <c r="W51" s="2"/>
      <c r="X51" s="132"/>
    </row>
    <row r="52" spans="2:25" x14ac:dyDescent="0.2">
      <c r="B52" s="105">
        <v>3</v>
      </c>
      <c r="C52" s="105" t="s">
        <v>189</v>
      </c>
      <c r="D52" s="105"/>
      <c r="E52" s="2"/>
      <c r="F52" s="132"/>
      <c r="G52" s="2"/>
      <c r="H52" s="132"/>
      <c r="I52" s="2"/>
      <c r="J52" s="132"/>
      <c r="K52" s="2"/>
      <c r="L52" s="132"/>
      <c r="M52" s="2"/>
      <c r="N52" s="189"/>
      <c r="O52" s="2"/>
      <c r="P52" s="132"/>
      <c r="Q52" s="2"/>
      <c r="R52" s="132"/>
      <c r="S52" s="2"/>
      <c r="T52" s="132"/>
      <c r="U52" s="2"/>
      <c r="V52" s="132"/>
      <c r="W52" s="2"/>
      <c r="X52" s="132"/>
    </row>
    <row r="53" spans="2:25" x14ac:dyDescent="0.2">
      <c r="B53" s="105">
        <v>4</v>
      </c>
      <c r="C53" s="105" t="s">
        <v>190</v>
      </c>
      <c r="D53" s="105"/>
      <c r="E53" s="2"/>
      <c r="F53" s="132"/>
      <c r="G53" s="2"/>
      <c r="H53" s="132"/>
      <c r="I53" s="2"/>
      <c r="J53" s="132"/>
      <c r="K53" s="2"/>
      <c r="L53" s="132"/>
      <c r="M53" s="2"/>
      <c r="N53" s="189"/>
      <c r="O53" s="2"/>
      <c r="P53" s="132"/>
      <c r="Q53" s="2"/>
      <c r="R53" s="132"/>
      <c r="S53" s="2"/>
      <c r="T53" s="132"/>
      <c r="U53" s="2"/>
      <c r="V53" s="132"/>
      <c r="W53" s="2"/>
      <c r="X53" s="132"/>
    </row>
    <row r="54" spans="2:25" x14ac:dyDescent="0.2">
      <c r="B54" s="105">
        <v>5</v>
      </c>
      <c r="C54" s="105" t="s">
        <v>191</v>
      </c>
      <c r="D54" s="105"/>
      <c r="E54" s="2"/>
      <c r="F54" s="132"/>
      <c r="G54" s="2"/>
      <c r="H54" s="132"/>
      <c r="I54" s="2"/>
      <c r="J54" s="132"/>
      <c r="K54" s="2"/>
      <c r="L54" s="132"/>
      <c r="M54" s="2"/>
      <c r="N54" s="189"/>
      <c r="O54" s="2"/>
      <c r="P54" s="132"/>
      <c r="Q54" s="2"/>
      <c r="R54" s="132"/>
      <c r="S54" s="2"/>
      <c r="T54" s="132"/>
      <c r="U54" s="2"/>
      <c r="V54" s="132"/>
      <c r="W54" s="2"/>
      <c r="X54" s="132"/>
    </row>
    <row r="55" spans="2:25" x14ac:dyDescent="0.2">
      <c r="B55" s="133" t="s">
        <v>192</v>
      </c>
      <c r="C55" s="105" t="s">
        <v>193</v>
      </c>
      <c r="D55" s="105"/>
      <c r="E55" s="2"/>
      <c r="F55" s="132"/>
      <c r="G55" s="2"/>
      <c r="H55" s="132"/>
      <c r="I55" s="2"/>
      <c r="J55" s="132"/>
      <c r="K55" s="2"/>
      <c r="L55" s="132"/>
      <c r="M55" s="2"/>
      <c r="N55" s="189"/>
      <c r="O55" s="2"/>
      <c r="P55" s="132"/>
      <c r="Q55" s="2"/>
      <c r="R55" s="132"/>
      <c r="S55" s="2"/>
      <c r="T55" s="132"/>
      <c r="U55" s="2"/>
      <c r="V55" s="132"/>
      <c r="W55" s="2"/>
      <c r="X55" s="132"/>
    </row>
    <row r="56" spans="2:25" x14ac:dyDescent="0.2">
      <c r="B56" s="133" t="s">
        <v>194</v>
      </c>
      <c r="C56" s="105" t="s">
        <v>195</v>
      </c>
      <c r="D56" s="105"/>
      <c r="E56" s="2"/>
      <c r="F56" s="132"/>
      <c r="G56" s="2"/>
      <c r="H56" s="132"/>
      <c r="I56" s="2"/>
      <c r="J56" s="132"/>
      <c r="K56" s="2"/>
      <c r="L56" s="132"/>
      <c r="M56" s="2"/>
      <c r="N56" s="189"/>
      <c r="O56" s="2"/>
      <c r="P56" s="132"/>
      <c r="Q56" s="2"/>
      <c r="R56" s="132"/>
      <c r="S56" s="2"/>
      <c r="T56" s="132"/>
      <c r="U56" s="2"/>
      <c r="V56" s="132"/>
      <c r="W56" s="2"/>
      <c r="X56" s="132"/>
    </row>
    <row r="57" spans="2:25" x14ac:dyDescent="0.2">
      <c r="B57" s="133" t="s">
        <v>196</v>
      </c>
      <c r="C57" s="105" t="s">
        <v>197</v>
      </c>
      <c r="D57" s="105"/>
      <c r="E57" s="2"/>
      <c r="F57" s="132"/>
      <c r="G57" s="2"/>
      <c r="H57" s="132"/>
      <c r="I57" s="2"/>
      <c r="J57" s="132"/>
      <c r="K57" s="2"/>
      <c r="L57" s="132"/>
      <c r="M57" s="2"/>
      <c r="N57" s="189"/>
      <c r="O57" s="2"/>
      <c r="P57" s="132"/>
      <c r="Q57" s="2"/>
      <c r="R57" s="132"/>
      <c r="S57" s="2"/>
      <c r="T57" s="132"/>
      <c r="U57" s="2"/>
      <c r="V57" s="132"/>
      <c r="W57" s="2"/>
      <c r="X57" s="132"/>
    </row>
    <row r="58" spans="2:25" x14ac:dyDescent="0.2">
      <c r="B58" s="2"/>
      <c r="C58" s="105" t="s">
        <v>198</v>
      </c>
      <c r="D58" s="105"/>
      <c r="E58" s="2"/>
      <c r="F58" s="132"/>
      <c r="G58" s="2"/>
      <c r="H58" s="132"/>
      <c r="I58" s="2"/>
      <c r="J58" s="132"/>
      <c r="K58" s="2"/>
      <c r="L58" s="132"/>
      <c r="M58" s="2"/>
      <c r="N58" s="189"/>
      <c r="O58" s="2"/>
      <c r="P58" s="132"/>
      <c r="Q58" s="2"/>
      <c r="R58" s="132"/>
      <c r="S58" s="2"/>
      <c r="T58" s="132"/>
      <c r="U58" s="2"/>
      <c r="V58" s="132"/>
      <c r="W58" s="2"/>
      <c r="X58" s="132"/>
    </row>
    <row r="59" spans="2:25" x14ac:dyDescent="0.2">
      <c r="B59" s="2"/>
      <c r="C59" s="2"/>
      <c r="D59" s="105"/>
      <c r="E59" s="2"/>
      <c r="F59" s="132"/>
      <c r="G59" s="2"/>
      <c r="H59" s="132"/>
      <c r="I59" s="2"/>
      <c r="J59" s="132"/>
      <c r="K59" s="2"/>
      <c r="L59" s="132"/>
      <c r="M59" s="2"/>
      <c r="N59" s="189"/>
      <c r="O59" s="2"/>
      <c r="P59" s="132"/>
      <c r="Q59" s="2"/>
      <c r="R59" s="132"/>
      <c r="S59" s="2"/>
      <c r="T59" s="132"/>
      <c r="U59" s="2"/>
      <c r="V59" s="132"/>
      <c r="W59" s="2"/>
      <c r="X59" s="132"/>
    </row>
  </sheetData>
  <sheetProtection selectLockedCells="1"/>
  <mergeCells count="9">
    <mergeCell ref="U3:V3"/>
    <mergeCell ref="S3:T3"/>
    <mergeCell ref="E3:F3"/>
    <mergeCell ref="G3:H3"/>
    <mergeCell ref="I3:J3"/>
    <mergeCell ref="Q3:R3"/>
    <mergeCell ref="K3:L3"/>
    <mergeCell ref="O3:P3"/>
    <mergeCell ref="M3:N3"/>
  </mergeCells>
  <phoneticPr fontId="7" type="noConversion"/>
  <pageMargins left="0.75" right="0.75" top="1" bottom="1" header="0.5" footer="0.5"/>
  <pageSetup paperSize="3" scale="59" orientation="landscape" r:id="rId1"/>
  <headerFooter alignWithMargins="0">
    <oddHeader>&amp;C
Dining Services RFP</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Y59"/>
  <sheetViews>
    <sheetView zoomScale="85" zoomScaleNormal="85" zoomScalePageLayoutView="85" workbookViewId="0">
      <pane xSplit="3" topLeftCell="D1" activePane="topRight" state="frozen"/>
      <selection pane="topRight" activeCell="C16" sqref="C16"/>
    </sheetView>
  </sheetViews>
  <sheetFormatPr defaultColWidth="8.85546875" defaultRowHeight="12.75" x14ac:dyDescent="0.2"/>
  <cols>
    <col min="2" max="2" width="3.7109375" customWidth="1"/>
    <col min="3" max="3" width="28.7109375" customWidth="1"/>
    <col min="4" max="4" width="4.7109375" customWidth="1"/>
    <col min="5" max="5" width="18.28515625" customWidth="1"/>
    <col min="6" max="6" width="12.7109375" customWidth="1"/>
    <col min="7" max="7" width="17.7109375" customWidth="1"/>
    <col min="8" max="8" width="13.7109375" customWidth="1"/>
    <col min="9" max="9" width="17.7109375" customWidth="1"/>
    <col min="10" max="10" width="13.7109375" customWidth="1"/>
    <col min="11" max="11" width="18.28515625" customWidth="1"/>
    <col min="12" max="12" width="13.7109375" customWidth="1"/>
    <col min="13" max="13" width="17.7109375" customWidth="1"/>
    <col min="14" max="14" width="13.7109375" customWidth="1"/>
    <col min="15" max="15" width="18.28515625" customWidth="1"/>
    <col min="16" max="16" width="13.7109375" customWidth="1"/>
    <col min="17" max="17" width="16.7109375" customWidth="1"/>
    <col min="18" max="18" width="13.7109375" customWidth="1"/>
    <col min="19" max="19" width="16.7109375" customWidth="1"/>
    <col min="20" max="20" width="13.7109375" customWidth="1"/>
    <col min="21" max="21" width="16.7109375" customWidth="1"/>
    <col min="22" max="22" width="13.7109375" customWidth="1"/>
    <col min="23" max="23" width="20.7109375" customWidth="1"/>
    <col min="24" max="24" width="13.7109375" customWidth="1"/>
    <col min="25" max="25" width="8.85546875" style="310"/>
  </cols>
  <sheetData>
    <row r="1" spans="2:25" ht="13.5" thickBot="1" x14ac:dyDescent="0.25"/>
    <row r="2" spans="2:25" ht="16.5" thickBot="1" x14ac:dyDescent="0.3">
      <c r="B2" s="91"/>
      <c r="C2" s="92" t="s">
        <v>279</v>
      </c>
      <c r="D2" s="93"/>
      <c r="E2" s="94"/>
      <c r="F2" s="172"/>
      <c r="G2" s="94"/>
      <c r="H2" s="172"/>
      <c r="I2" s="94"/>
      <c r="J2" s="172"/>
      <c r="K2" s="94"/>
      <c r="L2" s="95"/>
      <c r="M2" s="94"/>
      <c r="N2" s="172"/>
      <c r="O2" s="94"/>
      <c r="P2" s="95"/>
      <c r="Q2" s="94"/>
      <c r="R2" s="95"/>
      <c r="S2" s="94"/>
      <c r="T2" s="95"/>
      <c r="U2" s="94"/>
      <c r="V2" s="95"/>
      <c r="W2" s="94"/>
      <c r="X2" s="96"/>
    </row>
    <row r="3" spans="2:25" ht="27" customHeight="1" x14ac:dyDescent="0.2">
      <c r="B3" s="2"/>
      <c r="C3" s="2"/>
      <c r="D3" s="97"/>
      <c r="E3" s="382" t="s">
        <v>290</v>
      </c>
      <c r="F3" s="383"/>
      <c r="G3" s="384" t="s">
        <v>233</v>
      </c>
      <c r="H3" s="384"/>
      <c r="I3" s="387" t="s">
        <v>289</v>
      </c>
      <c r="J3" s="386"/>
      <c r="K3" s="387" t="s">
        <v>271</v>
      </c>
      <c r="L3" s="386"/>
      <c r="M3" s="387" t="s">
        <v>307</v>
      </c>
      <c r="N3" s="386"/>
      <c r="O3" s="387" t="s">
        <v>235</v>
      </c>
      <c r="P3" s="386"/>
      <c r="Q3" s="387" t="s">
        <v>150</v>
      </c>
      <c r="R3" s="386"/>
      <c r="S3" s="387" t="s">
        <v>209</v>
      </c>
      <c r="T3" s="386"/>
      <c r="U3" s="385" t="s">
        <v>153</v>
      </c>
      <c r="V3" s="386"/>
      <c r="W3" s="355" t="s">
        <v>63</v>
      </c>
      <c r="X3" s="331"/>
    </row>
    <row r="4" spans="2:25" x14ac:dyDescent="0.2">
      <c r="B4" s="2"/>
      <c r="C4" s="2"/>
      <c r="D4" s="97"/>
      <c r="E4" s="98" t="s">
        <v>154</v>
      </c>
      <c r="F4" s="243" t="s">
        <v>72</v>
      </c>
      <c r="G4" s="98" t="s">
        <v>154</v>
      </c>
      <c r="H4" s="293" t="s">
        <v>72</v>
      </c>
      <c r="I4" s="98" t="s">
        <v>154</v>
      </c>
      <c r="J4" s="243" t="s">
        <v>72</v>
      </c>
      <c r="K4" s="98" t="s">
        <v>154</v>
      </c>
      <c r="L4" s="243" t="s">
        <v>72</v>
      </c>
      <c r="M4" s="98" t="s">
        <v>154</v>
      </c>
      <c r="N4" s="343" t="s">
        <v>72</v>
      </c>
      <c r="O4" s="98" t="s">
        <v>154</v>
      </c>
      <c r="P4" s="243" t="s">
        <v>72</v>
      </c>
      <c r="Q4" s="98" t="s">
        <v>154</v>
      </c>
      <c r="R4" s="243" t="s">
        <v>72</v>
      </c>
      <c r="S4" s="98" t="s">
        <v>154</v>
      </c>
      <c r="T4" s="243" t="s">
        <v>72</v>
      </c>
      <c r="U4" s="253" t="s">
        <v>154</v>
      </c>
      <c r="V4" s="243" t="s">
        <v>72</v>
      </c>
      <c r="W4" s="98" t="s">
        <v>154</v>
      </c>
      <c r="X4" s="243" t="s">
        <v>72</v>
      </c>
    </row>
    <row r="5" spans="2:25" x14ac:dyDescent="0.2">
      <c r="B5" s="100" t="s">
        <v>155</v>
      </c>
      <c r="C5" s="2"/>
      <c r="D5" s="97"/>
      <c r="E5" s="49"/>
      <c r="F5" s="281"/>
      <c r="G5" s="49"/>
      <c r="H5" s="294"/>
      <c r="I5" s="49"/>
      <c r="J5" s="284"/>
      <c r="K5" s="49"/>
      <c r="L5" s="241"/>
      <c r="M5" s="49"/>
      <c r="N5" s="284" t="s">
        <v>72</v>
      </c>
      <c r="O5" s="49"/>
      <c r="P5" s="241"/>
      <c r="Q5" s="49"/>
      <c r="R5" s="241"/>
      <c r="S5" s="49"/>
      <c r="T5" s="241"/>
      <c r="U5" s="254"/>
      <c r="V5" s="241"/>
      <c r="W5" s="49"/>
      <c r="X5" s="241"/>
    </row>
    <row r="6" spans="2:25" x14ac:dyDescent="0.2">
      <c r="B6" s="2"/>
      <c r="C6" s="2" t="s">
        <v>156</v>
      </c>
      <c r="D6" s="97">
        <v>1</v>
      </c>
      <c r="E6" s="102">
        <f>'Meal Plan'!F94</f>
        <v>0</v>
      </c>
      <c r="F6" s="281" t="e">
        <f>E6/E$13</f>
        <v>#DIV/0!</v>
      </c>
      <c r="G6" s="103"/>
      <c r="H6" s="244"/>
      <c r="I6" s="103"/>
      <c r="J6" s="244"/>
      <c r="K6" s="103"/>
      <c r="L6" s="244"/>
      <c r="M6" s="103"/>
      <c r="N6" s="244"/>
      <c r="O6" s="103"/>
      <c r="P6" s="244"/>
      <c r="Q6" s="103"/>
      <c r="R6" s="244"/>
      <c r="S6" s="103"/>
      <c r="T6" s="244"/>
      <c r="U6" s="256"/>
      <c r="V6" s="244"/>
      <c r="W6" s="102">
        <f>E6+G6+I6+K6+M6+O6+Q6+S6+U6</f>
        <v>0</v>
      </c>
      <c r="X6" s="241" t="e">
        <f>W6/W$13</f>
        <v>#DIV/0!</v>
      </c>
    </row>
    <row r="7" spans="2:25" x14ac:dyDescent="0.2">
      <c r="B7" s="2"/>
      <c r="C7" s="2" t="s">
        <v>82</v>
      </c>
      <c r="D7" s="97">
        <v>1</v>
      </c>
      <c r="E7" s="102">
        <f>'A La Carte'!H78</f>
        <v>0</v>
      </c>
      <c r="F7" s="281" t="e">
        <f>E7/E$13</f>
        <v>#DIV/0!</v>
      </c>
      <c r="G7" s="102">
        <f>'A La Carte'!H80</f>
        <v>0</v>
      </c>
      <c r="H7" s="295" t="e">
        <f>G7/G$13</f>
        <v>#DIV/0!</v>
      </c>
      <c r="I7" s="102">
        <f>'A La Carte'!H82</f>
        <v>0</v>
      </c>
      <c r="J7" s="281" t="e">
        <f>I7/I$13</f>
        <v>#DIV/0!</v>
      </c>
      <c r="K7" s="102">
        <f>'A La Carte'!H84</f>
        <v>0</v>
      </c>
      <c r="L7" s="241" t="e">
        <f>K7/K$13</f>
        <v>#DIV/0!</v>
      </c>
      <c r="M7" s="102">
        <f>'A La Carte'!H86</f>
        <v>0</v>
      </c>
      <c r="N7" s="281" t="e">
        <f>M7/M$13</f>
        <v>#DIV/0!</v>
      </c>
      <c r="O7" s="102">
        <f>'A La Carte'!H88</f>
        <v>0</v>
      </c>
      <c r="P7" s="241" t="e">
        <f>O7/O$13</f>
        <v>#DIV/0!</v>
      </c>
      <c r="Q7" s="103"/>
      <c r="R7" s="244"/>
      <c r="S7" s="103"/>
      <c r="T7" s="244"/>
      <c r="U7" s="256"/>
      <c r="V7" s="244"/>
      <c r="W7" s="102">
        <f>E7+G7+I7+K7+M7+O7+Q7+S7+U7</f>
        <v>0</v>
      </c>
      <c r="X7" s="241" t="e">
        <f t="shared" ref="X7:X12" si="0">W7/W$13</f>
        <v>#DIV/0!</v>
      </c>
    </row>
    <row r="8" spans="2:25" x14ac:dyDescent="0.2">
      <c r="B8" s="2"/>
      <c r="C8" s="2" t="s">
        <v>157</v>
      </c>
      <c r="D8" s="97">
        <v>1</v>
      </c>
      <c r="E8" s="102">
        <f>'A La Carte'!H79</f>
        <v>0</v>
      </c>
      <c r="F8" s="281" t="e">
        <f>E8/E$13</f>
        <v>#DIV/0!</v>
      </c>
      <c r="G8" s="102">
        <f>'A La Carte'!H81</f>
        <v>0</v>
      </c>
      <c r="H8" s="295" t="e">
        <f>G8/G$13</f>
        <v>#DIV/0!</v>
      </c>
      <c r="I8" s="102">
        <f>'A La Carte'!H83</f>
        <v>0</v>
      </c>
      <c r="J8" s="281" t="e">
        <f>I8/I$13</f>
        <v>#DIV/0!</v>
      </c>
      <c r="K8" s="102">
        <f>'A La Carte'!H85</f>
        <v>0</v>
      </c>
      <c r="L8" s="241" t="e">
        <f>K8/K$13</f>
        <v>#DIV/0!</v>
      </c>
      <c r="M8" s="102">
        <f>'A La Carte'!H87</f>
        <v>0</v>
      </c>
      <c r="N8" s="281" t="e">
        <f>M8/M$13</f>
        <v>#DIV/0!</v>
      </c>
      <c r="O8" s="102">
        <f>'A La Carte'!H89</f>
        <v>0</v>
      </c>
      <c r="P8" s="241" t="e">
        <f>O8/O$13</f>
        <v>#DIV/0!</v>
      </c>
      <c r="Q8" s="103"/>
      <c r="R8" s="244"/>
      <c r="S8" s="103"/>
      <c r="T8" s="244"/>
      <c r="U8" s="256"/>
      <c r="V8" s="244"/>
      <c r="W8" s="102">
        <f>E8+G8+I8+K8+M8+O8+Q8+S8+U8</f>
        <v>0</v>
      </c>
      <c r="X8" s="241" t="e">
        <f t="shared" si="0"/>
        <v>#DIV/0!</v>
      </c>
    </row>
    <row r="9" spans="2:25" x14ac:dyDescent="0.2">
      <c r="B9" s="2"/>
      <c r="C9" s="2" t="s">
        <v>150</v>
      </c>
      <c r="D9" s="97">
        <v>1</v>
      </c>
      <c r="E9" s="103"/>
      <c r="F9" s="244"/>
      <c r="G9" s="103"/>
      <c r="H9" s="296"/>
      <c r="I9" s="103"/>
      <c r="J9" s="244"/>
      <c r="K9" s="103"/>
      <c r="L9" s="244"/>
      <c r="M9" s="103"/>
      <c r="N9" s="244"/>
      <c r="O9" s="103"/>
      <c r="P9" s="244"/>
      <c r="Q9" s="102">
        <f>Catering!F110</f>
        <v>0</v>
      </c>
      <c r="R9" s="241" t="e">
        <f>Q9/Q$13</f>
        <v>#DIV/0!</v>
      </c>
      <c r="S9" s="103"/>
      <c r="T9" s="244"/>
      <c r="U9" s="256"/>
      <c r="V9" s="244"/>
      <c r="W9" s="102">
        <f>E9+G9+I9+K9+M8+O9+Q9+S9+U9</f>
        <v>0</v>
      </c>
      <c r="X9" s="241" t="e">
        <f t="shared" si="0"/>
        <v>#DIV/0!</v>
      </c>
    </row>
    <row r="10" spans="2:25" ht="12.75" hidden="1" customHeight="1" x14ac:dyDescent="0.2">
      <c r="B10" s="2"/>
      <c r="C10" s="2"/>
      <c r="D10" s="97">
        <v>1</v>
      </c>
      <c r="E10" s="103"/>
      <c r="F10" s="244"/>
      <c r="G10" s="103"/>
      <c r="H10" s="296"/>
      <c r="I10" s="103"/>
      <c r="J10" s="244"/>
      <c r="K10" s="103"/>
      <c r="L10" s="244"/>
      <c r="M10" s="103"/>
      <c r="N10" s="244"/>
      <c r="O10" s="103"/>
      <c r="P10" s="244"/>
      <c r="Q10" s="103"/>
      <c r="R10" s="244"/>
      <c r="S10" s="103"/>
      <c r="T10" s="244"/>
      <c r="U10" s="256"/>
      <c r="V10" s="244"/>
      <c r="W10" s="102" t="e">
        <f>E10++G10+I10+K10+O10+#REF!+#REF!+#REF!+#REF!+#REF!+#REF!+#REF!+#REF!+Q10+S10+U10</f>
        <v>#REF!</v>
      </c>
      <c r="X10" s="241" t="e">
        <f t="shared" si="0"/>
        <v>#REF!</v>
      </c>
    </row>
    <row r="11" spans="2:25" x14ac:dyDescent="0.2">
      <c r="B11" s="2"/>
      <c r="C11" s="2" t="s">
        <v>209</v>
      </c>
      <c r="D11" s="97">
        <v>1</v>
      </c>
      <c r="E11" s="103"/>
      <c r="F11" s="244"/>
      <c r="G11" s="103"/>
      <c r="H11" s="296"/>
      <c r="I11" s="103"/>
      <c r="J11" s="244"/>
      <c r="K11" s="103"/>
      <c r="L11" s="244"/>
      <c r="M11" s="103"/>
      <c r="N11" s="244"/>
      <c r="O11" s="103"/>
      <c r="P11" s="244"/>
      <c r="Q11" s="103"/>
      <c r="R11" s="244"/>
      <c r="S11" s="102">
        <f>Conferences!F110</f>
        <v>0</v>
      </c>
      <c r="T11" s="241" t="e">
        <f>S11/S$13</f>
        <v>#DIV/0!</v>
      </c>
      <c r="U11" s="256"/>
      <c r="V11" s="244"/>
      <c r="W11" s="102">
        <f t="shared" ref="W11:W17" si="1">E11+G11+I11+K11+M11+O11+Q11+S11+U11</f>
        <v>0</v>
      </c>
      <c r="X11" s="241" t="e">
        <f t="shared" si="0"/>
        <v>#DIV/0!</v>
      </c>
    </row>
    <row r="12" spans="2:25" ht="13.5" thickBot="1" x14ac:dyDescent="0.25">
      <c r="B12" s="80"/>
      <c r="C12" s="342" t="s">
        <v>153</v>
      </c>
      <c r="D12" s="291">
        <v>1</v>
      </c>
      <c r="E12" s="332"/>
      <c r="F12" s="333"/>
      <c r="G12" s="332"/>
      <c r="H12" s="334"/>
      <c r="I12" s="332"/>
      <c r="J12" s="333"/>
      <c r="K12" s="332"/>
      <c r="L12" s="333"/>
      <c r="M12" s="338"/>
      <c r="N12" s="339"/>
      <c r="O12" s="332"/>
      <c r="P12" s="333"/>
      <c r="Q12" s="332"/>
      <c r="R12" s="333"/>
      <c r="S12" s="332"/>
      <c r="T12" s="333"/>
      <c r="U12" s="335">
        <f>Concessions!F110</f>
        <v>0</v>
      </c>
      <c r="V12" s="336" t="e">
        <f>U12/U$13</f>
        <v>#DIV/0!</v>
      </c>
      <c r="W12" s="242">
        <f t="shared" si="1"/>
        <v>0</v>
      </c>
      <c r="X12" s="336" t="e">
        <f t="shared" si="0"/>
        <v>#DIV/0!</v>
      </c>
    </row>
    <row r="13" spans="2:25" ht="13.5" thickBot="1" x14ac:dyDescent="0.25">
      <c r="B13" s="328" t="s">
        <v>158</v>
      </c>
      <c r="C13" s="80"/>
      <c r="D13" s="291">
        <v>1</v>
      </c>
      <c r="E13" s="247">
        <f t="shared" ref="E13:J13" si="2">SUM(E6:E8)</f>
        <v>0</v>
      </c>
      <c r="F13" s="177" t="e">
        <f t="shared" si="2"/>
        <v>#DIV/0!</v>
      </c>
      <c r="G13" s="247">
        <f t="shared" si="2"/>
        <v>0</v>
      </c>
      <c r="H13" s="280" t="e">
        <f t="shared" si="2"/>
        <v>#DIV/0!</v>
      </c>
      <c r="I13" s="247">
        <f t="shared" si="2"/>
        <v>0</v>
      </c>
      <c r="J13" s="177" t="e">
        <f t="shared" si="2"/>
        <v>#DIV/0!</v>
      </c>
      <c r="K13" s="247">
        <f t="shared" ref="K13:P13" si="3">SUM(K6:K8)</f>
        <v>0</v>
      </c>
      <c r="L13" s="108" t="e">
        <f t="shared" si="3"/>
        <v>#DIV/0!</v>
      </c>
      <c r="M13" s="247">
        <f t="shared" si="3"/>
        <v>0</v>
      </c>
      <c r="N13" s="177" t="e">
        <f t="shared" si="3"/>
        <v>#DIV/0!</v>
      </c>
      <c r="O13" s="247">
        <f t="shared" si="3"/>
        <v>0</v>
      </c>
      <c r="P13" s="108" t="e">
        <f t="shared" si="3"/>
        <v>#DIV/0!</v>
      </c>
      <c r="Q13" s="247">
        <f t="shared" ref="Q13:T13" si="4">SUM(Q6:Q11)</f>
        <v>0</v>
      </c>
      <c r="R13" s="108" t="e">
        <f t="shared" si="4"/>
        <v>#DIV/0!</v>
      </c>
      <c r="S13" s="247">
        <f t="shared" si="4"/>
        <v>0</v>
      </c>
      <c r="T13" s="108" t="e">
        <f t="shared" si="4"/>
        <v>#DIV/0!</v>
      </c>
      <c r="U13" s="268">
        <f>SUM(U6:U12)</f>
        <v>0</v>
      </c>
      <c r="V13" s="193" t="e">
        <f>SUM(V6:V12)</f>
        <v>#DIV/0!</v>
      </c>
      <c r="W13" s="247">
        <f t="shared" si="1"/>
        <v>0</v>
      </c>
      <c r="X13" s="109" t="e">
        <f>SUM(X6:X8)</f>
        <v>#DIV/0!</v>
      </c>
      <c r="Y13" s="311" t="e">
        <f>SUM(W6:W12)</f>
        <v>#REF!</v>
      </c>
    </row>
    <row r="14" spans="2:25" ht="13.5" thickBot="1" x14ac:dyDescent="0.25">
      <c r="B14" s="41" t="s">
        <v>159</v>
      </c>
      <c r="C14" s="87"/>
      <c r="D14" s="106">
        <v>1</v>
      </c>
      <c r="E14" s="248">
        <f>E13*F14</f>
        <v>0</v>
      </c>
      <c r="F14" s="282"/>
      <c r="G14" s="248">
        <f>G13*H14</f>
        <v>0</v>
      </c>
      <c r="H14" s="297"/>
      <c r="I14" s="248">
        <f>I13*J14</f>
        <v>0</v>
      </c>
      <c r="J14" s="282"/>
      <c r="K14" s="248">
        <f>K13*L14</f>
        <v>0</v>
      </c>
      <c r="L14" s="245"/>
      <c r="M14" s="248">
        <f>M13*N14</f>
        <v>0</v>
      </c>
      <c r="N14" s="282"/>
      <c r="O14" s="248">
        <f>O13*P14</f>
        <v>0</v>
      </c>
      <c r="P14" s="245"/>
      <c r="Q14" s="248">
        <f>Q13*R14</f>
        <v>0</v>
      </c>
      <c r="R14" s="245"/>
      <c r="S14" s="248">
        <f>S13*T14</f>
        <v>0</v>
      </c>
      <c r="T14" s="245"/>
      <c r="U14" s="269">
        <f>U13*V14</f>
        <v>0</v>
      </c>
      <c r="V14" s="245"/>
      <c r="W14" s="248">
        <f t="shared" si="1"/>
        <v>0</v>
      </c>
      <c r="X14" s="112" t="e">
        <f>W14/W13</f>
        <v>#DIV/0!</v>
      </c>
      <c r="Y14" s="311"/>
    </row>
    <row r="15" spans="2:25" ht="13.5" thickBot="1" x14ac:dyDescent="0.25">
      <c r="B15" s="41" t="s">
        <v>160</v>
      </c>
      <c r="C15" s="87"/>
      <c r="D15" s="106">
        <v>1</v>
      </c>
      <c r="E15" s="248">
        <f>E13-E14</f>
        <v>0</v>
      </c>
      <c r="F15" s="181" t="e">
        <f>E15/E13</f>
        <v>#DIV/0!</v>
      </c>
      <c r="G15" s="248">
        <f>G13-G14</f>
        <v>0</v>
      </c>
      <c r="H15" s="286" t="e">
        <f>G15/G13</f>
        <v>#DIV/0!</v>
      </c>
      <c r="I15" s="248">
        <f>I13-I14</f>
        <v>0</v>
      </c>
      <c r="J15" s="181" t="e">
        <f>I15/I13</f>
        <v>#DIV/0!</v>
      </c>
      <c r="K15" s="248">
        <f>K13-K14</f>
        <v>0</v>
      </c>
      <c r="L15" s="113" t="e">
        <f>K15/K13</f>
        <v>#DIV/0!</v>
      </c>
      <c r="M15" s="248">
        <f>M13-M14</f>
        <v>0</v>
      </c>
      <c r="N15" s="181" t="e">
        <f>M15/M13</f>
        <v>#DIV/0!</v>
      </c>
      <c r="O15" s="248">
        <f>O13-O14</f>
        <v>0</v>
      </c>
      <c r="P15" s="113" t="e">
        <f>O15/O13</f>
        <v>#DIV/0!</v>
      </c>
      <c r="Q15" s="248">
        <f>Q13-Q14</f>
        <v>0</v>
      </c>
      <c r="R15" s="113" t="e">
        <f>Q15/Q13</f>
        <v>#DIV/0!</v>
      </c>
      <c r="S15" s="248">
        <f>S13-S14</f>
        <v>0</v>
      </c>
      <c r="T15" s="113" t="e">
        <f>S15/S13</f>
        <v>#DIV/0!</v>
      </c>
      <c r="U15" s="269">
        <f>U13-U14</f>
        <v>0</v>
      </c>
      <c r="V15" s="113" t="e">
        <f>U15/U13</f>
        <v>#DIV/0!</v>
      </c>
      <c r="W15" s="248">
        <f t="shared" si="1"/>
        <v>0</v>
      </c>
      <c r="X15" s="113" t="e">
        <f>W15/W13</f>
        <v>#DIV/0!</v>
      </c>
      <c r="Y15" s="311">
        <f>W13-W14</f>
        <v>0</v>
      </c>
    </row>
    <row r="16" spans="2:25" ht="13.5" thickBot="1" x14ac:dyDescent="0.25">
      <c r="B16" s="2"/>
      <c r="C16" s="198" t="s">
        <v>309</v>
      </c>
      <c r="D16" s="97">
        <v>1</v>
      </c>
      <c r="E16" s="249">
        <f>F16*E13</f>
        <v>0</v>
      </c>
      <c r="F16" s="283"/>
      <c r="G16" s="249">
        <f>H16*G13</f>
        <v>0</v>
      </c>
      <c r="H16" s="298"/>
      <c r="I16" s="249">
        <f>J16*I13</f>
        <v>0</v>
      </c>
      <c r="J16" s="283"/>
      <c r="K16" s="249">
        <f>L16*K13</f>
        <v>0</v>
      </c>
      <c r="L16" s="246"/>
      <c r="M16" s="249">
        <f>N16*M13</f>
        <v>0</v>
      </c>
      <c r="N16" s="283"/>
      <c r="O16" s="249">
        <f>P16*O13</f>
        <v>0</v>
      </c>
      <c r="P16" s="246"/>
      <c r="Q16" s="249">
        <f>R16*Q13</f>
        <v>0</v>
      </c>
      <c r="R16" s="246"/>
      <c r="S16" s="249">
        <f>T16*S13</f>
        <v>0</v>
      </c>
      <c r="T16" s="246"/>
      <c r="U16" s="270">
        <f>V16*U13</f>
        <v>0</v>
      </c>
      <c r="V16" s="246"/>
      <c r="W16" s="248">
        <f t="shared" si="1"/>
        <v>0</v>
      </c>
      <c r="X16" s="113" t="e">
        <f>W16/W$13</f>
        <v>#DIV/0!</v>
      </c>
    </row>
    <row r="17" spans="1:25" ht="13.5" thickBot="1" x14ac:dyDescent="0.25">
      <c r="B17" s="41" t="s">
        <v>161</v>
      </c>
      <c r="C17" s="87"/>
      <c r="D17" s="116">
        <v>1</v>
      </c>
      <c r="E17" s="248">
        <f>E15-E16</f>
        <v>0</v>
      </c>
      <c r="F17" s="181" t="e">
        <f>E17/E$13</f>
        <v>#DIV/0!</v>
      </c>
      <c r="G17" s="248">
        <f>G15-G16</f>
        <v>0</v>
      </c>
      <c r="H17" s="286" t="e">
        <f>G17/G$13</f>
        <v>#DIV/0!</v>
      </c>
      <c r="I17" s="248">
        <f>I15-I16</f>
        <v>0</v>
      </c>
      <c r="J17" s="181" t="e">
        <f>I17/I$13</f>
        <v>#DIV/0!</v>
      </c>
      <c r="K17" s="248">
        <f>K15-K16</f>
        <v>0</v>
      </c>
      <c r="L17" s="113" t="e">
        <f>K17/K$13</f>
        <v>#DIV/0!</v>
      </c>
      <c r="M17" s="248">
        <f>M15-M16</f>
        <v>0</v>
      </c>
      <c r="N17" s="181" t="e">
        <f>M17/M$13</f>
        <v>#DIV/0!</v>
      </c>
      <c r="O17" s="248">
        <f>O15-O16</f>
        <v>0</v>
      </c>
      <c r="P17" s="113" t="e">
        <f>O17/O$13</f>
        <v>#DIV/0!</v>
      </c>
      <c r="Q17" s="248">
        <f>Q15-Q16</f>
        <v>0</v>
      </c>
      <c r="R17" s="113" t="e">
        <f>Q17/Q$13</f>
        <v>#DIV/0!</v>
      </c>
      <c r="S17" s="248">
        <f>S15-S16</f>
        <v>0</v>
      </c>
      <c r="T17" s="113" t="e">
        <f>S17/S$13</f>
        <v>#DIV/0!</v>
      </c>
      <c r="U17" s="269">
        <f>U15-U16</f>
        <v>0</v>
      </c>
      <c r="V17" s="113" t="e">
        <f>U17/U$13</f>
        <v>#DIV/0!</v>
      </c>
      <c r="W17" s="248">
        <f t="shared" si="1"/>
        <v>0</v>
      </c>
      <c r="X17" s="113" t="e">
        <f>W17/W$13</f>
        <v>#DIV/0!</v>
      </c>
      <c r="Y17" s="311">
        <f>W15-W16</f>
        <v>0</v>
      </c>
    </row>
    <row r="18" spans="1:25" ht="13.5" thickBot="1" x14ac:dyDescent="0.25">
      <c r="B18" s="41" t="s">
        <v>162</v>
      </c>
      <c r="C18" s="87"/>
      <c r="D18" s="106"/>
      <c r="E18" s="250"/>
      <c r="F18" s="173"/>
      <c r="G18" s="250"/>
      <c r="H18" s="172"/>
      <c r="I18" s="250"/>
      <c r="J18" s="173"/>
      <c r="K18" s="250"/>
      <c r="L18" s="96"/>
      <c r="M18" s="250"/>
      <c r="N18" s="173"/>
      <c r="O18" s="250"/>
      <c r="P18" s="96"/>
      <c r="Q18" s="250"/>
      <c r="R18" s="96"/>
      <c r="S18" s="250"/>
      <c r="T18" s="96"/>
      <c r="U18" s="267"/>
      <c r="V18" s="95"/>
      <c r="W18" s="306"/>
      <c r="X18" s="96"/>
    </row>
    <row r="19" spans="1:25" x14ac:dyDescent="0.2">
      <c r="B19" s="2"/>
      <c r="C19" s="118" t="s">
        <v>163</v>
      </c>
      <c r="D19" s="97">
        <v>1</v>
      </c>
      <c r="E19" s="277">
        <f>Top_of_the_CRUC!AG139</f>
        <v>0</v>
      </c>
      <c r="F19" s="278" t="e">
        <f>E19/E13</f>
        <v>#DIV/0!</v>
      </c>
      <c r="G19" s="276">
        <f>Panera_Bread!AG139</f>
        <v>0</v>
      </c>
      <c r="H19" s="287" t="e">
        <f>G19/G13</f>
        <v>#DIV/0!</v>
      </c>
      <c r="I19" s="276">
        <f>Katora_Cafe!AG139</f>
        <v>0</v>
      </c>
      <c r="J19" s="278" t="e">
        <f>I19/I13</f>
        <v>#DIV/0!</v>
      </c>
      <c r="K19" s="260">
        <f>'Grab N Go'!AG139</f>
        <v>0</v>
      </c>
      <c r="L19" s="125" t="e">
        <f>K19/K13</f>
        <v>#DIV/0!</v>
      </c>
      <c r="M19" s="276">
        <f>Pizza!AG139</f>
        <v>0</v>
      </c>
      <c r="N19" s="279" t="e">
        <f>M19/M13</f>
        <v>#DIV/0!</v>
      </c>
      <c r="O19" s="260">
        <f>Sushi_Concept!AG139</f>
        <v>0</v>
      </c>
      <c r="P19" s="125" t="e">
        <f>O19/O13</f>
        <v>#DIV/0!</v>
      </c>
      <c r="Q19" s="275">
        <v>0</v>
      </c>
      <c r="R19" s="125" t="e">
        <f>Q19/Q$13</f>
        <v>#DIV/0!</v>
      </c>
      <c r="S19" s="275">
        <v>0</v>
      </c>
      <c r="T19" s="125" t="e">
        <f>S19/S$13</f>
        <v>#DIV/0!</v>
      </c>
      <c r="U19" s="274">
        <v>0</v>
      </c>
      <c r="V19" s="125" t="e">
        <f>U19/U$13</f>
        <v>#DIV/0!</v>
      </c>
      <c r="W19" s="240">
        <f>E19+G19+I19+K19+M19+O19+Q19+S19+U19</f>
        <v>0</v>
      </c>
      <c r="X19" s="125" t="e">
        <f>W19/W$13</f>
        <v>#DIV/0!</v>
      </c>
    </row>
    <row r="20" spans="1:25" x14ac:dyDescent="0.2">
      <c r="B20" s="2"/>
      <c r="C20" s="118" t="s">
        <v>164</v>
      </c>
      <c r="D20" s="97">
        <v>1</v>
      </c>
      <c r="E20" s="240">
        <f>Top_of_the_CRUC!AG159</f>
        <v>0</v>
      </c>
      <c r="F20" s="185" t="e">
        <f>E20/E13</f>
        <v>#DIV/0!</v>
      </c>
      <c r="G20" s="260">
        <f>Panera_Bread!AG159</f>
        <v>0</v>
      </c>
      <c r="H20" s="186" t="e">
        <f>G20/G13</f>
        <v>#DIV/0!</v>
      </c>
      <c r="I20" s="260">
        <f>Katora_Cafe!AG159</f>
        <v>0</v>
      </c>
      <c r="J20" s="185" t="e">
        <f>I20/I13</f>
        <v>#DIV/0!</v>
      </c>
      <c r="K20" s="261">
        <f>'Grab N Go'!AG159</f>
        <v>0</v>
      </c>
      <c r="L20" s="241" t="e">
        <f>K20/K13</f>
        <v>#DIV/0!</v>
      </c>
      <c r="M20" s="260">
        <f>Pizza!AG159</f>
        <v>0</v>
      </c>
      <c r="N20" s="185" t="e">
        <f>M20/M13</f>
        <v>#DIV/0!</v>
      </c>
      <c r="O20" s="261">
        <f>Sushi_Concept!AG159</f>
        <v>0</v>
      </c>
      <c r="P20" s="241" t="e">
        <f>O20/O13</f>
        <v>#DIV/0!</v>
      </c>
      <c r="Q20" s="275">
        <v>0</v>
      </c>
      <c r="R20" s="125" t="e">
        <f>Q20/Q$13</f>
        <v>#DIV/0!</v>
      </c>
      <c r="S20" s="275">
        <v>0</v>
      </c>
      <c r="T20" s="125" t="e">
        <f>S20/S$13</f>
        <v>#DIV/0!</v>
      </c>
      <c r="U20" s="274">
        <v>0</v>
      </c>
      <c r="V20" s="125" t="e">
        <f>U20/U$13</f>
        <v>#DIV/0!</v>
      </c>
      <c r="W20" s="102">
        <f>E20+G20+I20+K20+M20+O20+Q20+S20+U20</f>
        <v>0</v>
      </c>
      <c r="X20" s="125" t="e">
        <f>W20/W$13</f>
        <v>#DIV/0!</v>
      </c>
    </row>
    <row r="21" spans="1:25" ht="13.5" thickBot="1" x14ac:dyDescent="0.25">
      <c r="A21" s="229"/>
      <c r="B21" s="2"/>
      <c r="C21" s="118" t="s">
        <v>165</v>
      </c>
      <c r="D21" s="97">
        <v>1</v>
      </c>
      <c r="E21" s="251">
        <f>SUM(E19:E20)</f>
        <v>0</v>
      </c>
      <c r="F21" s="183" t="e">
        <f>E21/E13</f>
        <v>#DIV/0!</v>
      </c>
      <c r="G21" s="251">
        <f>SUM(G19:G20)</f>
        <v>0</v>
      </c>
      <c r="H21" s="184" t="e">
        <f>G21/G13</f>
        <v>#DIV/0!</v>
      </c>
      <c r="I21" s="251">
        <f>SUM(I19:I20)</f>
        <v>0</v>
      </c>
      <c r="J21" s="183" t="e">
        <f>I21/I13</f>
        <v>#DIV/0!</v>
      </c>
      <c r="K21" s="251">
        <f>SUM(K19:K20)</f>
        <v>0</v>
      </c>
      <c r="L21" s="120" t="e">
        <f>K21/K13</f>
        <v>#DIV/0!</v>
      </c>
      <c r="M21" s="251">
        <f>SUM(M19:M20)</f>
        <v>0</v>
      </c>
      <c r="N21" s="183" t="e">
        <f>M21/M13</f>
        <v>#DIV/0!</v>
      </c>
      <c r="O21" s="251">
        <f>SUM(O19:O20)</f>
        <v>0</v>
      </c>
      <c r="P21" s="120" t="e">
        <f>O21/O13</f>
        <v>#DIV/0!</v>
      </c>
      <c r="Q21" s="251">
        <f>SUM(Q19:Q20)</f>
        <v>0</v>
      </c>
      <c r="R21" s="120" t="e">
        <f>Q21/Q13</f>
        <v>#DIV/0!</v>
      </c>
      <c r="S21" s="251">
        <f>SUM(S19:S20)</f>
        <v>0</v>
      </c>
      <c r="T21" s="120" t="e">
        <f>S21/S13</f>
        <v>#DIV/0!</v>
      </c>
      <c r="U21" s="272">
        <f>SUM(U19:U20)</f>
        <v>0</v>
      </c>
      <c r="V21" s="120" t="e">
        <f>U21/U13</f>
        <v>#DIV/0!</v>
      </c>
      <c r="W21" s="242">
        <f>E21+G21+I21+K21+M21+O21+Q21+S21+U21</f>
        <v>0</v>
      </c>
      <c r="X21" s="120" t="e">
        <f>W21/W13</f>
        <v>#DIV/0!</v>
      </c>
      <c r="Y21" s="311">
        <f>W19+W20</f>
        <v>0</v>
      </c>
    </row>
    <row r="22" spans="1:25" ht="13.5" thickBot="1" x14ac:dyDescent="0.25">
      <c r="B22" s="41" t="s">
        <v>166</v>
      </c>
      <c r="C22" s="87"/>
      <c r="D22" s="106"/>
      <c r="E22" s="250"/>
      <c r="F22" s="173"/>
      <c r="G22" s="250"/>
      <c r="H22" s="172"/>
      <c r="I22" s="250"/>
      <c r="J22" s="173"/>
      <c r="K22" s="250"/>
      <c r="L22" s="96"/>
      <c r="M22" s="250"/>
      <c r="N22" s="173"/>
      <c r="O22" s="250"/>
      <c r="P22" s="96"/>
      <c r="Q22" s="250"/>
      <c r="R22" s="96"/>
      <c r="S22" s="250"/>
      <c r="T22" s="96"/>
      <c r="U22" s="267"/>
      <c r="V22" s="95"/>
      <c r="W22" s="306"/>
      <c r="X22" s="96"/>
    </row>
    <row r="23" spans="1:25" x14ac:dyDescent="0.2">
      <c r="B23" s="2"/>
      <c r="C23" s="2" t="s">
        <v>167</v>
      </c>
      <c r="D23" s="97">
        <v>2</v>
      </c>
      <c r="E23" s="275">
        <v>0</v>
      </c>
      <c r="F23" s="185" t="e">
        <f>E23/E19</f>
        <v>#DIV/0!</v>
      </c>
      <c r="G23" s="275">
        <v>0</v>
      </c>
      <c r="H23" s="279" t="e">
        <f t="shared" ref="H23:H28" si="5">G23/G$19</f>
        <v>#DIV/0!</v>
      </c>
      <c r="I23" s="275">
        <v>0</v>
      </c>
      <c r="J23" s="279" t="e">
        <f t="shared" ref="J23:J28" si="6">I23/I$19</f>
        <v>#DIV/0!</v>
      </c>
      <c r="K23" s="275">
        <v>0</v>
      </c>
      <c r="L23" s="273" t="e">
        <f t="shared" ref="L23:L28" si="7">K23/K$19</f>
        <v>#DIV/0!</v>
      </c>
      <c r="M23" s="275"/>
      <c r="N23" s="279" t="e">
        <f t="shared" ref="N23:N28" si="8">M23/M$19</f>
        <v>#DIV/0!</v>
      </c>
      <c r="O23" s="275">
        <v>0</v>
      </c>
      <c r="P23" s="273" t="e">
        <f t="shared" ref="P23:P28" si="9">O23/O$19</f>
        <v>#DIV/0!</v>
      </c>
      <c r="Q23" s="275">
        <v>0</v>
      </c>
      <c r="R23" s="125" t="e">
        <f t="shared" ref="R23:R28" si="10">Q23/Q$19</f>
        <v>#DIV/0!</v>
      </c>
      <c r="S23" s="275">
        <v>0</v>
      </c>
      <c r="T23" s="125" t="e">
        <f t="shared" ref="T23:T28" si="11">S23/S$19</f>
        <v>#DIV/0!</v>
      </c>
      <c r="U23" s="275">
        <v>0</v>
      </c>
      <c r="V23" s="266" t="e">
        <f t="shared" ref="V23:V28" si="12">U23/U$19</f>
        <v>#DIV/0!</v>
      </c>
      <c r="W23" s="240">
        <f t="shared" ref="W23:W28" si="13">E23+G23+I23+K23+M23+O23+Q23+S23+U23</f>
        <v>0</v>
      </c>
      <c r="X23" s="266" t="e">
        <f t="shared" ref="X23:X28" si="14">W23/W$19</f>
        <v>#DIV/0!</v>
      </c>
    </row>
    <row r="24" spans="1:25" x14ac:dyDescent="0.2">
      <c r="B24" s="2"/>
      <c r="C24" s="2" t="s">
        <v>168</v>
      </c>
      <c r="D24" s="97">
        <v>2</v>
      </c>
      <c r="E24" s="258">
        <v>0</v>
      </c>
      <c r="F24" s="281" t="e">
        <f>E24/E19</f>
        <v>#DIV/0!</v>
      </c>
      <c r="G24" s="258">
        <v>0</v>
      </c>
      <c r="H24" s="174" t="e">
        <f t="shared" si="5"/>
        <v>#DIV/0!</v>
      </c>
      <c r="I24" s="258">
        <v>0</v>
      </c>
      <c r="J24" s="174" t="e">
        <f t="shared" si="6"/>
        <v>#DIV/0!</v>
      </c>
      <c r="K24" s="258">
        <v>0</v>
      </c>
      <c r="L24" s="101" t="e">
        <f t="shared" si="7"/>
        <v>#DIV/0!</v>
      </c>
      <c r="M24" s="258"/>
      <c r="N24" s="174" t="e">
        <f t="shared" si="8"/>
        <v>#DIV/0!</v>
      </c>
      <c r="O24" s="258">
        <v>0</v>
      </c>
      <c r="P24" s="101" t="e">
        <f t="shared" si="9"/>
        <v>#DIV/0!</v>
      </c>
      <c r="Q24" s="258">
        <v>0</v>
      </c>
      <c r="R24" s="241" t="e">
        <f t="shared" si="10"/>
        <v>#DIV/0!</v>
      </c>
      <c r="S24" s="258">
        <v>0</v>
      </c>
      <c r="T24" s="241" t="e">
        <f t="shared" si="11"/>
        <v>#DIV/0!</v>
      </c>
      <c r="U24" s="258">
        <v>0</v>
      </c>
      <c r="V24" s="241" t="e">
        <f t="shared" si="12"/>
        <v>#DIV/0!</v>
      </c>
      <c r="W24" s="102">
        <f t="shared" si="13"/>
        <v>0</v>
      </c>
      <c r="X24" s="241" t="e">
        <f t="shared" si="14"/>
        <v>#DIV/0!</v>
      </c>
    </row>
    <row r="25" spans="1:25" x14ac:dyDescent="0.2">
      <c r="B25" s="2"/>
      <c r="C25" s="2" t="s">
        <v>169</v>
      </c>
      <c r="D25" s="97">
        <v>2</v>
      </c>
      <c r="E25" s="258">
        <v>0</v>
      </c>
      <c r="F25" s="281" t="e">
        <f>E25/E19</f>
        <v>#DIV/0!</v>
      </c>
      <c r="G25" s="258">
        <v>0</v>
      </c>
      <c r="H25" s="174" t="e">
        <f t="shared" si="5"/>
        <v>#DIV/0!</v>
      </c>
      <c r="I25" s="258">
        <v>0</v>
      </c>
      <c r="J25" s="174" t="e">
        <f t="shared" si="6"/>
        <v>#DIV/0!</v>
      </c>
      <c r="K25" s="258">
        <v>0</v>
      </c>
      <c r="L25" s="101" t="e">
        <f t="shared" si="7"/>
        <v>#DIV/0!</v>
      </c>
      <c r="M25" s="258"/>
      <c r="N25" s="174" t="e">
        <f t="shared" si="8"/>
        <v>#DIV/0!</v>
      </c>
      <c r="O25" s="258">
        <v>0</v>
      </c>
      <c r="P25" s="101" t="e">
        <f t="shared" si="9"/>
        <v>#DIV/0!</v>
      </c>
      <c r="Q25" s="258">
        <v>0</v>
      </c>
      <c r="R25" s="241" t="e">
        <f t="shared" si="10"/>
        <v>#DIV/0!</v>
      </c>
      <c r="S25" s="258">
        <v>0</v>
      </c>
      <c r="T25" s="241" t="e">
        <f t="shared" si="11"/>
        <v>#DIV/0!</v>
      </c>
      <c r="U25" s="258">
        <v>0</v>
      </c>
      <c r="V25" s="241" t="e">
        <f t="shared" si="12"/>
        <v>#DIV/0!</v>
      </c>
      <c r="W25" s="102">
        <f t="shared" si="13"/>
        <v>0</v>
      </c>
      <c r="X25" s="241" t="e">
        <f t="shared" si="14"/>
        <v>#DIV/0!</v>
      </c>
    </row>
    <row r="26" spans="1:25" x14ac:dyDescent="0.2">
      <c r="B26" s="2"/>
      <c r="C26" s="2" t="s">
        <v>170</v>
      </c>
      <c r="D26" s="97">
        <v>2</v>
      </c>
      <c r="E26" s="258">
        <v>0</v>
      </c>
      <c r="F26" s="281" t="e">
        <f>E26/E19</f>
        <v>#DIV/0!</v>
      </c>
      <c r="G26" s="258">
        <v>0</v>
      </c>
      <c r="H26" s="174" t="e">
        <f t="shared" si="5"/>
        <v>#DIV/0!</v>
      </c>
      <c r="I26" s="258">
        <v>0</v>
      </c>
      <c r="J26" s="174" t="e">
        <f t="shared" si="6"/>
        <v>#DIV/0!</v>
      </c>
      <c r="K26" s="258">
        <v>0</v>
      </c>
      <c r="L26" s="101" t="e">
        <f t="shared" si="7"/>
        <v>#DIV/0!</v>
      </c>
      <c r="M26" s="258"/>
      <c r="N26" s="174" t="e">
        <f t="shared" si="8"/>
        <v>#DIV/0!</v>
      </c>
      <c r="O26" s="258">
        <v>0</v>
      </c>
      <c r="P26" s="101" t="e">
        <f t="shared" si="9"/>
        <v>#DIV/0!</v>
      </c>
      <c r="Q26" s="258">
        <v>0</v>
      </c>
      <c r="R26" s="241" t="e">
        <f t="shared" si="10"/>
        <v>#DIV/0!</v>
      </c>
      <c r="S26" s="258">
        <v>0</v>
      </c>
      <c r="T26" s="241" t="e">
        <f t="shared" si="11"/>
        <v>#DIV/0!</v>
      </c>
      <c r="U26" s="258">
        <v>0</v>
      </c>
      <c r="V26" s="241" t="e">
        <f t="shared" si="12"/>
        <v>#DIV/0!</v>
      </c>
      <c r="W26" s="102">
        <f t="shared" si="13"/>
        <v>0</v>
      </c>
      <c r="X26" s="241" t="e">
        <f t="shared" si="14"/>
        <v>#DIV/0!</v>
      </c>
    </row>
    <row r="27" spans="1:25" ht="13.5" thickBot="1" x14ac:dyDescent="0.25">
      <c r="B27" s="2"/>
      <c r="C27" s="129" t="s">
        <v>171</v>
      </c>
      <c r="D27" s="97">
        <v>2</v>
      </c>
      <c r="E27" s="259">
        <v>0</v>
      </c>
      <c r="F27" s="177" t="e">
        <f>E27/E19</f>
        <v>#DIV/0!</v>
      </c>
      <c r="G27" s="259">
        <v>0</v>
      </c>
      <c r="H27" s="280" t="e">
        <f t="shared" si="5"/>
        <v>#DIV/0!</v>
      </c>
      <c r="I27" s="259">
        <v>0</v>
      </c>
      <c r="J27" s="177" t="e">
        <f t="shared" si="6"/>
        <v>#DIV/0!</v>
      </c>
      <c r="K27" s="259">
        <v>0</v>
      </c>
      <c r="L27" s="108" t="e">
        <f t="shared" si="7"/>
        <v>#DIV/0!</v>
      </c>
      <c r="M27" s="259"/>
      <c r="N27" s="177" t="e">
        <f t="shared" si="8"/>
        <v>#DIV/0!</v>
      </c>
      <c r="O27" s="259">
        <v>0</v>
      </c>
      <c r="P27" s="108" t="e">
        <f t="shared" si="9"/>
        <v>#DIV/0!</v>
      </c>
      <c r="Q27" s="259">
        <v>0</v>
      </c>
      <c r="R27" s="108" t="e">
        <f t="shared" si="10"/>
        <v>#DIV/0!</v>
      </c>
      <c r="S27" s="259">
        <v>0</v>
      </c>
      <c r="T27" s="108" t="e">
        <f t="shared" si="11"/>
        <v>#DIV/0!</v>
      </c>
      <c r="U27" s="259">
        <v>0</v>
      </c>
      <c r="V27" s="193" t="e">
        <f t="shared" si="12"/>
        <v>#DIV/0!</v>
      </c>
      <c r="W27" s="242">
        <f t="shared" si="13"/>
        <v>0</v>
      </c>
      <c r="X27" s="125" t="e">
        <f t="shared" si="14"/>
        <v>#DIV/0!</v>
      </c>
    </row>
    <row r="28" spans="1:25" ht="13.5" thickBot="1" x14ac:dyDescent="0.25">
      <c r="B28" s="87"/>
      <c r="C28" s="41" t="s">
        <v>172</v>
      </c>
      <c r="D28" s="106">
        <v>2</v>
      </c>
      <c r="E28" s="247">
        <f>SUM(E23:E27)</f>
        <v>0</v>
      </c>
      <c r="F28" s="177" t="e">
        <f>E28/E19</f>
        <v>#DIV/0!</v>
      </c>
      <c r="G28" s="247">
        <f>SUM(G23:G27)</f>
        <v>0</v>
      </c>
      <c r="H28" s="280" t="e">
        <f t="shared" si="5"/>
        <v>#DIV/0!</v>
      </c>
      <c r="I28" s="247">
        <f>SUM(I23:I27)</f>
        <v>0</v>
      </c>
      <c r="J28" s="177" t="e">
        <f t="shared" si="6"/>
        <v>#DIV/0!</v>
      </c>
      <c r="K28" s="247">
        <f>SUM(K23:K27)</f>
        <v>0</v>
      </c>
      <c r="L28" s="108" t="e">
        <f t="shared" si="7"/>
        <v>#DIV/0!</v>
      </c>
      <c r="M28" s="247">
        <f>SUM(M23:M27)</f>
        <v>0</v>
      </c>
      <c r="N28" s="177" t="e">
        <f t="shared" si="8"/>
        <v>#DIV/0!</v>
      </c>
      <c r="O28" s="247">
        <f>SUM(O23:O27)</f>
        <v>0</v>
      </c>
      <c r="P28" s="108" t="e">
        <f t="shared" si="9"/>
        <v>#DIV/0!</v>
      </c>
      <c r="Q28" s="247">
        <f>SUM(Q23:Q27)</f>
        <v>0</v>
      </c>
      <c r="R28" s="108" t="e">
        <f t="shared" si="10"/>
        <v>#DIV/0!</v>
      </c>
      <c r="S28" s="247">
        <f>SUM(S23:S27)</f>
        <v>0</v>
      </c>
      <c r="T28" s="108" t="e">
        <f t="shared" si="11"/>
        <v>#DIV/0!</v>
      </c>
      <c r="U28" s="268">
        <f>SUM(U23:U27)</f>
        <v>0</v>
      </c>
      <c r="V28" s="108" t="e">
        <f t="shared" si="12"/>
        <v>#DIV/0!</v>
      </c>
      <c r="W28" s="248">
        <f t="shared" si="13"/>
        <v>0</v>
      </c>
      <c r="X28" s="113" t="e">
        <f t="shared" si="14"/>
        <v>#DIV/0!</v>
      </c>
      <c r="Y28" s="311">
        <f>SUM(W23:W27)</f>
        <v>0</v>
      </c>
    </row>
    <row r="29" spans="1:25" ht="13.5" thickBot="1" x14ac:dyDescent="0.25">
      <c r="B29" s="41" t="s">
        <v>173</v>
      </c>
      <c r="C29" s="87"/>
      <c r="D29" s="106"/>
      <c r="E29" s="250"/>
      <c r="F29" s="173"/>
      <c r="G29" s="250"/>
      <c r="H29" s="172"/>
      <c r="I29" s="250"/>
      <c r="J29" s="173"/>
      <c r="K29" s="250"/>
      <c r="L29" s="96"/>
      <c r="M29" s="250"/>
      <c r="N29" s="173"/>
      <c r="O29" s="250"/>
      <c r="P29" s="96"/>
      <c r="Q29" s="250"/>
      <c r="R29" s="96"/>
      <c r="S29" s="250"/>
      <c r="T29" s="96"/>
      <c r="U29" s="267"/>
      <c r="V29" s="95"/>
      <c r="W29" s="306"/>
      <c r="X29" s="96"/>
    </row>
    <row r="30" spans="1:25" x14ac:dyDescent="0.2">
      <c r="B30" s="2"/>
      <c r="C30" s="2" t="s">
        <v>167</v>
      </c>
      <c r="D30" s="97">
        <v>3</v>
      </c>
      <c r="E30" s="275">
        <v>0</v>
      </c>
      <c r="F30" s="185" t="e">
        <f t="shared" ref="F30:F35" si="15">E30/E$20</f>
        <v>#DIV/0!</v>
      </c>
      <c r="G30" s="275">
        <v>0</v>
      </c>
      <c r="H30" s="279" t="e">
        <f t="shared" ref="H30:H35" si="16">G30/G$20</f>
        <v>#DIV/0!</v>
      </c>
      <c r="I30" s="275">
        <v>0</v>
      </c>
      <c r="J30" s="279" t="e">
        <f t="shared" ref="J30:J35" si="17">I30/I$20</f>
        <v>#DIV/0!</v>
      </c>
      <c r="K30" s="275">
        <v>0</v>
      </c>
      <c r="L30" s="273" t="e">
        <f t="shared" ref="L30:L35" si="18">K30/K$20</f>
        <v>#DIV/0!</v>
      </c>
      <c r="M30" s="275"/>
      <c r="N30" s="279" t="e">
        <f t="shared" ref="N30:N35" si="19">M30/M$20</f>
        <v>#DIV/0!</v>
      </c>
      <c r="O30" s="275">
        <v>0</v>
      </c>
      <c r="P30" s="273" t="e">
        <f t="shared" ref="P30:P35" si="20">O30/O$20</f>
        <v>#DIV/0!</v>
      </c>
      <c r="Q30" s="275">
        <v>0</v>
      </c>
      <c r="R30" s="125" t="e">
        <f t="shared" ref="R30:R35" si="21">Q30/Q$20</f>
        <v>#DIV/0!</v>
      </c>
      <c r="S30" s="275">
        <v>0</v>
      </c>
      <c r="T30" s="125" t="e">
        <f t="shared" ref="T30:T35" si="22">S30/S$20</f>
        <v>#DIV/0!</v>
      </c>
      <c r="U30" s="275">
        <v>0</v>
      </c>
      <c r="V30" s="125" t="e">
        <f t="shared" ref="V30:V35" si="23">U30/U$20</f>
        <v>#DIV/0!</v>
      </c>
      <c r="W30" s="240">
        <f t="shared" ref="W30:W37" si="24">E30+G30+I30+K30+M30+O30+Q30+S30+U30</f>
        <v>0</v>
      </c>
      <c r="X30" s="125" t="e">
        <f t="shared" ref="X30:X35" si="25">W30/W$20</f>
        <v>#DIV/0!</v>
      </c>
    </row>
    <row r="31" spans="1:25" x14ac:dyDescent="0.2">
      <c r="B31" s="2"/>
      <c r="C31" s="2" t="s">
        <v>168</v>
      </c>
      <c r="D31" s="97">
        <v>3</v>
      </c>
      <c r="E31" s="258">
        <v>0</v>
      </c>
      <c r="F31" s="281" t="e">
        <f t="shared" si="15"/>
        <v>#DIV/0!</v>
      </c>
      <c r="G31" s="258">
        <v>0</v>
      </c>
      <c r="H31" s="174" t="e">
        <f t="shared" si="16"/>
        <v>#DIV/0!</v>
      </c>
      <c r="I31" s="258">
        <v>0</v>
      </c>
      <c r="J31" s="174" t="e">
        <f t="shared" si="17"/>
        <v>#DIV/0!</v>
      </c>
      <c r="K31" s="258">
        <v>0</v>
      </c>
      <c r="L31" s="101" t="e">
        <f t="shared" si="18"/>
        <v>#DIV/0!</v>
      </c>
      <c r="M31" s="258"/>
      <c r="N31" s="174" t="e">
        <f t="shared" si="19"/>
        <v>#DIV/0!</v>
      </c>
      <c r="O31" s="258">
        <v>0</v>
      </c>
      <c r="P31" s="101" t="e">
        <f t="shared" si="20"/>
        <v>#DIV/0!</v>
      </c>
      <c r="Q31" s="258">
        <v>0</v>
      </c>
      <c r="R31" s="241" t="e">
        <f t="shared" si="21"/>
        <v>#DIV/0!</v>
      </c>
      <c r="S31" s="258">
        <v>0</v>
      </c>
      <c r="T31" s="241" t="e">
        <f t="shared" si="22"/>
        <v>#DIV/0!</v>
      </c>
      <c r="U31" s="258">
        <v>0</v>
      </c>
      <c r="V31" s="241" t="e">
        <f t="shared" si="23"/>
        <v>#DIV/0!</v>
      </c>
      <c r="W31" s="102">
        <f t="shared" si="24"/>
        <v>0</v>
      </c>
      <c r="X31" s="241" t="e">
        <f t="shared" si="25"/>
        <v>#DIV/0!</v>
      </c>
    </row>
    <row r="32" spans="1:25" x14ac:dyDescent="0.2">
      <c r="B32" s="2"/>
      <c r="C32" s="2" t="s">
        <v>169</v>
      </c>
      <c r="D32" s="97">
        <v>3</v>
      </c>
      <c r="E32" s="258">
        <v>0</v>
      </c>
      <c r="F32" s="281" t="e">
        <f t="shared" si="15"/>
        <v>#DIV/0!</v>
      </c>
      <c r="G32" s="258">
        <v>0</v>
      </c>
      <c r="H32" s="174" t="e">
        <f t="shared" si="16"/>
        <v>#DIV/0!</v>
      </c>
      <c r="I32" s="258">
        <v>0</v>
      </c>
      <c r="J32" s="174" t="e">
        <f t="shared" si="17"/>
        <v>#DIV/0!</v>
      </c>
      <c r="K32" s="258">
        <v>0</v>
      </c>
      <c r="L32" s="101" t="e">
        <f t="shared" si="18"/>
        <v>#DIV/0!</v>
      </c>
      <c r="M32" s="258"/>
      <c r="N32" s="174" t="e">
        <f t="shared" si="19"/>
        <v>#DIV/0!</v>
      </c>
      <c r="O32" s="258">
        <v>0</v>
      </c>
      <c r="P32" s="101" t="e">
        <f t="shared" si="20"/>
        <v>#DIV/0!</v>
      </c>
      <c r="Q32" s="258">
        <v>0</v>
      </c>
      <c r="R32" s="241" t="e">
        <f t="shared" si="21"/>
        <v>#DIV/0!</v>
      </c>
      <c r="S32" s="258">
        <v>0</v>
      </c>
      <c r="T32" s="241" t="e">
        <f t="shared" si="22"/>
        <v>#DIV/0!</v>
      </c>
      <c r="U32" s="258">
        <v>0</v>
      </c>
      <c r="V32" s="241" t="e">
        <f t="shared" si="23"/>
        <v>#DIV/0!</v>
      </c>
      <c r="W32" s="102">
        <f t="shared" si="24"/>
        <v>0</v>
      </c>
      <c r="X32" s="241" t="e">
        <f t="shared" si="25"/>
        <v>#DIV/0!</v>
      </c>
    </row>
    <row r="33" spans="2:25" x14ac:dyDescent="0.2">
      <c r="B33" s="2"/>
      <c r="C33" s="2" t="s">
        <v>170</v>
      </c>
      <c r="D33" s="97">
        <v>3</v>
      </c>
      <c r="E33" s="258">
        <v>0</v>
      </c>
      <c r="F33" s="281" t="e">
        <f t="shared" si="15"/>
        <v>#DIV/0!</v>
      </c>
      <c r="G33" s="258">
        <v>0</v>
      </c>
      <c r="H33" s="174" t="e">
        <f t="shared" si="16"/>
        <v>#DIV/0!</v>
      </c>
      <c r="I33" s="258">
        <v>0</v>
      </c>
      <c r="J33" s="174" t="e">
        <f t="shared" si="17"/>
        <v>#DIV/0!</v>
      </c>
      <c r="K33" s="258">
        <v>0</v>
      </c>
      <c r="L33" s="101" t="e">
        <f t="shared" si="18"/>
        <v>#DIV/0!</v>
      </c>
      <c r="M33" s="258"/>
      <c r="N33" s="174" t="e">
        <f t="shared" si="19"/>
        <v>#DIV/0!</v>
      </c>
      <c r="O33" s="258">
        <v>0</v>
      </c>
      <c r="P33" s="101" t="e">
        <f t="shared" si="20"/>
        <v>#DIV/0!</v>
      </c>
      <c r="Q33" s="258">
        <v>0</v>
      </c>
      <c r="R33" s="241" t="e">
        <f t="shared" si="21"/>
        <v>#DIV/0!</v>
      </c>
      <c r="S33" s="258">
        <v>0</v>
      </c>
      <c r="T33" s="241" t="e">
        <f t="shared" si="22"/>
        <v>#DIV/0!</v>
      </c>
      <c r="U33" s="258">
        <v>0</v>
      </c>
      <c r="V33" s="241" t="e">
        <f t="shared" si="23"/>
        <v>#DIV/0!</v>
      </c>
      <c r="W33" s="102">
        <f t="shared" si="24"/>
        <v>0</v>
      </c>
      <c r="X33" s="241" t="e">
        <f t="shared" si="25"/>
        <v>#DIV/0!</v>
      </c>
    </row>
    <row r="34" spans="2:25" ht="13.5" thickBot="1" x14ac:dyDescent="0.25">
      <c r="B34" s="80"/>
      <c r="C34" s="290" t="s">
        <v>171</v>
      </c>
      <c r="D34" s="291">
        <v>3</v>
      </c>
      <c r="E34" s="259">
        <v>0</v>
      </c>
      <c r="F34" s="177" t="e">
        <f t="shared" si="15"/>
        <v>#DIV/0!</v>
      </c>
      <c r="G34" s="259">
        <v>0</v>
      </c>
      <c r="H34" s="280" t="e">
        <f t="shared" si="16"/>
        <v>#DIV/0!</v>
      </c>
      <c r="I34" s="259">
        <v>0</v>
      </c>
      <c r="J34" s="177" t="e">
        <f t="shared" si="17"/>
        <v>#DIV/0!</v>
      </c>
      <c r="K34" s="259">
        <v>0</v>
      </c>
      <c r="L34" s="108" t="e">
        <f t="shared" si="18"/>
        <v>#DIV/0!</v>
      </c>
      <c r="M34" s="259"/>
      <c r="N34" s="177" t="e">
        <f t="shared" si="19"/>
        <v>#DIV/0!</v>
      </c>
      <c r="O34" s="259">
        <v>0</v>
      </c>
      <c r="P34" s="108" t="e">
        <f t="shared" si="20"/>
        <v>#DIV/0!</v>
      </c>
      <c r="Q34" s="259">
        <v>0</v>
      </c>
      <c r="R34" s="108" t="e">
        <f t="shared" si="21"/>
        <v>#DIV/0!</v>
      </c>
      <c r="S34" s="259">
        <v>0</v>
      </c>
      <c r="T34" s="108" t="e">
        <f t="shared" si="22"/>
        <v>#DIV/0!</v>
      </c>
      <c r="U34" s="259">
        <v>0</v>
      </c>
      <c r="V34" s="193" t="e">
        <f t="shared" si="23"/>
        <v>#DIV/0!</v>
      </c>
      <c r="W34" s="242">
        <f t="shared" si="24"/>
        <v>0</v>
      </c>
      <c r="X34" s="108" t="e">
        <f t="shared" si="25"/>
        <v>#DIV/0!</v>
      </c>
    </row>
    <row r="35" spans="2:25" ht="13.5" thickBot="1" x14ac:dyDescent="0.25">
      <c r="B35" s="2"/>
      <c r="C35" s="2" t="s">
        <v>172</v>
      </c>
      <c r="D35" s="97">
        <v>3</v>
      </c>
      <c r="E35" s="240">
        <f>SUM(E30:E34)</f>
        <v>0</v>
      </c>
      <c r="F35" s="183" t="e">
        <f t="shared" si="15"/>
        <v>#DIV/0!</v>
      </c>
      <c r="G35" s="240">
        <f>SUM(G30:G34)</f>
        <v>0</v>
      </c>
      <c r="H35" s="184" t="e">
        <f t="shared" si="16"/>
        <v>#DIV/0!</v>
      </c>
      <c r="I35" s="240">
        <f>SUM(I30:I34)</f>
        <v>0</v>
      </c>
      <c r="J35" s="183" t="e">
        <f t="shared" si="17"/>
        <v>#DIV/0!</v>
      </c>
      <c r="K35" s="240">
        <f>SUM(K30:K34)</f>
        <v>0</v>
      </c>
      <c r="L35" s="120" t="e">
        <f t="shared" si="18"/>
        <v>#DIV/0!</v>
      </c>
      <c r="M35" s="240">
        <f>SUM(M30:M34)</f>
        <v>0</v>
      </c>
      <c r="N35" s="183" t="e">
        <f t="shared" si="19"/>
        <v>#DIV/0!</v>
      </c>
      <c r="O35" s="240">
        <f>SUM(O30:O34)</f>
        <v>0</v>
      </c>
      <c r="P35" s="120" t="e">
        <f t="shared" si="20"/>
        <v>#DIV/0!</v>
      </c>
      <c r="Q35" s="240">
        <f>SUM(Q30:Q34)</f>
        <v>0</v>
      </c>
      <c r="R35" s="120" t="e">
        <f t="shared" si="21"/>
        <v>#DIV/0!</v>
      </c>
      <c r="S35" s="240">
        <f>SUM(S30:S34)</f>
        <v>0</v>
      </c>
      <c r="T35" s="120" t="e">
        <f t="shared" si="22"/>
        <v>#DIV/0!</v>
      </c>
      <c r="U35" s="289">
        <f>SUM(U30:U34)</f>
        <v>0</v>
      </c>
      <c r="V35" s="120" t="e">
        <f t="shared" si="23"/>
        <v>#DIV/0!</v>
      </c>
      <c r="W35" s="248">
        <f t="shared" si="24"/>
        <v>0</v>
      </c>
      <c r="X35" s="120" t="e">
        <f t="shared" si="25"/>
        <v>#DIV/0!</v>
      </c>
      <c r="Y35" s="311">
        <f>SUM(W30:W34)</f>
        <v>0</v>
      </c>
    </row>
    <row r="36" spans="2:25" ht="13.5" thickBot="1" x14ac:dyDescent="0.25">
      <c r="B36" s="41" t="s">
        <v>174</v>
      </c>
      <c r="C36" s="87"/>
      <c r="D36" s="106">
        <v>4</v>
      </c>
      <c r="E36" s="248">
        <f>E35+E28</f>
        <v>0</v>
      </c>
      <c r="F36" s="181" t="e">
        <f>E36/E$21</f>
        <v>#DIV/0!</v>
      </c>
      <c r="G36" s="248">
        <f>G35+G28</f>
        <v>0</v>
      </c>
      <c r="H36" s="286" t="e">
        <f>G36/G$21</f>
        <v>#DIV/0!</v>
      </c>
      <c r="I36" s="248">
        <f>I35+I28</f>
        <v>0</v>
      </c>
      <c r="J36" s="181" t="e">
        <f>I36/I$21</f>
        <v>#DIV/0!</v>
      </c>
      <c r="K36" s="248">
        <f>K35+K28</f>
        <v>0</v>
      </c>
      <c r="L36" s="113" t="e">
        <f>K36/K$21</f>
        <v>#DIV/0!</v>
      </c>
      <c r="M36" s="248">
        <f>M35+M28</f>
        <v>0</v>
      </c>
      <c r="N36" s="181" t="e">
        <f>M36/M$21</f>
        <v>#DIV/0!</v>
      </c>
      <c r="O36" s="248">
        <f>O35+O28</f>
        <v>0</v>
      </c>
      <c r="P36" s="113" t="e">
        <f>O36/O$21</f>
        <v>#DIV/0!</v>
      </c>
      <c r="Q36" s="248">
        <f>Q35+Q28</f>
        <v>0</v>
      </c>
      <c r="R36" s="113" t="e">
        <f>Q36/Q$21</f>
        <v>#DIV/0!</v>
      </c>
      <c r="S36" s="248">
        <f>S35+S28</f>
        <v>0</v>
      </c>
      <c r="T36" s="113" t="e">
        <f>S36/S$21</f>
        <v>#DIV/0!</v>
      </c>
      <c r="U36" s="269">
        <f>U35+U28</f>
        <v>0</v>
      </c>
      <c r="V36" s="113" t="e">
        <f>U36/U$21</f>
        <v>#DIV/0!</v>
      </c>
      <c r="W36" s="248">
        <f t="shared" si="24"/>
        <v>0</v>
      </c>
      <c r="X36" s="113" t="e">
        <f>W36/W$21</f>
        <v>#DIV/0!</v>
      </c>
    </row>
    <row r="37" spans="2:25" ht="13.5" thickBot="1" x14ac:dyDescent="0.25">
      <c r="B37" s="41" t="s">
        <v>175</v>
      </c>
      <c r="C37" s="87"/>
      <c r="D37" s="106">
        <v>1</v>
      </c>
      <c r="E37" s="248">
        <f>E36+E21</f>
        <v>0</v>
      </c>
      <c r="F37" s="181" t="e">
        <f>E37/E$13</f>
        <v>#DIV/0!</v>
      </c>
      <c r="G37" s="248">
        <f>G36+G21</f>
        <v>0</v>
      </c>
      <c r="H37" s="286" t="e">
        <f>G37/G$13</f>
        <v>#DIV/0!</v>
      </c>
      <c r="I37" s="248">
        <f>I36+I21</f>
        <v>0</v>
      </c>
      <c r="J37" s="181" t="e">
        <f>I37/I$13</f>
        <v>#DIV/0!</v>
      </c>
      <c r="K37" s="248">
        <f>K36+K21</f>
        <v>0</v>
      </c>
      <c r="L37" s="113" t="e">
        <f>K37/K$13</f>
        <v>#DIV/0!</v>
      </c>
      <c r="M37" s="248">
        <f>M36+M21</f>
        <v>0</v>
      </c>
      <c r="N37" s="181" t="e">
        <f>M37/M$13</f>
        <v>#DIV/0!</v>
      </c>
      <c r="O37" s="248">
        <f>O36+O21</f>
        <v>0</v>
      </c>
      <c r="P37" s="113" t="e">
        <f>O37/O$13</f>
        <v>#DIV/0!</v>
      </c>
      <c r="Q37" s="248">
        <f>Q36+Q21</f>
        <v>0</v>
      </c>
      <c r="R37" s="113" t="e">
        <f>Q37/Q$13</f>
        <v>#DIV/0!</v>
      </c>
      <c r="S37" s="248">
        <f>S36+S21</f>
        <v>0</v>
      </c>
      <c r="T37" s="113" t="e">
        <f>S37/S$13</f>
        <v>#DIV/0!</v>
      </c>
      <c r="U37" s="269">
        <f>U36+U21</f>
        <v>0</v>
      </c>
      <c r="V37" s="113" t="e">
        <f>U37/U$13</f>
        <v>#DIV/0!</v>
      </c>
      <c r="W37" s="248">
        <f t="shared" si="24"/>
        <v>0</v>
      </c>
      <c r="X37" s="113" t="e">
        <f>W37/W$13</f>
        <v>#DIV/0!</v>
      </c>
      <c r="Y37" s="311">
        <f>W21+W36</f>
        <v>0</v>
      </c>
    </row>
    <row r="38" spans="2:25" ht="13.5" thickBot="1" x14ac:dyDescent="0.25">
      <c r="B38" s="41" t="s">
        <v>176</v>
      </c>
      <c r="C38" s="87"/>
      <c r="D38" s="106"/>
      <c r="E38" s="250"/>
      <c r="F38" s="173"/>
      <c r="G38" s="250"/>
      <c r="H38" s="172"/>
      <c r="I38" s="250"/>
      <c r="J38" s="173"/>
      <c r="K38" s="250"/>
      <c r="L38" s="96"/>
      <c r="M38" s="250"/>
      <c r="N38" s="173"/>
      <c r="O38" s="250"/>
      <c r="P38" s="96"/>
      <c r="Q38" s="250"/>
      <c r="R38" s="96"/>
      <c r="S38" s="250"/>
      <c r="T38" s="96"/>
      <c r="U38" s="267"/>
      <c r="V38" s="95"/>
      <c r="W38" s="306"/>
      <c r="X38" s="96"/>
    </row>
    <row r="39" spans="2:25" x14ac:dyDescent="0.2">
      <c r="B39" s="2"/>
      <c r="C39" s="2" t="s">
        <v>177</v>
      </c>
      <c r="D39" s="97">
        <v>1</v>
      </c>
      <c r="E39" s="275">
        <v>0</v>
      </c>
      <c r="F39" s="185" t="e">
        <f t="shared" ref="F39:F45" si="26">E39/E$13</f>
        <v>#DIV/0!</v>
      </c>
      <c r="G39" s="275">
        <v>0</v>
      </c>
      <c r="H39" s="279" t="e">
        <f t="shared" ref="H39:H45" si="27">G39/G$13</f>
        <v>#DIV/0!</v>
      </c>
      <c r="I39" s="275">
        <v>0</v>
      </c>
      <c r="J39" s="279" t="e">
        <f t="shared" ref="J39:J45" si="28">I39/I$13</f>
        <v>#DIV/0!</v>
      </c>
      <c r="K39" s="275">
        <v>0</v>
      </c>
      <c r="L39" s="273" t="e">
        <f t="shared" ref="L39:L45" si="29">K39/K$13</f>
        <v>#DIV/0!</v>
      </c>
      <c r="M39" s="275"/>
      <c r="N39" s="279" t="e">
        <f t="shared" ref="N39:N45" si="30">M39/M$13</f>
        <v>#DIV/0!</v>
      </c>
      <c r="O39" s="275">
        <v>0</v>
      </c>
      <c r="P39" s="273" t="e">
        <f t="shared" ref="P39:P45" si="31">O39/O$13</f>
        <v>#DIV/0!</v>
      </c>
      <c r="Q39" s="275">
        <v>0</v>
      </c>
      <c r="R39" s="264" t="e">
        <f t="shared" ref="R39:R45" si="32">Q39/Q$13</f>
        <v>#DIV/0!</v>
      </c>
      <c r="S39" s="275">
        <v>0</v>
      </c>
      <c r="T39" s="125" t="e">
        <f t="shared" ref="T39:T45" si="33">S39/S$13</f>
        <v>#DIV/0!</v>
      </c>
      <c r="U39" s="275">
        <v>0</v>
      </c>
      <c r="V39" s="266" t="e">
        <f t="shared" ref="V39:V45" si="34">U39/U$13</f>
        <v>#DIV/0!</v>
      </c>
      <c r="W39" s="240">
        <f t="shared" ref="W39:W45" si="35">E39+G39+I39+K39+M39+O39+Q39+S39+U39</f>
        <v>0</v>
      </c>
      <c r="X39" s="266" t="e">
        <f t="shared" ref="X39:X45" si="36">W39/W$13</f>
        <v>#DIV/0!</v>
      </c>
    </row>
    <row r="40" spans="2:25" x14ac:dyDescent="0.2">
      <c r="B40" s="2"/>
      <c r="C40" s="2" t="s">
        <v>178</v>
      </c>
      <c r="D40" s="97">
        <v>1</v>
      </c>
      <c r="E40" s="258">
        <v>0</v>
      </c>
      <c r="F40" s="281" t="e">
        <f t="shared" si="26"/>
        <v>#DIV/0!</v>
      </c>
      <c r="G40" s="258">
        <v>0</v>
      </c>
      <c r="H40" s="174" t="e">
        <f t="shared" si="27"/>
        <v>#DIV/0!</v>
      </c>
      <c r="I40" s="258">
        <v>0</v>
      </c>
      <c r="J40" s="174" t="e">
        <f t="shared" si="28"/>
        <v>#DIV/0!</v>
      </c>
      <c r="K40" s="258">
        <v>0</v>
      </c>
      <c r="L40" s="101" t="e">
        <f t="shared" si="29"/>
        <v>#DIV/0!</v>
      </c>
      <c r="M40" s="258"/>
      <c r="N40" s="174" t="e">
        <f t="shared" si="30"/>
        <v>#DIV/0!</v>
      </c>
      <c r="O40" s="258">
        <v>0</v>
      </c>
      <c r="P40" s="101" t="e">
        <f t="shared" si="31"/>
        <v>#DIV/0!</v>
      </c>
      <c r="Q40" s="258">
        <v>0</v>
      </c>
      <c r="R40" s="101" t="e">
        <f t="shared" si="32"/>
        <v>#DIV/0!</v>
      </c>
      <c r="S40" s="258">
        <v>0</v>
      </c>
      <c r="T40" s="241" t="e">
        <f t="shared" si="33"/>
        <v>#DIV/0!</v>
      </c>
      <c r="U40" s="258">
        <v>0</v>
      </c>
      <c r="V40" s="241" t="e">
        <f t="shared" si="34"/>
        <v>#DIV/0!</v>
      </c>
      <c r="W40" s="102">
        <f t="shared" si="35"/>
        <v>0</v>
      </c>
      <c r="X40" s="241" t="e">
        <f t="shared" si="36"/>
        <v>#DIV/0!</v>
      </c>
    </row>
    <row r="41" spans="2:25" x14ac:dyDescent="0.2">
      <c r="B41" s="2"/>
      <c r="C41" s="2" t="s">
        <v>179</v>
      </c>
      <c r="D41" s="97">
        <v>1</v>
      </c>
      <c r="E41" s="258">
        <v>0</v>
      </c>
      <c r="F41" s="281" t="e">
        <f t="shared" si="26"/>
        <v>#DIV/0!</v>
      </c>
      <c r="G41" s="258">
        <v>0</v>
      </c>
      <c r="H41" s="174" t="e">
        <f t="shared" si="27"/>
        <v>#DIV/0!</v>
      </c>
      <c r="I41" s="258">
        <v>0</v>
      </c>
      <c r="J41" s="174" t="e">
        <f t="shared" si="28"/>
        <v>#DIV/0!</v>
      </c>
      <c r="K41" s="258">
        <v>0</v>
      </c>
      <c r="L41" s="101" t="e">
        <f t="shared" si="29"/>
        <v>#DIV/0!</v>
      </c>
      <c r="M41" s="258"/>
      <c r="N41" s="174" t="e">
        <f t="shared" si="30"/>
        <v>#DIV/0!</v>
      </c>
      <c r="O41" s="258">
        <v>0</v>
      </c>
      <c r="P41" s="101" t="e">
        <f t="shared" si="31"/>
        <v>#DIV/0!</v>
      </c>
      <c r="Q41" s="258">
        <v>0</v>
      </c>
      <c r="R41" s="101" t="e">
        <f t="shared" si="32"/>
        <v>#DIV/0!</v>
      </c>
      <c r="S41" s="258">
        <v>0</v>
      </c>
      <c r="T41" s="241" t="e">
        <f t="shared" si="33"/>
        <v>#DIV/0!</v>
      </c>
      <c r="U41" s="258">
        <v>0</v>
      </c>
      <c r="V41" s="241" t="e">
        <f t="shared" si="34"/>
        <v>#DIV/0!</v>
      </c>
      <c r="W41" s="102">
        <f t="shared" si="35"/>
        <v>0</v>
      </c>
      <c r="X41" s="241" t="e">
        <f t="shared" si="36"/>
        <v>#DIV/0!</v>
      </c>
    </row>
    <row r="42" spans="2:25" x14ac:dyDescent="0.2">
      <c r="B42" s="2"/>
      <c r="C42" s="129" t="s">
        <v>180</v>
      </c>
      <c r="D42" s="97">
        <v>1</v>
      </c>
      <c r="E42" s="258">
        <v>0</v>
      </c>
      <c r="F42" s="281" t="e">
        <f t="shared" si="26"/>
        <v>#DIV/0!</v>
      </c>
      <c r="G42" s="258">
        <v>0</v>
      </c>
      <c r="H42" s="174" t="e">
        <f t="shared" si="27"/>
        <v>#DIV/0!</v>
      </c>
      <c r="I42" s="258">
        <v>0</v>
      </c>
      <c r="J42" s="174" t="e">
        <f t="shared" si="28"/>
        <v>#DIV/0!</v>
      </c>
      <c r="K42" s="258">
        <v>0</v>
      </c>
      <c r="L42" s="101" t="e">
        <f t="shared" si="29"/>
        <v>#DIV/0!</v>
      </c>
      <c r="M42" s="258"/>
      <c r="N42" s="174" t="e">
        <f t="shared" si="30"/>
        <v>#DIV/0!</v>
      </c>
      <c r="O42" s="258">
        <v>0</v>
      </c>
      <c r="P42" s="101" t="e">
        <f t="shared" si="31"/>
        <v>#DIV/0!</v>
      </c>
      <c r="Q42" s="258">
        <v>0</v>
      </c>
      <c r="R42" s="101" t="e">
        <f t="shared" si="32"/>
        <v>#DIV/0!</v>
      </c>
      <c r="S42" s="258">
        <v>0</v>
      </c>
      <c r="T42" s="241" t="e">
        <f t="shared" si="33"/>
        <v>#DIV/0!</v>
      </c>
      <c r="U42" s="258">
        <v>0</v>
      </c>
      <c r="V42" s="241" t="e">
        <f t="shared" si="34"/>
        <v>#DIV/0!</v>
      </c>
      <c r="W42" s="102">
        <f t="shared" si="35"/>
        <v>0</v>
      </c>
      <c r="X42" s="241" t="e">
        <f t="shared" si="36"/>
        <v>#DIV/0!</v>
      </c>
    </row>
    <row r="43" spans="2:25" ht="13.5" thickBot="1" x14ac:dyDescent="0.25">
      <c r="B43" s="2"/>
      <c r="C43" s="2" t="s">
        <v>181</v>
      </c>
      <c r="D43" s="97">
        <v>1</v>
      </c>
      <c r="E43" s="259">
        <v>0</v>
      </c>
      <c r="F43" s="177" t="e">
        <f t="shared" si="26"/>
        <v>#DIV/0!</v>
      </c>
      <c r="G43" s="259">
        <v>0</v>
      </c>
      <c r="H43" s="280" t="e">
        <f t="shared" si="27"/>
        <v>#DIV/0!</v>
      </c>
      <c r="I43" s="259">
        <v>0</v>
      </c>
      <c r="J43" s="177" t="e">
        <f t="shared" si="28"/>
        <v>#DIV/0!</v>
      </c>
      <c r="K43" s="259">
        <v>0</v>
      </c>
      <c r="L43" s="108" t="e">
        <f t="shared" si="29"/>
        <v>#DIV/0!</v>
      </c>
      <c r="M43" s="259"/>
      <c r="N43" s="177" t="e">
        <f t="shared" si="30"/>
        <v>#DIV/0!</v>
      </c>
      <c r="O43" s="259">
        <v>0</v>
      </c>
      <c r="P43" s="108" t="e">
        <f t="shared" si="31"/>
        <v>#DIV/0!</v>
      </c>
      <c r="Q43" s="259">
        <v>0</v>
      </c>
      <c r="R43" s="108" t="e">
        <f t="shared" si="32"/>
        <v>#DIV/0!</v>
      </c>
      <c r="S43" s="259">
        <v>0</v>
      </c>
      <c r="T43" s="108" t="e">
        <f t="shared" si="33"/>
        <v>#DIV/0!</v>
      </c>
      <c r="U43" s="259">
        <v>0</v>
      </c>
      <c r="V43" s="193" t="e">
        <f t="shared" si="34"/>
        <v>#DIV/0!</v>
      </c>
      <c r="W43" s="242">
        <f t="shared" si="35"/>
        <v>0</v>
      </c>
      <c r="X43" s="108" t="e">
        <f t="shared" si="36"/>
        <v>#DIV/0!</v>
      </c>
    </row>
    <row r="44" spans="2:25" ht="13.5" thickBot="1" x14ac:dyDescent="0.25">
      <c r="B44" s="41" t="s">
        <v>182</v>
      </c>
      <c r="C44" s="87"/>
      <c r="D44" s="106">
        <v>1</v>
      </c>
      <c r="E44" s="247">
        <f>SUM(E39:E43)</f>
        <v>0</v>
      </c>
      <c r="F44" s="177" t="e">
        <f t="shared" si="26"/>
        <v>#DIV/0!</v>
      </c>
      <c r="G44" s="247">
        <f>SUM(G39:G43)</f>
        <v>0</v>
      </c>
      <c r="H44" s="280" t="e">
        <f t="shared" si="27"/>
        <v>#DIV/0!</v>
      </c>
      <c r="I44" s="247">
        <f>SUM(I39:I43)</f>
        <v>0</v>
      </c>
      <c r="J44" s="177" t="e">
        <f t="shared" si="28"/>
        <v>#DIV/0!</v>
      </c>
      <c r="K44" s="247">
        <f>SUM(K39:K43)</f>
        <v>0</v>
      </c>
      <c r="L44" s="108" t="e">
        <f t="shared" si="29"/>
        <v>#DIV/0!</v>
      </c>
      <c r="M44" s="247">
        <f>SUM(M39:M43)</f>
        <v>0</v>
      </c>
      <c r="N44" s="177" t="e">
        <f t="shared" si="30"/>
        <v>#DIV/0!</v>
      </c>
      <c r="O44" s="247">
        <f>SUM(O39:O43)</f>
        <v>0</v>
      </c>
      <c r="P44" s="108" t="e">
        <f t="shared" si="31"/>
        <v>#DIV/0!</v>
      </c>
      <c r="Q44" s="247">
        <f>SUM(Q39:Q43)</f>
        <v>0</v>
      </c>
      <c r="R44" s="108" t="e">
        <f t="shared" si="32"/>
        <v>#DIV/0!</v>
      </c>
      <c r="S44" s="247">
        <f>SUM(S39:S43)</f>
        <v>0</v>
      </c>
      <c r="T44" s="108" t="e">
        <f t="shared" si="33"/>
        <v>#DIV/0!</v>
      </c>
      <c r="U44" s="268">
        <f>SUM(U39:U43)</f>
        <v>0</v>
      </c>
      <c r="V44" s="108" t="e">
        <f t="shared" si="34"/>
        <v>#DIV/0!</v>
      </c>
      <c r="W44" s="248">
        <f t="shared" si="35"/>
        <v>0</v>
      </c>
      <c r="X44" s="108" t="e">
        <f t="shared" si="36"/>
        <v>#DIV/0!</v>
      </c>
      <c r="Y44" s="311">
        <f>SUM(W39:W43)</f>
        <v>0</v>
      </c>
    </row>
    <row r="45" spans="2:25" ht="13.5" thickBot="1" x14ac:dyDescent="0.25">
      <c r="B45" s="41" t="s">
        <v>199</v>
      </c>
      <c r="C45" s="87"/>
      <c r="D45" s="106">
        <v>1</v>
      </c>
      <c r="E45" s="248">
        <f>E17-E37-E44</f>
        <v>0</v>
      </c>
      <c r="F45" s="181" t="e">
        <f t="shared" si="26"/>
        <v>#DIV/0!</v>
      </c>
      <c r="G45" s="248">
        <f>G17-G37-G44</f>
        <v>0</v>
      </c>
      <c r="H45" s="286" t="e">
        <f t="shared" si="27"/>
        <v>#DIV/0!</v>
      </c>
      <c r="I45" s="248">
        <f>I17-I37-I44</f>
        <v>0</v>
      </c>
      <c r="J45" s="181" t="e">
        <f t="shared" si="28"/>
        <v>#DIV/0!</v>
      </c>
      <c r="K45" s="248">
        <f>K17-K37-K44</f>
        <v>0</v>
      </c>
      <c r="L45" s="113" t="e">
        <f t="shared" si="29"/>
        <v>#DIV/0!</v>
      </c>
      <c r="M45" s="248">
        <f>M17-M37-M44</f>
        <v>0</v>
      </c>
      <c r="N45" s="181" t="e">
        <f t="shared" si="30"/>
        <v>#DIV/0!</v>
      </c>
      <c r="O45" s="248">
        <f>O17-O37-O44</f>
        <v>0</v>
      </c>
      <c r="P45" s="113" t="e">
        <f t="shared" si="31"/>
        <v>#DIV/0!</v>
      </c>
      <c r="Q45" s="248">
        <f>Q17-Q37-Q44</f>
        <v>0</v>
      </c>
      <c r="R45" s="113" t="e">
        <f t="shared" si="32"/>
        <v>#DIV/0!</v>
      </c>
      <c r="S45" s="248">
        <f>S17-S37-S44</f>
        <v>0</v>
      </c>
      <c r="T45" s="113" t="e">
        <f t="shared" si="33"/>
        <v>#DIV/0!</v>
      </c>
      <c r="U45" s="269">
        <f>U17-U37-U44</f>
        <v>0</v>
      </c>
      <c r="V45" s="113" t="e">
        <f t="shared" si="34"/>
        <v>#DIV/0!</v>
      </c>
      <c r="W45" s="248">
        <f t="shared" si="35"/>
        <v>0</v>
      </c>
      <c r="X45" s="113" t="e">
        <f t="shared" si="36"/>
        <v>#DIV/0!</v>
      </c>
      <c r="Y45" s="311">
        <f>W17-W37-W44</f>
        <v>0</v>
      </c>
    </row>
    <row r="46" spans="2:25" ht="13.5" thickBot="1" x14ac:dyDescent="0.25">
      <c r="B46" s="41" t="s">
        <v>184</v>
      </c>
      <c r="C46" s="87"/>
      <c r="D46" s="106"/>
      <c r="E46" s="250"/>
      <c r="F46" s="173"/>
      <c r="G46" s="250"/>
      <c r="H46" s="172"/>
      <c r="I46" s="250"/>
      <c r="J46" s="173"/>
      <c r="K46" s="250"/>
      <c r="L46" s="96"/>
      <c r="M46" s="250"/>
      <c r="N46" s="173"/>
      <c r="O46" s="250"/>
      <c r="P46" s="96"/>
      <c r="Q46" s="250"/>
      <c r="R46" s="96"/>
      <c r="S46" s="250"/>
      <c r="T46" s="96"/>
      <c r="U46" s="267"/>
      <c r="V46" s="96"/>
      <c r="W46" s="306"/>
      <c r="X46" s="96"/>
    </row>
    <row r="47" spans="2:25" ht="13.5" thickBot="1" x14ac:dyDescent="0.25">
      <c r="B47" s="2"/>
      <c r="C47" s="199" t="s">
        <v>228</v>
      </c>
      <c r="D47" s="97">
        <v>5</v>
      </c>
      <c r="E47" s="247">
        <f>F47*E45</f>
        <v>0</v>
      </c>
      <c r="F47" s="187"/>
      <c r="G47" s="247">
        <f>H47*G45</f>
        <v>0</v>
      </c>
      <c r="H47" s="288"/>
      <c r="I47" s="247">
        <f>J47*I45</f>
        <v>0</v>
      </c>
      <c r="J47" s="187"/>
      <c r="K47" s="247">
        <f>L47*K45</f>
        <v>0</v>
      </c>
      <c r="L47" s="131"/>
      <c r="M47" s="247">
        <f>N47*M45</f>
        <v>0</v>
      </c>
      <c r="N47" s="187"/>
      <c r="O47" s="247">
        <f>P47*O45</f>
        <v>0</v>
      </c>
      <c r="P47" s="131"/>
      <c r="Q47" s="247">
        <f>R47*Q45</f>
        <v>0</v>
      </c>
      <c r="R47" s="131"/>
      <c r="S47" s="247">
        <f>T47*S45</f>
        <v>0</v>
      </c>
      <c r="T47" s="131"/>
      <c r="U47" s="268">
        <f>V47*U45</f>
        <v>0</v>
      </c>
      <c r="V47" s="131"/>
      <c r="W47" s="248">
        <f>E47+G47+I47+K47+M47+O47+Q47+S47+U47</f>
        <v>0</v>
      </c>
      <c r="X47" s="170" t="e">
        <f>W47/W13</f>
        <v>#DIV/0!</v>
      </c>
      <c r="Y47" s="311">
        <f>W47</f>
        <v>0</v>
      </c>
    </row>
    <row r="48" spans="2:25" ht="13.5" thickBot="1" x14ac:dyDescent="0.25">
      <c r="B48" s="41" t="s">
        <v>185</v>
      </c>
      <c r="C48" s="87"/>
      <c r="D48" s="106">
        <v>1</v>
      </c>
      <c r="E48" s="248">
        <f>E14+E16+E37+E44+E47</f>
        <v>0</v>
      </c>
      <c r="F48" s="113" t="e">
        <f>E48/E$13</f>
        <v>#DIV/0!</v>
      </c>
      <c r="G48" s="248">
        <f>G14+G16+G37+G44+G47</f>
        <v>0</v>
      </c>
      <c r="H48" s="262" t="e">
        <f>G48/G$13</f>
        <v>#DIV/0!</v>
      </c>
      <c r="I48" s="248">
        <f>I14+I16+I37+I44+I47</f>
        <v>0</v>
      </c>
      <c r="J48" s="113" t="e">
        <f>I48/I$13</f>
        <v>#DIV/0!</v>
      </c>
      <c r="K48" s="248">
        <f>K14+K16+K37+K44+K47</f>
        <v>0</v>
      </c>
      <c r="L48" s="113" t="e">
        <f>K48/K$13</f>
        <v>#DIV/0!</v>
      </c>
      <c r="M48" s="248">
        <f>M14+M37+M44+M47</f>
        <v>0</v>
      </c>
      <c r="N48" s="181" t="e">
        <f>M48/M$13</f>
        <v>#DIV/0!</v>
      </c>
      <c r="O48" s="248">
        <f>O14+O16+O37+O44+O47</f>
        <v>0</v>
      </c>
      <c r="P48" s="113" t="e">
        <f>O48/O$13</f>
        <v>#DIV/0!</v>
      </c>
      <c r="Q48" s="248">
        <f>Q14+Q16+Q37+Q44+Q47</f>
        <v>0</v>
      </c>
      <c r="R48" s="113" t="e">
        <f>Q48/Q$13</f>
        <v>#DIV/0!</v>
      </c>
      <c r="S48" s="248">
        <f>S14+S16+S37+S44+S47</f>
        <v>0</v>
      </c>
      <c r="T48" s="113" t="e">
        <f>S48/S$13</f>
        <v>#DIV/0!</v>
      </c>
      <c r="U48" s="248">
        <f>U14+U16+U37+U44+U47</f>
        <v>0</v>
      </c>
      <c r="V48" s="113" t="e">
        <f>U48/U$13</f>
        <v>#DIV/0!</v>
      </c>
      <c r="W48" s="248">
        <f>E48+G48+I48+K48+M48+O48+Q48+S48+U48</f>
        <v>0</v>
      </c>
      <c r="X48" s="113" t="e">
        <f>W48/W$13</f>
        <v>#DIV/0!</v>
      </c>
      <c r="Y48" s="311">
        <f>W14+W16+W37+W44+W47</f>
        <v>0</v>
      </c>
    </row>
    <row r="49" spans="2:25" ht="13.5" thickBot="1" x14ac:dyDescent="0.25">
      <c r="B49" s="41" t="s">
        <v>186</v>
      </c>
      <c r="C49" s="87"/>
      <c r="D49" s="106">
        <v>1</v>
      </c>
      <c r="E49" s="248">
        <f>E45-E47</f>
        <v>0</v>
      </c>
      <c r="F49" s="181" t="e">
        <f>E49/E$13</f>
        <v>#DIV/0!</v>
      </c>
      <c r="G49" s="248">
        <f>G45-G47</f>
        <v>0</v>
      </c>
      <c r="H49" s="286" t="e">
        <f>G49/G$13</f>
        <v>#DIV/0!</v>
      </c>
      <c r="I49" s="248">
        <f>I45-I47</f>
        <v>0</v>
      </c>
      <c r="J49" s="181" t="e">
        <f>I49/I$13</f>
        <v>#DIV/0!</v>
      </c>
      <c r="K49" s="248">
        <f>K45-K47</f>
        <v>0</v>
      </c>
      <c r="L49" s="113" t="e">
        <f>K49/K$13</f>
        <v>#DIV/0!</v>
      </c>
      <c r="M49" s="248">
        <f>M45-M47</f>
        <v>0</v>
      </c>
      <c r="N49" s="181" t="e">
        <f>M49/M$13</f>
        <v>#DIV/0!</v>
      </c>
      <c r="O49" s="248">
        <f>O45-O47</f>
        <v>0</v>
      </c>
      <c r="P49" s="113" t="e">
        <f>O49/O$13</f>
        <v>#DIV/0!</v>
      </c>
      <c r="Q49" s="248">
        <f>Q45-Q47</f>
        <v>0</v>
      </c>
      <c r="R49" s="113" t="e">
        <f>Q49/Q$13</f>
        <v>#DIV/0!</v>
      </c>
      <c r="S49" s="248">
        <f>S45-S47</f>
        <v>0</v>
      </c>
      <c r="T49" s="113" t="e">
        <f>S49/S$13</f>
        <v>#DIV/0!</v>
      </c>
      <c r="U49" s="269">
        <f>U45-U47</f>
        <v>0</v>
      </c>
      <c r="V49" s="113" t="e">
        <f>U49/U$13</f>
        <v>#DIV/0!</v>
      </c>
      <c r="W49" s="248">
        <f>E49+G49+I49+K49+M49+O49+Q49+S49+U49</f>
        <v>0</v>
      </c>
      <c r="X49" s="113" t="e">
        <f>W49/W$13</f>
        <v>#DIV/0!</v>
      </c>
      <c r="Y49" s="311">
        <f>Y45-Y47</f>
        <v>0</v>
      </c>
    </row>
    <row r="50" spans="2:25" x14ac:dyDescent="0.2">
      <c r="B50" s="105">
        <v>1</v>
      </c>
      <c r="C50" s="105" t="s">
        <v>187</v>
      </c>
      <c r="D50" s="105"/>
      <c r="E50" s="2"/>
      <c r="F50" s="189"/>
      <c r="G50" s="2"/>
      <c r="H50" s="189"/>
      <c r="I50" s="2"/>
      <c r="J50" s="189"/>
      <c r="K50" s="2"/>
      <c r="L50" s="132"/>
      <c r="M50" s="2"/>
      <c r="N50" s="189"/>
      <c r="O50" s="2"/>
      <c r="P50" s="132"/>
      <c r="Q50" s="2"/>
      <c r="R50" s="132"/>
      <c r="S50" s="2"/>
      <c r="T50" s="132"/>
      <c r="U50" s="2"/>
      <c r="V50" s="132"/>
      <c r="W50" s="2"/>
      <c r="X50" s="132"/>
    </row>
    <row r="51" spans="2:25" x14ac:dyDescent="0.2">
      <c r="B51" s="105">
        <v>2</v>
      </c>
      <c r="C51" s="105" t="s">
        <v>188</v>
      </c>
      <c r="D51" s="105"/>
      <c r="E51" s="2"/>
      <c r="F51" s="189"/>
      <c r="G51" s="2"/>
      <c r="H51" s="189"/>
      <c r="I51" s="2"/>
      <c r="J51" s="189"/>
      <c r="K51" s="2"/>
      <c r="L51" s="132"/>
      <c r="M51" s="2"/>
      <c r="N51" s="189"/>
      <c r="O51" s="2"/>
      <c r="P51" s="132"/>
      <c r="Q51" s="2"/>
      <c r="R51" s="132"/>
      <c r="S51" s="2"/>
      <c r="T51" s="132"/>
      <c r="U51" s="2"/>
      <c r="V51" s="132"/>
      <c r="W51" s="2"/>
      <c r="X51" s="132"/>
    </row>
    <row r="52" spans="2:25" x14ac:dyDescent="0.2">
      <c r="B52" s="105">
        <v>3</v>
      </c>
      <c r="C52" s="105" t="s">
        <v>189</v>
      </c>
      <c r="D52" s="105"/>
      <c r="E52" s="2"/>
      <c r="F52" s="189"/>
      <c r="G52" s="2"/>
      <c r="H52" s="189"/>
      <c r="I52" s="2"/>
      <c r="J52" s="189"/>
      <c r="K52" s="2"/>
      <c r="L52" s="132"/>
      <c r="M52" s="2"/>
      <c r="N52" s="189"/>
      <c r="O52" s="2"/>
      <c r="P52" s="132"/>
      <c r="Q52" s="2"/>
      <c r="R52" s="132"/>
      <c r="S52" s="2"/>
      <c r="T52" s="132"/>
      <c r="U52" s="2"/>
      <c r="V52" s="132"/>
      <c r="W52" s="2"/>
      <c r="X52" s="132"/>
    </row>
    <row r="53" spans="2:25" x14ac:dyDescent="0.2">
      <c r="B53" s="105">
        <v>4</v>
      </c>
      <c r="C53" s="105" t="s">
        <v>190</v>
      </c>
      <c r="D53" s="105"/>
      <c r="E53" s="2"/>
      <c r="F53" s="189"/>
      <c r="G53" s="2"/>
      <c r="H53" s="189"/>
      <c r="I53" s="2"/>
      <c r="J53" s="189"/>
      <c r="K53" s="2"/>
      <c r="L53" s="132"/>
      <c r="M53" s="2"/>
      <c r="N53" s="189"/>
      <c r="O53" s="2"/>
      <c r="P53" s="132"/>
      <c r="Q53" s="2"/>
      <c r="R53" s="132"/>
      <c r="S53" s="2"/>
      <c r="T53" s="132"/>
      <c r="U53" s="2"/>
      <c r="V53" s="132"/>
      <c r="W53" s="2"/>
      <c r="X53" s="132"/>
    </row>
    <row r="54" spans="2:25" x14ac:dyDescent="0.2">
      <c r="B54" s="105">
        <v>5</v>
      </c>
      <c r="C54" s="105" t="s">
        <v>191</v>
      </c>
      <c r="D54" s="105"/>
      <c r="E54" s="2"/>
      <c r="F54" s="189"/>
      <c r="G54" s="2"/>
      <c r="H54" s="189"/>
      <c r="I54" s="2"/>
      <c r="J54" s="189"/>
      <c r="K54" s="2"/>
      <c r="L54" s="132"/>
      <c r="M54" s="2"/>
      <c r="N54" s="189"/>
      <c r="O54" s="2"/>
      <c r="P54" s="132"/>
      <c r="Q54" s="2"/>
      <c r="R54" s="132"/>
      <c r="S54" s="2"/>
      <c r="T54" s="132"/>
      <c r="U54" s="2"/>
      <c r="V54" s="132"/>
      <c r="W54" s="2"/>
      <c r="X54" s="132"/>
    </row>
    <row r="55" spans="2:25" x14ac:dyDescent="0.2">
      <c r="B55" s="133" t="s">
        <v>192</v>
      </c>
      <c r="C55" s="105" t="s">
        <v>193</v>
      </c>
      <c r="D55" s="105"/>
      <c r="E55" s="2"/>
      <c r="F55" s="189"/>
      <c r="G55" s="2"/>
      <c r="H55" s="189"/>
      <c r="I55" s="2"/>
      <c r="J55" s="189"/>
      <c r="K55" s="2"/>
      <c r="L55" s="132"/>
      <c r="M55" s="2"/>
      <c r="N55" s="189"/>
      <c r="O55" s="2"/>
      <c r="P55" s="132"/>
      <c r="Q55" s="2"/>
      <c r="R55" s="132"/>
      <c r="S55" s="2"/>
      <c r="T55" s="132"/>
      <c r="U55" s="2"/>
      <c r="V55" s="132"/>
      <c r="W55" s="2"/>
      <c r="X55" s="132"/>
    </row>
    <row r="56" spans="2:25" x14ac:dyDescent="0.2">
      <c r="B56" s="133" t="s">
        <v>194</v>
      </c>
      <c r="C56" s="105" t="s">
        <v>195</v>
      </c>
      <c r="D56" s="105"/>
      <c r="E56" s="2"/>
      <c r="F56" s="189"/>
      <c r="G56" s="2"/>
      <c r="H56" s="189"/>
      <c r="I56" s="2"/>
      <c r="J56" s="189"/>
      <c r="K56" s="2"/>
      <c r="L56" s="132"/>
      <c r="M56" s="2"/>
      <c r="N56" s="189"/>
      <c r="O56" s="2"/>
      <c r="P56" s="132"/>
      <c r="Q56" s="2"/>
      <c r="R56" s="132"/>
      <c r="S56" s="2"/>
      <c r="T56" s="132"/>
      <c r="U56" s="2"/>
      <c r="V56" s="132"/>
      <c r="W56" s="2"/>
      <c r="X56" s="132"/>
    </row>
    <row r="57" spans="2:25" x14ac:dyDescent="0.2">
      <c r="B57" s="133" t="s">
        <v>196</v>
      </c>
      <c r="C57" s="105" t="s">
        <v>197</v>
      </c>
      <c r="D57" s="105"/>
      <c r="E57" s="2"/>
      <c r="F57" s="189"/>
      <c r="G57" s="2"/>
      <c r="H57" s="189"/>
      <c r="I57" s="2"/>
      <c r="J57" s="189"/>
      <c r="K57" s="2"/>
      <c r="L57" s="132"/>
      <c r="M57" s="2"/>
      <c r="N57" s="189"/>
      <c r="O57" s="2"/>
      <c r="P57" s="132"/>
      <c r="Q57" s="2"/>
      <c r="R57" s="132"/>
      <c r="S57" s="2"/>
      <c r="T57" s="132"/>
      <c r="U57" s="2"/>
      <c r="V57" s="132"/>
      <c r="W57" s="2"/>
      <c r="X57" s="132"/>
    </row>
    <row r="58" spans="2:25" x14ac:dyDescent="0.2">
      <c r="B58" s="2"/>
      <c r="C58" s="105" t="s">
        <v>198</v>
      </c>
      <c r="D58" s="105"/>
      <c r="E58" s="2"/>
      <c r="F58" s="189"/>
      <c r="G58" s="2"/>
      <c r="H58" s="189"/>
      <c r="I58" s="2"/>
      <c r="J58" s="189"/>
      <c r="K58" s="2"/>
      <c r="L58" s="132"/>
      <c r="M58" s="2"/>
      <c r="N58" s="189"/>
      <c r="O58" s="2"/>
      <c r="P58" s="132"/>
      <c r="Q58" s="2"/>
      <c r="R58" s="132"/>
      <c r="S58" s="2"/>
      <c r="T58" s="132"/>
      <c r="U58" s="2"/>
      <c r="V58" s="132"/>
      <c r="W58" s="2"/>
      <c r="X58" s="132"/>
    </row>
    <row r="59" spans="2:25" x14ac:dyDescent="0.2">
      <c r="B59" s="2"/>
      <c r="C59" s="2"/>
      <c r="D59" s="105"/>
      <c r="E59" s="2"/>
      <c r="F59" s="189"/>
      <c r="G59" s="2"/>
      <c r="H59" s="189"/>
      <c r="I59" s="2"/>
      <c r="J59" s="189"/>
      <c r="K59" s="2"/>
      <c r="L59" s="132"/>
      <c r="M59" s="2"/>
      <c r="N59" s="189"/>
      <c r="O59" s="2"/>
      <c r="P59" s="132"/>
      <c r="Q59" s="2"/>
      <c r="R59" s="132"/>
      <c r="S59" s="2"/>
      <c r="T59" s="132"/>
      <c r="U59" s="2"/>
      <c r="V59" s="132"/>
      <c r="W59" s="2"/>
      <c r="X59" s="132"/>
    </row>
  </sheetData>
  <sheetProtection selectLockedCells="1"/>
  <mergeCells count="9">
    <mergeCell ref="U3:V3"/>
    <mergeCell ref="S3:T3"/>
    <mergeCell ref="E3:F3"/>
    <mergeCell ref="G3:H3"/>
    <mergeCell ref="I3:J3"/>
    <mergeCell ref="Q3:R3"/>
    <mergeCell ref="K3:L3"/>
    <mergeCell ref="O3:P3"/>
    <mergeCell ref="M3:N3"/>
  </mergeCells>
  <phoneticPr fontId="7" type="noConversion"/>
  <pageMargins left="0.75" right="0.75" top="1" bottom="1" header="0.5" footer="0.5"/>
  <pageSetup paperSize="3" scale="59" orientation="landscape" r:id="rId1"/>
  <headerFooter alignWithMargins="0">
    <oddHeader>&amp;C
Dining Services RFP</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X59"/>
  <sheetViews>
    <sheetView zoomScale="85" zoomScaleNormal="85" zoomScalePageLayoutView="70" workbookViewId="0">
      <selection activeCell="C16" sqref="C16"/>
    </sheetView>
  </sheetViews>
  <sheetFormatPr defaultColWidth="8.85546875" defaultRowHeight="12.75" x14ac:dyDescent="0.2"/>
  <cols>
    <col min="2" max="2" width="3.7109375" customWidth="1"/>
    <col min="3" max="3" width="31.28515625" customWidth="1"/>
    <col min="4" max="4" width="4.7109375" customWidth="1"/>
    <col min="5" max="5" width="19.140625" customWidth="1"/>
    <col min="6" max="6" width="13" customWidth="1"/>
    <col min="7" max="7" width="17.7109375" customWidth="1"/>
    <col min="8" max="8" width="13.7109375" customWidth="1"/>
    <col min="9" max="9" width="17.7109375" customWidth="1"/>
    <col min="10" max="10" width="13.7109375" customWidth="1"/>
    <col min="11" max="11" width="17.7109375" customWidth="1"/>
    <col min="12" max="12" width="13.7109375" customWidth="1"/>
    <col min="13" max="13" width="17.7109375" customWidth="1"/>
    <col min="14" max="14" width="13.7109375" customWidth="1"/>
    <col min="15" max="15" width="17.7109375" customWidth="1"/>
    <col min="16" max="16" width="13.7109375" customWidth="1"/>
    <col min="17" max="17" width="16.7109375" customWidth="1"/>
    <col min="18" max="18" width="13.7109375" customWidth="1"/>
    <col min="19" max="19" width="16.7109375" customWidth="1"/>
    <col min="20" max="20" width="13.7109375" customWidth="1"/>
    <col min="21" max="21" width="16.7109375" customWidth="1"/>
    <col min="22" max="22" width="13.7109375" customWidth="1"/>
    <col min="23" max="23" width="20.7109375" customWidth="1"/>
    <col min="24" max="24" width="13.7109375" customWidth="1"/>
  </cols>
  <sheetData>
    <row r="1" spans="2:24" ht="13.5" thickBot="1" x14ac:dyDescent="0.25"/>
    <row r="2" spans="2:24" ht="16.5" thickBot="1" x14ac:dyDescent="0.3">
      <c r="B2" s="91"/>
      <c r="C2" s="92" t="s">
        <v>278</v>
      </c>
      <c r="D2" s="93"/>
      <c r="E2" s="94"/>
      <c r="F2" s="172"/>
      <c r="G2" s="94"/>
      <c r="H2" s="172"/>
      <c r="I2" s="94"/>
      <c r="J2" s="172"/>
      <c r="K2" s="94"/>
      <c r="L2" s="172"/>
      <c r="M2" s="94"/>
      <c r="N2" s="172"/>
      <c r="O2" s="94"/>
      <c r="P2" s="172"/>
      <c r="Q2" s="94"/>
      <c r="R2" s="95"/>
      <c r="S2" s="94"/>
      <c r="T2" s="95"/>
      <c r="U2" s="94"/>
      <c r="V2" s="95"/>
      <c r="W2" s="94"/>
      <c r="X2" s="173"/>
    </row>
    <row r="3" spans="2:24" ht="27.95" customHeight="1" x14ac:dyDescent="0.2">
      <c r="B3" s="2"/>
      <c r="C3" s="2"/>
      <c r="D3" s="97"/>
      <c r="E3" s="382" t="s">
        <v>290</v>
      </c>
      <c r="F3" s="383"/>
      <c r="G3" s="382" t="s">
        <v>233</v>
      </c>
      <c r="H3" s="383"/>
      <c r="I3" s="387" t="s">
        <v>289</v>
      </c>
      <c r="J3" s="386"/>
      <c r="K3" s="387" t="s">
        <v>271</v>
      </c>
      <c r="L3" s="386"/>
      <c r="M3" s="387" t="s">
        <v>307</v>
      </c>
      <c r="N3" s="386"/>
      <c r="O3" s="387" t="s">
        <v>235</v>
      </c>
      <c r="P3" s="386"/>
      <c r="Q3" s="387" t="s">
        <v>150</v>
      </c>
      <c r="R3" s="386"/>
      <c r="S3" s="387" t="s">
        <v>152</v>
      </c>
      <c r="T3" s="386"/>
      <c r="U3" s="387" t="s">
        <v>153</v>
      </c>
      <c r="V3" s="386"/>
      <c r="W3" s="355" t="s">
        <v>63</v>
      </c>
      <c r="X3" s="331"/>
    </row>
    <row r="4" spans="2:24" x14ac:dyDescent="0.2">
      <c r="B4" s="2"/>
      <c r="C4" s="2"/>
      <c r="D4" s="97"/>
      <c r="E4" s="98" t="s">
        <v>154</v>
      </c>
      <c r="F4" s="243" t="s">
        <v>72</v>
      </c>
      <c r="G4" s="98" t="s">
        <v>154</v>
      </c>
      <c r="H4" s="243" t="s">
        <v>72</v>
      </c>
      <c r="I4" s="98" t="s">
        <v>154</v>
      </c>
      <c r="J4" s="243" t="s">
        <v>72</v>
      </c>
      <c r="K4" s="98" t="s">
        <v>154</v>
      </c>
      <c r="L4" s="243" t="s">
        <v>72</v>
      </c>
      <c r="M4" s="98" t="s">
        <v>154</v>
      </c>
      <c r="N4" s="343" t="s">
        <v>72</v>
      </c>
      <c r="O4" s="98" t="s">
        <v>154</v>
      </c>
      <c r="P4" s="243" t="s">
        <v>72</v>
      </c>
      <c r="Q4" s="98" t="s">
        <v>154</v>
      </c>
      <c r="R4" s="243" t="s">
        <v>72</v>
      </c>
      <c r="S4" s="98" t="s">
        <v>154</v>
      </c>
      <c r="T4" s="243" t="s">
        <v>72</v>
      </c>
      <c r="U4" s="98" t="s">
        <v>154</v>
      </c>
      <c r="V4" s="243" t="s">
        <v>72</v>
      </c>
      <c r="W4" s="98" t="s">
        <v>154</v>
      </c>
      <c r="X4" s="99" t="s">
        <v>72</v>
      </c>
    </row>
    <row r="5" spans="2:24" x14ac:dyDescent="0.2">
      <c r="B5" s="100" t="s">
        <v>155</v>
      </c>
      <c r="C5" s="2"/>
      <c r="D5" s="97"/>
      <c r="E5" s="49"/>
      <c r="F5" s="281"/>
      <c r="G5" s="49"/>
      <c r="H5" s="284" t="s">
        <v>72</v>
      </c>
      <c r="I5" s="49"/>
      <c r="J5" s="284" t="s">
        <v>72</v>
      </c>
      <c r="K5" s="49"/>
      <c r="L5" s="284" t="s">
        <v>72</v>
      </c>
      <c r="M5" s="49"/>
      <c r="N5" s="284" t="s">
        <v>72</v>
      </c>
      <c r="O5" s="49"/>
      <c r="P5" s="284" t="s">
        <v>72</v>
      </c>
      <c r="Q5" s="49"/>
      <c r="R5" s="241" t="s">
        <v>72</v>
      </c>
      <c r="S5" s="49"/>
      <c r="T5" s="241" t="s">
        <v>72</v>
      </c>
      <c r="U5" s="49"/>
      <c r="V5" s="241" t="s">
        <v>72</v>
      </c>
      <c r="W5" s="49"/>
      <c r="X5" s="174"/>
    </row>
    <row r="6" spans="2:24" x14ac:dyDescent="0.2">
      <c r="B6" s="2"/>
      <c r="C6" s="2" t="s">
        <v>156</v>
      </c>
      <c r="D6" s="97">
        <v>1</v>
      </c>
      <c r="E6" s="102">
        <f>'Meal Plan'!F113</f>
        <v>0</v>
      </c>
      <c r="F6" s="281" t="e">
        <f>E6/E$13</f>
        <v>#DIV/0!</v>
      </c>
      <c r="G6" s="103"/>
      <c r="H6" s="244"/>
      <c r="I6" s="103"/>
      <c r="J6" s="244"/>
      <c r="K6" s="103"/>
      <c r="L6" s="285"/>
      <c r="M6" s="103"/>
      <c r="N6" s="244"/>
      <c r="O6" s="103"/>
      <c r="P6" s="285"/>
      <c r="Q6" s="103"/>
      <c r="R6" s="244"/>
      <c r="S6" s="103"/>
      <c r="T6" s="244"/>
      <c r="U6" s="103"/>
      <c r="V6" s="244"/>
      <c r="W6" s="102">
        <f>E6+G6+I6+K6+M6+O6+Q6+S6+U6</f>
        <v>0</v>
      </c>
      <c r="X6" s="174" t="e">
        <f t="shared" ref="X6:X11" si="0">W6/W$13</f>
        <v>#DIV/0!</v>
      </c>
    </row>
    <row r="7" spans="2:24" x14ac:dyDescent="0.2">
      <c r="B7" s="2"/>
      <c r="C7" s="2" t="s">
        <v>82</v>
      </c>
      <c r="D7" s="97">
        <v>1</v>
      </c>
      <c r="E7" s="102">
        <f>'A La Carte'!H96</f>
        <v>0</v>
      </c>
      <c r="F7" s="281" t="e">
        <f>E7/E$13</f>
        <v>#DIV/0!</v>
      </c>
      <c r="G7" s="102">
        <f>'A La Carte'!H98</f>
        <v>0</v>
      </c>
      <c r="H7" s="281" t="e">
        <f>G7/G$13</f>
        <v>#DIV/0!</v>
      </c>
      <c r="I7" s="102">
        <f>'A La Carte'!H100</f>
        <v>0</v>
      </c>
      <c r="J7" s="281" t="e">
        <f>I7/I$13</f>
        <v>#DIV/0!</v>
      </c>
      <c r="K7" s="102">
        <f>'A La Carte'!H102</f>
        <v>0</v>
      </c>
      <c r="L7" s="281" t="e">
        <f>K7/K$13</f>
        <v>#DIV/0!</v>
      </c>
      <c r="M7" s="102">
        <f>'A La Carte'!H104</f>
        <v>0</v>
      </c>
      <c r="N7" s="281" t="e">
        <f>M7/M$13</f>
        <v>#DIV/0!</v>
      </c>
      <c r="O7" s="102">
        <f>'A La Carte'!H106</f>
        <v>0</v>
      </c>
      <c r="P7" s="281" t="e">
        <f>O7/O$13</f>
        <v>#DIV/0!</v>
      </c>
      <c r="Q7" s="103"/>
      <c r="R7" s="244"/>
      <c r="S7" s="103"/>
      <c r="T7" s="244"/>
      <c r="U7" s="103"/>
      <c r="V7" s="244"/>
      <c r="W7" s="102">
        <f>E7+G7+I7+K7+M7+O7+Q7+S7+U7</f>
        <v>0</v>
      </c>
      <c r="X7" s="174" t="e">
        <f t="shared" si="0"/>
        <v>#DIV/0!</v>
      </c>
    </row>
    <row r="8" spans="2:24" x14ac:dyDescent="0.2">
      <c r="B8" s="2"/>
      <c r="C8" s="2" t="s">
        <v>157</v>
      </c>
      <c r="D8" s="97">
        <v>1</v>
      </c>
      <c r="E8" s="102">
        <f>'A La Carte'!H97</f>
        <v>0</v>
      </c>
      <c r="F8" s="281" t="e">
        <f>E8/E$13</f>
        <v>#DIV/0!</v>
      </c>
      <c r="G8" s="102">
        <f>'A La Carte'!H99</f>
        <v>0</v>
      </c>
      <c r="H8" s="281" t="e">
        <f>G8/G$13</f>
        <v>#DIV/0!</v>
      </c>
      <c r="I8" s="102">
        <f>'A La Carte'!H101</f>
        <v>0</v>
      </c>
      <c r="J8" s="281" t="e">
        <f>I8/I$13</f>
        <v>#DIV/0!</v>
      </c>
      <c r="K8" s="102">
        <f>'A La Carte'!H103</f>
        <v>0</v>
      </c>
      <c r="L8" s="281" t="e">
        <f>K8/K$13</f>
        <v>#DIV/0!</v>
      </c>
      <c r="M8" s="102">
        <f>'A La Carte'!H105</f>
        <v>0</v>
      </c>
      <c r="N8" s="281" t="e">
        <f>M8/M$13</f>
        <v>#DIV/0!</v>
      </c>
      <c r="O8" s="102">
        <f>'A La Carte'!H107</f>
        <v>0</v>
      </c>
      <c r="P8" s="281" t="e">
        <f>O8/O$13</f>
        <v>#DIV/0!</v>
      </c>
      <c r="Q8" s="103"/>
      <c r="R8" s="244"/>
      <c r="S8" s="103"/>
      <c r="T8" s="244"/>
      <c r="U8" s="103"/>
      <c r="V8" s="244"/>
      <c r="W8" s="102">
        <f>E8+G8+I8+K8+M8+O8+Q8+S8+U8</f>
        <v>0</v>
      </c>
      <c r="X8" s="174" t="e">
        <f t="shared" si="0"/>
        <v>#DIV/0!</v>
      </c>
    </row>
    <row r="9" spans="2:24" x14ac:dyDescent="0.2">
      <c r="B9" s="2"/>
      <c r="C9" s="2" t="s">
        <v>150</v>
      </c>
      <c r="D9" s="97">
        <v>1</v>
      </c>
      <c r="E9" s="103"/>
      <c r="F9" s="244"/>
      <c r="G9" s="103"/>
      <c r="H9" s="244"/>
      <c r="I9" s="103"/>
      <c r="J9" s="244"/>
      <c r="K9" s="103"/>
      <c r="L9" s="244"/>
      <c r="M9" s="103"/>
      <c r="N9" s="244"/>
      <c r="O9" s="103"/>
      <c r="P9" s="244"/>
      <c r="Q9" s="102">
        <f>Catering!F132</f>
        <v>0</v>
      </c>
      <c r="R9" s="241" t="e">
        <f>Q9/Q$13</f>
        <v>#DIV/0!</v>
      </c>
      <c r="S9" s="103"/>
      <c r="T9" s="244"/>
      <c r="U9" s="103"/>
      <c r="V9" s="244"/>
      <c r="W9" s="102">
        <f>E9+G9+I9+K9+M8+O9+Q9+S9+U9</f>
        <v>0</v>
      </c>
      <c r="X9" s="101" t="e">
        <f t="shared" si="0"/>
        <v>#DIV/0!</v>
      </c>
    </row>
    <row r="10" spans="2:24" hidden="1" x14ac:dyDescent="0.2">
      <c r="B10" s="2"/>
      <c r="C10" s="2"/>
      <c r="D10" s="97">
        <v>1</v>
      </c>
      <c r="E10" s="103"/>
      <c r="F10" s="244"/>
      <c r="G10" s="103"/>
      <c r="H10" s="244"/>
      <c r="I10" s="103"/>
      <c r="J10" s="244"/>
      <c r="K10" s="103"/>
      <c r="L10" s="244"/>
      <c r="M10" s="103"/>
      <c r="N10" s="244"/>
      <c r="O10" s="103"/>
      <c r="P10" s="244"/>
      <c r="Q10" s="103"/>
      <c r="R10" s="244"/>
      <c r="S10" s="103"/>
      <c r="T10" s="244"/>
      <c r="U10" s="103"/>
      <c r="V10" s="244"/>
      <c r="W10" s="102" t="e">
        <f>E10++G10+I10+K10+O10+#REF!+#REF!+#REF!+#REF!+#REF!+#REF!+#REF!+#REF!+Q10+S10+U10</f>
        <v>#REF!</v>
      </c>
      <c r="X10" s="101" t="e">
        <f t="shared" si="0"/>
        <v>#REF!</v>
      </c>
    </row>
    <row r="11" spans="2:24" ht="13.5" thickBot="1" x14ac:dyDescent="0.25">
      <c r="B11" s="2"/>
      <c r="C11" s="2" t="s">
        <v>152</v>
      </c>
      <c r="D11" s="97">
        <v>1</v>
      </c>
      <c r="E11" s="103"/>
      <c r="F11" s="244"/>
      <c r="G11" s="103"/>
      <c r="H11" s="244"/>
      <c r="I11" s="103"/>
      <c r="J11" s="244"/>
      <c r="K11" s="103"/>
      <c r="L11" s="244"/>
      <c r="M11" s="103"/>
      <c r="N11" s="244"/>
      <c r="O11" s="103"/>
      <c r="P11" s="244"/>
      <c r="Q11" s="103"/>
      <c r="R11" s="244"/>
      <c r="S11" s="102">
        <f>Conferences!F132</f>
        <v>0</v>
      </c>
      <c r="T11" s="241" t="e">
        <f>S11/S$13</f>
        <v>#DIV/0!</v>
      </c>
      <c r="U11" s="103"/>
      <c r="V11" s="244"/>
      <c r="W11" s="102">
        <f t="shared" ref="W11:W17" si="1">E11+G11+I11+K11+M11+O11+Q11+S11+U11</f>
        <v>0</v>
      </c>
      <c r="X11" s="101" t="e">
        <f t="shared" si="0"/>
        <v>#DIV/0!</v>
      </c>
    </row>
    <row r="12" spans="2:24" ht="13.5" hidden="1" thickBot="1" x14ac:dyDescent="0.25">
      <c r="B12" s="2"/>
      <c r="C12" s="198"/>
      <c r="D12" s="97">
        <v>1</v>
      </c>
      <c r="E12" s="103"/>
      <c r="F12" s="244"/>
      <c r="G12" s="103"/>
      <c r="H12" s="244"/>
      <c r="I12" s="103"/>
      <c r="J12" s="244"/>
      <c r="K12" s="103"/>
      <c r="L12" s="244"/>
      <c r="M12" s="338"/>
      <c r="N12" s="339"/>
      <c r="O12" s="103"/>
      <c r="P12" s="244"/>
      <c r="Q12" s="103"/>
      <c r="R12" s="244"/>
      <c r="S12" s="103"/>
      <c r="T12" s="244"/>
      <c r="U12" s="102">
        <f>Concessions!F132</f>
        <v>0</v>
      </c>
      <c r="V12" s="241" t="e">
        <f>U12/U$13</f>
        <v>#DIV/0!</v>
      </c>
      <c r="W12" s="242">
        <f t="shared" si="1"/>
        <v>0</v>
      </c>
      <c r="X12" s="101" t="e">
        <f t="shared" ref="X12" si="2">W12/W$13</f>
        <v>#DIV/0!</v>
      </c>
    </row>
    <row r="13" spans="2:24" ht="13.5" thickBot="1" x14ac:dyDescent="0.25">
      <c r="B13" s="41" t="s">
        <v>158</v>
      </c>
      <c r="C13" s="87"/>
      <c r="D13" s="106">
        <v>1</v>
      </c>
      <c r="E13" s="247">
        <f t="shared" ref="E13:J13" si="3">SUM(E6:E8)</f>
        <v>0</v>
      </c>
      <c r="F13" s="177" t="e">
        <f t="shared" si="3"/>
        <v>#DIV/0!</v>
      </c>
      <c r="G13" s="247">
        <f t="shared" si="3"/>
        <v>0</v>
      </c>
      <c r="H13" s="177" t="e">
        <f t="shared" si="3"/>
        <v>#DIV/0!</v>
      </c>
      <c r="I13" s="247">
        <f t="shared" si="3"/>
        <v>0</v>
      </c>
      <c r="J13" s="177" t="e">
        <f t="shared" si="3"/>
        <v>#DIV/0!</v>
      </c>
      <c r="K13" s="247">
        <f t="shared" ref="K13:N13" si="4">SUM(K6:K8)</f>
        <v>0</v>
      </c>
      <c r="L13" s="177" t="e">
        <f t="shared" si="4"/>
        <v>#DIV/0!</v>
      </c>
      <c r="M13" s="247">
        <f t="shared" si="4"/>
        <v>0</v>
      </c>
      <c r="N13" s="177" t="e">
        <f t="shared" si="4"/>
        <v>#DIV/0!</v>
      </c>
      <c r="O13" s="247">
        <f t="shared" ref="O13:P13" si="5">SUM(O6:O8)</f>
        <v>0</v>
      </c>
      <c r="P13" s="177" t="e">
        <f t="shared" si="5"/>
        <v>#DIV/0!</v>
      </c>
      <c r="Q13" s="247">
        <f t="shared" ref="Q13:T13" si="6">SUM(Q6:Q11)</f>
        <v>0</v>
      </c>
      <c r="R13" s="108" t="e">
        <f t="shared" si="6"/>
        <v>#DIV/0!</v>
      </c>
      <c r="S13" s="247">
        <f t="shared" si="6"/>
        <v>0</v>
      </c>
      <c r="T13" s="108" t="e">
        <f t="shared" si="6"/>
        <v>#DIV/0!</v>
      </c>
      <c r="U13" s="247">
        <f>SUM(U6:U12)</f>
        <v>0</v>
      </c>
      <c r="V13" s="108" t="e">
        <f>SUM(V6:V12)</f>
        <v>#DIV/0!</v>
      </c>
      <c r="W13" s="247">
        <f t="shared" si="1"/>
        <v>0</v>
      </c>
      <c r="X13" s="178" t="e">
        <f>SUM(X6:X8)</f>
        <v>#DIV/0!</v>
      </c>
    </row>
    <row r="14" spans="2:24" ht="13.5" thickBot="1" x14ac:dyDescent="0.25">
      <c r="B14" s="41" t="s">
        <v>159</v>
      </c>
      <c r="C14" s="87"/>
      <c r="D14" s="106">
        <v>1</v>
      </c>
      <c r="E14" s="248">
        <f>E13*F14</f>
        <v>0</v>
      </c>
      <c r="F14" s="282"/>
      <c r="G14" s="248">
        <f>G13*H14</f>
        <v>0</v>
      </c>
      <c r="H14" s="282"/>
      <c r="I14" s="248">
        <f>I13*J14</f>
        <v>0</v>
      </c>
      <c r="J14" s="282"/>
      <c r="K14" s="248">
        <f>K13*L14</f>
        <v>0</v>
      </c>
      <c r="L14" s="282"/>
      <c r="M14" s="248">
        <f>M13*N14</f>
        <v>0</v>
      </c>
      <c r="N14" s="282"/>
      <c r="O14" s="248">
        <f>O13*P14</f>
        <v>0</v>
      </c>
      <c r="P14" s="282"/>
      <c r="Q14" s="248">
        <f>Q13*R14</f>
        <v>0</v>
      </c>
      <c r="R14" s="245"/>
      <c r="S14" s="248">
        <f>S13*T14</f>
        <v>0</v>
      </c>
      <c r="T14" s="245"/>
      <c r="U14" s="248">
        <f>U13*V14</f>
        <v>0</v>
      </c>
      <c r="V14" s="245"/>
      <c r="W14" s="248">
        <f t="shared" si="1"/>
        <v>0</v>
      </c>
      <c r="X14" s="180" t="e">
        <f>W14/W13</f>
        <v>#DIV/0!</v>
      </c>
    </row>
    <row r="15" spans="2:24" ht="13.5" thickBot="1" x14ac:dyDescent="0.25">
      <c r="B15" s="41" t="s">
        <v>160</v>
      </c>
      <c r="C15" s="87"/>
      <c r="D15" s="106">
        <v>1</v>
      </c>
      <c r="E15" s="248">
        <f>E13-E14</f>
        <v>0</v>
      </c>
      <c r="F15" s="181" t="e">
        <f>E15/E13</f>
        <v>#DIV/0!</v>
      </c>
      <c r="G15" s="248">
        <f>G13-G14</f>
        <v>0</v>
      </c>
      <c r="H15" s="181" t="e">
        <f>G15/G13</f>
        <v>#DIV/0!</v>
      </c>
      <c r="I15" s="248">
        <f>I13-I14</f>
        <v>0</v>
      </c>
      <c r="J15" s="181" t="e">
        <f>I15/I13</f>
        <v>#DIV/0!</v>
      </c>
      <c r="K15" s="248">
        <f>K13-K14</f>
        <v>0</v>
      </c>
      <c r="L15" s="181" t="e">
        <f>K15/K13</f>
        <v>#DIV/0!</v>
      </c>
      <c r="M15" s="248">
        <f>M13-M14</f>
        <v>0</v>
      </c>
      <c r="N15" s="181" t="e">
        <f>M15/M13</f>
        <v>#DIV/0!</v>
      </c>
      <c r="O15" s="248">
        <f>O13-O14</f>
        <v>0</v>
      </c>
      <c r="P15" s="181" t="e">
        <f>O15/O13</f>
        <v>#DIV/0!</v>
      </c>
      <c r="Q15" s="248">
        <f>Q13-Q14</f>
        <v>0</v>
      </c>
      <c r="R15" s="113" t="e">
        <f>Q15/Q13</f>
        <v>#DIV/0!</v>
      </c>
      <c r="S15" s="248">
        <f>S13-S14</f>
        <v>0</v>
      </c>
      <c r="T15" s="113" t="e">
        <f>S15/S13</f>
        <v>#DIV/0!</v>
      </c>
      <c r="U15" s="248">
        <f>U13-U14</f>
        <v>0</v>
      </c>
      <c r="V15" s="113" t="e">
        <f>U15/U13</f>
        <v>#DIV/0!</v>
      </c>
      <c r="W15" s="248">
        <f t="shared" si="1"/>
        <v>0</v>
      </c>
      <c r="X15" s="181" t="e">
        <f>W15/W13</f>
        <v>#DIV/0!</v>
      </c>
    </row>
    <row r="16" spans="2:24" ht="13.5" thickBot="1" x14ac:dyDescent="0.25">
      <c r="B16" s="2"/>
      <c r="C16" s="198" t="s">
        <v>309</v>
      </c>
      <c r="D16" s="97">
        <v>1</v>
      </c>
      <c r="E16" s="249">
        <f>F16*E13</f>
        <v>0</v>
      </c>
      <c r="F16" s="283"/>
      <c r="G16" s="249">
        <f>H16*G13</f>
        <v>0</v>
      </c>
      <c r="H16" s="283"/>
      <c r="I16" s="249">
        <f>J16*I13</f>
        <v>0</v>
      </c>
      <c r="J16" s="283"/>
      <c r="K16" s="249">
        <f>L16*K13</f>
        <v>0</v>
      </c>
      <c r="L16" s="283"/>
      <c r="M16" s="249">
        <f>N16*M13</f>
        <v>0</v>
      </c>
      <c r="N16" s="283"/>
      <c r="O16" s="249">
        <f>P16*O13</f>
        <v>0</v>
      </c>
      <c r="P16" s="283"/>
      <c r="Q16" s="249">
        <f>R16*Q13</f>
        <v>0</v>
      </c>
      <c r="R16" s="246"/>
      <c r="S16" s="249">
        <f>T16*S13</f>
        <v>0</v>
      </c>
      <c r="T16" s="246"/>
      <c r="U16" s="249">
        <f>V16*U13</f>
        <v>0</v>
      </c>
      <c r="V16" s="246"/>
      <c r="W16" s="248">
        <f t="shared" si="1"/>
        <v>0</v>
      </c>
      <c r="X16" s="181" t="e">
        <f>W16/W$13</f>
        <v>#DIV/0!</v>
      </c>
    </row>
    <row r="17" spans="1:24" ht="13.5" thickBot="1" x14ac:dyDescent="0.25">
      <c r="B17" s="41" t="s">
        <v>161</v>
      </c>
      <c r="C17" s="87"/>
      <c r="D17" s="116">
        <v>1</v>
      </c>
      <c r="E17" s="248">
        <f>E15-E16</f>
        <v>0</v>
      </c>
      <c r="F17" s="181" t="e">
        <f>E17/E$13</f>
        <v>#DIV/0!</v>
      </c>
      <c r="G17" s="248">
        <f>G15-G16</f>
        <v>0</v>
      </c>
      <c r="H17" s="181" t="e">
        <f>G17/G$13</f>
        <v>#DIV/0!</v>
      </c>
      <c r="I17" s="248">
        <f>I15-I16</f>
        <v>0</v>
      </c>
      <c r="J17" s="181" t="e">
        <f>I17/I$13</f>
        <v>#DIV/0!</v>
      </c>
      <c r="K17" s="248">
        <f>K15-K16</f>
        <v>0</v>
      </c>
      <c r="L17" s="181" t="e">
        <f>K17/K$13</f>
        <v>#DIV/0!</v>
      </c>
      <c r="M17" s="248">
        <f>M15-M16</f>
        <v>0</v>
      </c>
      <c r="N17" s="181" t="e">
        <f>M17/M$13</f>
        <v>#DIV/0!</v>
      </c>
      <c r="O17" s="248">
        <f>O15-O16</f>
        <v>0</v>
      </c>
      <c r="P17" s="181" t="e">
        <f>O17/O$13</f>
        <v>#DIV/0!</v>
      </c>
      <c r="Q17" s="248">
        <f>Q15-Q16</f>
        <v>0</v>
      </c>
      <c r="R17" s="113" t="e">
        <f>Q17/Q$13</f>
        <v>#DIV/0!</v>
      </c>
      <c r="S17" s="248">
        <f>S15-S16</f>
        <v>0</v>
      </c>
      <c r="T17" s="113" t="e">
        <f>S17/S$13</f>
        <v>#DIV/0!</v>
      </c>
      <c r="U17" s="248">
        <f>U15-U16</f>
        <v>0</v>
      </c>
      <c r="V17" s="113" t="e">
        <f>U17/U$13</f>
        <v>#DIV/0!</v>
      </c>
      <c r="W17" s="248">
        <f t="shared" si="1"/>
        <v>0</v>
      </c>
      <c r="X17" s="181" t="e">
        <f>W17/W$13</f>
        <v>#DIV/0!</v>
      </c>
    </row>
    <row r="18" spans="1:24" ht="13.5" thickBot="1" x14ac:dyDescent="0.25">
      <c r="B18" s="41" t="s">
        <v>162</v>
      </c>
      <c r="C18" s="87"/>
      <c r="D18" s="106"/>
      <c r="E18" s="250"/>
      <c r="F18" s="173"/>
      <c r="G18" s="250"/>
      <c r="H18" s="173"/>
      <c r="I18" s="250"/>
      <c r="J18" s="173"/>
      <c r="K18" s="250"/>
      <c r="L18" s="173"/>
      <c r="M18" s="250"/>
      <c r="N18" s="173"/>
      <c r="O18" s="250"/>
      <c r="P18" s="173"/>
      <c r="Q18" s="250"/>
      <c r="R18" s="96"/>
      <c r="S18" s="250"/>
      <c r="T18" s="96"/>
      <c r="U18" s="250"/>
      <c r="V18" s="96"/>
      <c r="W18" s="306"/>
      <c r="X18" s="173"/>
    </row>
    <row r="19" spans="1:24" x14ac:dyDescent="0.2">
      <c r="B19" s="2"/>
      <c r="C19" s="118" t="s">
        <v>163</v>
      </c>
      <c r="D19" s="97">
        <v>1</v>
      </c>
      <c r="E19" s="277">
        <f>Top_of_the_CRUC!AG171</f>
        <v>0</v>
      </c>
      <c r="F19" s="279" t="e">
        <f>E19/E13</f>
        <v>#DIV/0!</v>
      </c>
      <c r="G19" s="276">
        <f>Panera_Bread!AG171</f>
        <v>0</v>
      </c>
      <c r="H19" s="279" t="e">
        <f>G19/G13</f>
        <v>#DIV/0!</v>
      </c>
      <c r="I19" s="276">
        <f>Katora_Cafe!AG171</f>
        <v>0</v>
      </c>
      <c r="J19" s="279" t="e">
        <f>I19/I13</f>
        <v>#DIV/0!</v>
      </c>
      <c r="K19" s="276">
        <f>'Grab N Go'!AG171</f>
        <v>0</v>
      </c>
      <c r="L19" s="279" t="e">
        <f>K19/K13</f>
        <v>#DIV/0!</v>
      </c>
      <c r="M19" s="276">
        <f>Pizza!AG171</f>
        <v>0</v>
      </c>
      <c r="N19" s="279" t="e">
        <f>M19/M13</f>
        <v>#DIV/0!</v>
      </c>
      <c r="O19" s="276">
        <f>Sushi_Concept!AG171</f>
        <v>0</v>
      </c>
      <c r="P19" s="183" t="e">
        <f>O19/O13</f>
        <v>#DIV/0!</v>
      </c>
      <c r="Q19" s="275"/>
      <c r="R19" s="264" t="e">
        <f>Q19/Q$13</f>
        <v>#DIV/0!</v>
      </c>
      <c r="S19" s="275"/>
      <c r="T19" s="264" t="e">
        <f>S19/S$13</f>
        <v>#DIV/0!</v>
      </c>
      <c r="U19" s="275"/>
      <c r="V19" s="264" t="e">
        <f>U19/U$13</f>
        <v>#DIV/0!</v>
      </c>
      <c r="W19" s="240">
        <f>E19+G19+I19+K19+M19+O19+Q19+S19+U19</f>
        <v>0</v>
      </c>
      <c r="X19" s="279" t="e">
        <f>W19/W$13</f>
        <v>#DIV/0!</v>
      </c>
    </row>
    <row r="20" spans="1:24" x14ac:dyDescent="0.2">
      <c r="B20" s="2"/>
      <c r="C20" s="118" t="s">
        <v>164</v>
      </c>
      <c r="D20" s="97">
        <v>1</v>
      </c>
      <c r="E20" s="240">
        <f>Top_of_the_CRUC!AG191</f>
        <v>0</v>
      </c>
      <c r="F20" s="185" t="e">
        <f>E20/E13</f>
        <v>#DIV/0!</v>
      </c>
      <c r="G20" s="260">
        <f>Panera_Bread!AG191</f>
        <v>0</v>
      </c>
      <c r="H20" s="185" t="e">
        <f>G20/G13</f>
        <v>#DIV/0!</v>
      </c>
      <c r="I20" s="260">
        <f>Katora_Cafe!AG191</f>
        <v>0</v>
      </c>
      <c r="J20" s="185" t="e">
        <f>I20/I13</f>
        <v>#DIV/0!</v>
      </c>
      <c r="K20" s="260">
        <f>'Grab N Go'!AG191</f>
        <v>0</v>
      </c>
      <c r="L20" s="174" t="e">
        <f>K20/K13</f>
        <v>#DIV/0!</v>
      </c>
      <c r="M20" s="260">
        <f>Pizza!AG191</f>
        <v>0</v>
      </c>
      <c r="N20" s="185" t="e">
        <f>M20/M13</f>
        <v>#DIV/0!</v>
      </c>
      <c r="O20" s="260">
        <f>Sushi_Concept!AG191</f>
        <v>0</v>
      </c>
      <c r="P20" s="329" t="e">
        <f>O20/O13</f>
        <v>#DIV/0!</v>
      </c>
      <c r="Q20" s="258"/>
      <c r="R20" s="125" t="e">
        <f>Q20/Q$13</f>
        <v>#DIV/0!</v>
      </c>
      <c r="S20" s="258"/>
      <c r="T20" s="125" t="e">
        <f>S20/S$13</f>
        <v>#DIV/0!</v>
      </c>
      <c r="U20" s="258"/>
      <c r="V20" s="125" t="e">
        <f>U20/U$13</f>
        <v>#DIV/0!</v>
      </c>
      <c r="W20" s="102">
        <f>E20+G20+I20+K20+M20+O20+Q20+S20+U20</f>
        <v>0</v>
      </c>
      <c r="X20" s="185" t="e">
        <f>W20/W$13</f>
        <v>#DIV/0!</v>
      </c>
    </row>
    <row r="21" spans="1:24" ht="13.5" thickBot="1" x14ac:dyDescent="0.25">
      <c r="A21" s="229"/>
      <c r="B21" s="2"/>
      <c r="C21" s="118" t="s">
        <v>165</v>
      </c>
      <c r="D21" s="97">
        <v>1</v>
      </c>
      <c r="E21" s="251">
        <f>SUM(E19:E20)</f>
        <v>0</v>
      </c>
      <c r="F21" s="183" t="e">
        <f>E21/E13</f>
        <v>#DIV/0!</v>
      </c>
      <c r="G21" s="251">
        <f>SUM(G19:G20)</f>
        <v>0</v>
      </c>
      <c r="H21" s="183" t="e">
        <f>G21/G13</f>
        <v>#DIV/0!</v>
      </c>
      <c r="I21" s="251">
        <f>SUM(I19:I20)</f>
        <v>0</v>
      </c>
      <c r="J21" s="183" t="e">
        <f>I21/I13</f>
        <v>#DIV/0!</v>
      </c>
      <c r="K21" s="251">
        <f>SUM(K19:K20)</f>
        <v>0</v>
      </c>
      <c r="L21" s="183" t="e">
        <f>K21/K13</f>
        <v>#DIV/0!</v>
      </c>
      <c r="M21" s="251">
        <f>SUM(M19:M20)</f>
        <v>0</v>
      </c>
      <c r="N21" s="183" t="e">
        <f>M21/M13</f>
        <v>#DIV/0!</v>
      </c>
      <c r="O21" s="251">
        <f>SUM(O19:O20)</f>
        <v>0</v>
      </c>
      <c r="P21" s="183" t="e">
        <f>O21/O13</f>
        <v>#DIV/0!</v>
      </c>
      <c r="Q21" s="251">
        <f>SUM(Q19:Q20)</f>
        <v>0</v>
      </c>
      <c r="R21" s="120" t="e">
        <f>Q21/Q13</f>
        <v>#DIV/0!</v>
      </c>
      <c r="S21" s="251">
        <f>SUM(S19:S20)</f>
        <v>0</v>
      </c>
      <c r="T21" s="120" t="e">
        <f>S21/S13</f>
        <v>#DIV/0!</v>
      </c>
      <c r="U21" s="251">
        <f>SUM(U19:U20)</f>
        <v>0</v>
      </c>
      <c r="V21" s="120" t="e">
        <f>U21/U13</f>
        <v>#DIV/0!</v>
      </c>
      <c r="W21" s="242">
        <f>E21+G21+I21+K21+M21+O21+Q21+S21+U21</f>
        <v>0</v>
      </c>
      <c r="X21" s="183" t="e">
        <f>W21/W13</f>
        <v>#DIV/0!</v>
      </c>
    </row>
    <row r="22" spans="1:24" ht="13.5" thickBot="1" x14ac:dyDescent="0.25">
      <c r="B22" s="41" t="s">
        <v>166</v>
      </c>
      <c r="C22" s="87"/>
      <c r="D22" s="106"/>
      <c r="E22" s="250"/>
      <c r="F22" s="173"/>
      <c r="G22" s="250"/>
      <c r="H22" s="173"/>
      <c r="I22" s="250"/>
      <c r="J22" s="173"/>
      <c r="K22" s="250"/>
      <c r="L22" s="173"/>
      <c r="M22" s="250"/>
      <c r="N22" s="173"/>
      <c r="O22" s="250"/>
      <c r="P22" s="173"/>
      <c r="Q22" s="250"/>
      <c r="R22" s="96"/>
      <c r="S22" s="250"/>
      <c r="T22" s="96"/>
      <c r="U22" s="250"/>
      <c r="V22" s="96"/>
      <c r="W22" s="306"/>
      <c r="X22" s="173"/>
    </row>
    <row r="23" spans="1:24" x14ac:dyDescent="0.2">
      <c r="B23" s="2"/>
      <c r="C23" s="2" t="s">
        <v>167</v>
      </c>
      <c r="D23" s="97">
        <v>2</v>
      </c>
      <c r="E23" s="275"/>
      <c r="F23" s="279" t="e">
        <f>E23/E19</f>
        <v>#DIV/0!</v>
      </c>
      <c r="G23" s="275"/>
      <c r="H23" s="279" t="e">
        <f t="shared" ref="H23:H28" si="7">G23/G$19</f>
        <v>#DIV/0!</v>
      </c>
      <c r="I23" s="275"/>
      <c r="J23" s="279" t="e">
        <f t="shared" ref="J23:J28" si="8">I23/I$19</f>
        <v>#DIV/0!</v>
      </c>
      <c r="K23" s="275"/>
      <c r="L23" s="279" t="e">
        <f t="shared" ref="L23:L28" si="9">K23/K$19</f>
        <v>#DIV/0!</v>
      </c>
      <c r="M23" s="275"/>
      <c r="N23" s="279" t="e">
        <f t="shared" ref="N23:N28" si="10">M23/M$19</f>
        <v>#DIV/0!</v>
      </c>
      <c r="O23" s="275"/>
      <c r="P23" s="279" t="e">
        <f t="shared" ref="P23:P28" si="11">O23/O$19</f>
        <v>#DIV/0!</v>
      </c>
      <c r="Q23" s="275"/>
      <c r="R23" s="264" t="e">
        <f t="shared" ref="R23:R28" si="12">Q23/Q$19</f>
        <v>#DIV/0!</v>
      </c>
      <c r="S23" s="275"/>
      <c r="T23" s="264" t="e">
        <f t="shared" ref="T23:T28" si="13">S23/S$19</f>
        <v>#DIV/0!</v>
      </c>
      <c r="U23" s="275"/>
      <c r="V23" s="264" t="e">
        <f t="shared" ref="V23:V28" si="14">U23/U$19</f>
        <v>#DIV/0!</v>
      </c>
      <c r="W23" s="240">
        <f t="shared" ref="W23:W28" si="15">E23+G23+I23+K23+M23+O23+Q23+S23+U23</f>
        <v>0</v>
      </c>
      <c r="X23" s="279" t="e">
        <f t="shared" ref="X23:X28" si="16">W23/W$19</f>
        <v>#DIV/0!</v>
      </c>
    </row>
    <row r="24" spans="1:24" x14ac:dyDescent="0.2">
      <c r="B24" s="2"/>
      <c r="C24" s="2" t="s">
        <v>168</v>
      </c>
      <c r="D24" s="97">
        <v>2</v>
      </c>
      <c r="E24" s="258"/>
      <c r="F24" s="183" t="e">
        <f>E24/E19</f>
        <v>#DIV/0!</v>
      </c>
      <c r="G24" s="258"/>
      <c r="H24" s="174" t="e">
        <f t="shared" si="7"/>
        <v>#DIV/0!</v>
      </c>
      <c r="I24" s="258"/>
      <c r="J24" s="174" t="e">
        <f t="shared" si="8"/>
        <v>#DIV/0!</v>
      </c>
      <c r="K24" s="258"/>
      <c r="L24" s="174" t="e">
        <f t="shared" si="9"/>
        <v>#DIV/0!</v>
      </c>
      <c r="M24" s="258"/>
      <c r="N24" s="174" t="e">
        <f t="shared" si="10"/>
        <v>#DIV/0!</v>
      </c>
      <c r="O24" s="258"/>
      <c r="P24" s="174" t="e">
        <f t="shared" si="11"/>
        <v>#DIV/0!</v>
      </c>
      <c r="Q24" s="258"/>
      <c r="R24" s="101" t="e">
        <f t="shared" si="12"/>
        <v>#DIV/0!</v>
      </c>
      <c r="S24" s="258"/>
      <c r="T24" s="101" t="e">
        <f t="shared" si="13"/>
        <v>#DIV/0!</v>
      </c>
      <c r="U24" s="258"/>
      <c r="V24" s="101" t="e">
        <f t="shared" si="14"/>
        <v>#DIV/0!</v>
      </c>
      <c r="W24" s="102">
        <f t="shared" si="15"/>
        <v>0</v>
      </c>
      <c r="X24" s="174" t="e">
        <f t="shared" si="16"/>
        <v>#DIV/0!</v>
      </c>
    </row>
    <row r="25" spans="1:24" x14ac:dyDescent="0.2">
      <c r="B25" s="2"/>
      <c r="C25" s="2" t="s">
        <v>169</v>
      </c>
      <c r="D25" s="97">
        <v>2</v>
      </c>
      <c r="E25" s="258"/>
      <c r="F25" s="329" t="e">
        <f>E25/E19</f>
        <v>#DIV/0!</v>
      </c>
      <c r="G25" s="258"/>
      <c r="H25" s="174" t="e">
        <f t="shared" si="7"/>
        <v>#DIV/0!</v>
      </c>
      <c r="I25" s="258"/>
      <c r="J25" s="174" t="e">
        <f t="shared" si="8"/>
        <v>#DIV/0!</v>
      </c>
      <c r="K25" s="258"/>
      <c r="L25" s="174" t="e">
        <f t="shared" si="9"/>
        <v>#DIV/0!</v>
      </c>
      <c r="M25" s="258"/>
      <c r="N25" s="174" t="e">
        <f t="shared" si="10"/>
        <v>#DIV/0!</v>
      </c>
      <c r="O25" s="258"/>
      <c r="P25" s="174" t="e">
        <f t="shared" si="11"/>
        <v>#DIV/0!</v>
      </c>
      <c r="Q25" s="258"/>
      <c r="R25" s="101" t="e">
        <f t="shared" si="12"/>
        <v>#DIV/0!</v>
      </c>
      <c r="S25" s="258"/>
      <c r="T25" s="101" t="e">
        <f t="shared" si="13"/>
        <v>#DIV/0!</v>
      </c>
      <c r="U25" s="258"/>
      <c r="V25" s="101" t="e">
        <f t="shared" si="14"/>
        <v>#DIV/0!</v>
      </c>
      <c r="W25" s="102">
        <f t="shared" si="15"/>
        <v>0</v>
      </c>
      <c r="X25" s="174" t="e">
        <f t="shared" si="16"/>
        <v>#DIV/0!</v>
      </c>
    </row>
    <row r="26" spans="1:24" x14ac:dyDescent="0.2">
      <c r="B26" s="2"/>
      <c r="C26" s="2" t="s">
        <v>170</v>
      </c>
      <c r="D26" s="97">
        <v>2</v>
      </c>
      <c r="E26" s="258"/>
      <c r="F26" s="174" t="e">
        <f>E26/E19</f>
        <v>#DIV/0!</v>
      </c>
      <c r="G26" s="258"/>
      <c r="H26" s="174" t="e">
        <f t="shared" si="7"/>
        <v>#DIV/0!</v>
      </c>
      <c r="I26" s="258"/>
      <c r="J26" s="174" t="e">
        <f t="shared" si="8"/>
        <v>#DIV/0!</v>
      </c>
      <c r="K26" s="258"/>
      <c r="L26" s="174" t="e">
        <f t="shared" si="9"/>
        <v>#DIV/0!</v>
      </c>
      <c r="M26" s="258"/>
      <c r="N26" s="174" t="e">
        <f t="shared" si="10"/>
        <v>#DIV/0!</v>
      </c>
      <c r="O26" s="258"/>
      <c r="P26" s="174" t="e">
        <f t="shared" si="11"/>
        <v>#DIV/0!</v>
      </c>
      <c r="Q26" s="258"/>
      <c r="R26" s="101" t="e">
        <f t="shared" si="12"/>
        <v>#DIV/0!</v>
      </c>
      <c r="S26" s="258"/>
      <c r="T26" s="101" t="e">
        <f t="shared" si="13"/>
        <v>#DIV/0!</v>
      </c>
      <c r="U26" s="258"/>
      <c r="V26" s="101" t="e">
        <f t="shared" si="14"/>
        <v>#DIV/0!</v>
      </c>
      <c r="W26" s="102">
        <f t="shared" si="15"/>
        <v>0</v>
      </c>
      <c r="X26" s="174" t="e">
        <f t="shared" si="16"/>
        <v>#DIV/0!</v>
      </c>
    </row>
    <row r="27" spans="1:24" ht="13.5" thickBot="1" x14ac:dyDescent="0.25">
      <c r="B27" s="80"/>
      <c r="C27" s="290" t="s">
        <v>171</v>
      </c>
      <c r="D27" s="291">
        <v>2</v>
      </c>
      <c r="E27" s="259"/>
      <c r="F27" s="177" t="e">
        <f>E27/E19</f>
        <v>#DIV/0!</v>
      </c>
      <c r="G27" s="259"/>
      <c r="H27" s="177" t="e">
        <f t="shared" si="7"/>
        <v>#DIV/0!</v>
      </c>
      <c r="I27" s="259"/>
      <c r="J27" s="177" t="e">
        <f t="shared" si="8"/>
        <v>#DIV/0!</v>
      </c>
      <c r="K27" s="259"/>
      <c r="L27" s="177" t="e">
        <f t="shared" si="9"/>
        <v>#DIV/0!</v>
      </c>
      <c r="M27" s="259"/>
      <c r="N27" s="177" t="e">
        <f t="shared" si="10"/>
        <v>#DIV/0!</v>
      </c>
      <c r="O27" s="259"/>
      <c r="P27" s="177" t="e">
        <f t="shared" si="11"/>
        <v>#DIV/0!</v>
      </c>
      <c r="Q27" s="259"/>
      <c r="R27" s="108" t="e">
        <f t="shared" si="12"/>
        <v>#DIV/0!</v>
      </c>
      <c r="S27" s="259"/>
      <c r="T27" s="108" t="e">
        <f t="shared" si="13"/>
        <v>#DIV/0!</v>
      </c>
      <c r="U27" s="259"/>
      <c r="V27" s="108" t="e">
        <f t="shared" si="14"/>
        <v>#DIV/0!</v>
      </c>
      <c r="W27" s="242">
        <f t="shared" si="15"/>
        <v>0</v>
      </c>
      <c r="X27" s="177" t="e">
        <f t="shared" si="16"/>
        <v>#DIV/0!</v>
      </c>
    </row>
    <row r="28" spans="1:24" ht="13.5" thickBot="1" x14ac:dyDescent="0.25">
      <c r="B28" s="80"/>
      <c r="C28" s="328" t="s">
        <v>172</v>
      </c>
      <c r="D28" s="291">
        <v>2</v>
      </c>
      <c r="E28" s="247">
        <f>SUM(E23:E27)</f>
        <v>0</v>
      </c>
      <c r="F28" s="177" t="e">
        <f>E28/E19</f>
        <v>#DIV/0!</v>
      </c>
      <c r="G28" s="247">
        <f>SUM(G23:G27)</f>
        <v>0</v>
      </c>
      <c r="H28" s="177" t="e">
        <f t="shared" si="7"/>
        <v>#DIV/0!</v>
      </c>
      <c r="I28" s="247">
        <f>SUM(I23:I27)</f>
        <v>0</v>
      </c>
      <c r="J28" s="177" t="e">
        <f t="shared" si="8"/>
        <v>#DIV/0!</v>
      </c>
      <c r="K28" s="247">
        <f>SUM(K23:K27)</f>
        <v>0</v>
      </c>
      <c r="L28" s="177" t="e">
        <f t="shared" si="9"/>
        <v>#DIV/0!</v>
      </c>
      <c r="M28" s="247">
        <f>SUM(M23:M27)</f>
        <v>0</v>
      </c>
      <c r="N28" s="177" t="e">
        <f t="shared" si="10"/>
        <v>#DIV/0!</v>
      </c>
      <c r="O28" s="247">
        <f>SUM(O23:O27)</f>
        <v>0</v>
      </c>
      <c r="P28" s="177" t="e">
        <f t="shared" si="11"/>
        <v>#DIV/0!</v>
      </c>
      <c r="Q28" s="247">
        <f>SUM(Q23:Q27)</f>
        <v>0</v>
      </c>
      <c r="R28" s="108" t="e">
        <f t="shared" si="12"/>
        <v>#DIV/0!</v>
      </c>
      <c r="S28" s="247">
        <f>SUM(S23:S27)</f>
        <v>0</v>
      </c>
      <c r="T28" s="108" t="e">
        <f t="shared" si="13"/>
        <v>#DIV/0!</v>
      </c>
      <c r="U28" s="247">
        <f>SUM(U23:U27)</f>
        <v>0</v>
      </c>
      <c r="V28" s="108" t="e">
        <f t="shared" si="14"/>
        <v>#DIV/0!</v>
      </c>
      <c r="W28" s="248">
        <f t="shared" si="15"/>
        <v>0</v>
      </c>
      <c r="X28" s="177" t="e">
        <f t="shared" si="16"/>
        <v>#DIV/0!</v>
      </c>
    </row>
    <row r="29" spans="1:24" ht="13.5" thickBot="1" x14ac:dyDescent="0.25">
      <c r="B29" s="41" t="s">
        <v>173</v>
      </c>
      <c r="C29" s="87"/>
      <c r="D29" s="106"/>
      <c r="E29" s="250"/>
      <c r="F29" s="173"/>
      <c r="G29" s="250"/>
      <c r="H29" s="173"/>
      <c r="I29" s="250"/>
      <c r="J29" s="173"/>
      <c r="K29" s="250"/>
      <c r="L29" s="173"/>
      <c r="M29" s="250"/>
      <c r="N29" s="173"/>
      <c r="O29" s="250"/>
      <c r="P29" s="173"/>
      <c r="Q29" s="250"/>
      <c r="R29" s="96"/>
      <c r="S29" s="250"/>
      <c r="T29" s="96"/>
      <c r="U29" s="250"/>
      <c r="V29" s="96"/>
      <c r="W29" s="306"/>
      <c r="X29" s="173"/>
    </row>
    <row r="30" spans="1:24" x14ac:dyDescent="0.2">
      <c r="B30" s="2"/>
      <c r="C30" s="2" t="s">
        <v>167</v>
      </c>
      <c r="D30" s="97">
        <v>3</v>
      </c>
      <c r="E30" s="275"/>
      <c r="F30" s="279" t="e">
        <f t="shared" ref="F30:F35" si="17">E30/E$20</f>
        <v>#DIV/0!</v>
      </c>
      <c r="G30" s="275"/>
      <c r="H30" s="279" t="e">
        <f t="shared" ref="H30:H35" si="18">G30/G$20</f>
        <v>#DIV/0!</v>
      </c>
      <c r="I30" s="275"/>
      <c r="J30" s="279" t="e">
        <f t="shared" ref="J30:J35" si="19">I30/I$20</f>
        <v>#DIV/0!</v>
      </c>
      <c r="K30" s="275"/>
      <c r="L30" s="279" t="e">
        <f t="shared" ref="L30:L35" si="20">K30/K$20</f>
        <v>#DIV/0!</v>
      </c>
      <c r="M30" s="275"/>
      <c r="N30" s="279" t="e">
        <f t="shared" ref="N30:N35" si="21">M30/M$20</f>
        <v>#DIV/0!</v>
      </c>
      <c r="O30" s="275"/>
      <c r="P30" s="279" t="e">
        <f t="shared" ref="P30:P35" si="22">O30/O$20</f>
        <v>#DIV/0!</v>
      </c>
      <c r="Q30" s="275"/>
      <c r="R30" s="264" t="e">
        <f t="shared" ref="R30:R35" si="23">Q30/Q$20</f>
        <v>#DIV/0!</v>
      </c>
      <c r="S30" s="275"/>
      <c r="T30" s="264" t="e">
        <f t="shared" ref="T30:T35" si="24">S30/S$20</f>
        <v>#DIV/0!</v>
      </c>
      <c r="U30" s="275"/>
      <c r="V30" s="264" t="e">
        <f t="shared" ref="V30:V35" si="25">U30/U$20</f>
        <v>#DIV/0!</v>
      </c>
      <c r="W30" s="240">
        <f t="shared" ref="W30:W37" si="26">E30+G30+I30+K30+M30+O30+Q30+S30+U30</f>
        <v>0</v>
      </c>
      <c r="X30" s="279" t="e">
        <f t="shared" ref="X30:X35" si="27">W30/W$20</f>
        <v>#DIV/0!</v>
      </c>
    </row>
    <row r="31" spans="1:24" x14ac:dyDescent="0.2">
      <c r="B31" s="2"/>
      <c r="C31" s="2" t="s">
        <v>168</v>
      </c>
      <c r="D31" s="97">
        <v>3</v>
      </c>
      <c r="E31" s="258"/>
      <c r="F31" s="174" t="e">
        <f t="shared" si="17"/>
        <v>#DIV/0!</v>
      </c>
      <c r="G31" s="258"/>
      <c r="H31" s="174" t="e">
        <f t="shared" si="18"/>
        <v>#DIV/0!</v>
      </c>
      <c r="I31" s="258"/>
      <c r="J31" s="174" t="e">
        <f t="shared" si="19"/>
        <v>#DIV/0!</v>
      </c>
      <c r="K31" s="258"/>
      <c r="L31" s="174" t="e">
        <f t="shared" si="20"/>
        <v>#DIV/0!</v>
      </c>
      <c r="M31" s="258"/>
      <c r="N31" s="174" t="e">
        <f t="shared" si="21"/>
        <v>#DIV/0!</v>
      </c>
      <c r="O31" s="258"/>
      <c r="P31" s="329" t="e">
        <f t="shared" si="22"/>
        <v>#DIV/0!</v>
      </c>
      <c r="Q31" s="258"/>
      <c r="R31" s="101" t="e">
        <f t="shared" si="23"/>
        <v>#DIV/0!</v>
      </c>
      <c r="S31" s="258"/>
      <c r="T31" s="101" t="e">
        <f t="shared" si="24"/>
        <v>#DIV/0!</v>
      </c>
      <c r="U31" s="258"/>
      <c r="V31" s="101" t="e">
        <f t="shared" si="25"/>
        <v>#DIV/0!</v>
      </c>
      <c r="W31" s="102">
        <f t="shared" si="26"/>
        <v>0</v>
      </c>
      <c r="X31" s="174" t="e">
        <f t="shared" si="27"/>
        <v>#DIV/0!</v>
      </c>
    </row>
    <row r="32" spans="1:24" x14ac:dyDescent="0.2">
      <c r="B32" s="2"/>
      <c r="C32" s="2" t="s">
        <v>169</v>
      </c>
      <c r="D32" s="97">
        <v>3</v>
      </c>
      <c r="E32" s="258"/>
      <c r="F32" s="174" t="e">
        <f t="shared" si="17"/>
        <v>#DIV/0!</v>
      </c>
      <c r="G32" s="258"/>
      <c r="H32" s="174" t="e">
        <f t="shared" si="18"/>
        <v>#DIV/0!</v>
      </c>
      <c r="I32" s="258"/>
      <c r="J32" s="174" t="e">
        <f t="shared" si="19"/>
        <v>#DIV/0!</v>
      </c>
      <c r="K32" s="258"/>
      <c r="L32" s="174" t="e">
        <f t="shared" si="20"/>
        <v>#DIV/0!</v>
      </c>
      <c r="M32" s="258"/>
      <c r="N32" s="174" t="e">
        <f t="shared" si="21"/>
        <v>#DIV/0!</v>
      </c>
      <c r="O32" s="258"/>
      <c r="P32" s="174" t="e">
        <f t="shared" si="22"/>
        <v>#DIV/0!</v>
      </c>
      <c r="Q32" s="258"/>
      <c r="R32" s="101" t="e">
        <f t="shared" si="23"/>
        <v>#DIV/0!</v>
      </c>
      <c r="S32" s="258"/>
      <c r="T32" s="101" t="e">
        <f t="shared" si="24"/>
        <v>#DIV/0!</v>
      </c>
      <c r="U32" s="258"/>
      <c r="V32" s="101" t="e">
        <f t="shared" si="25"/>
        <v>#DIV/0!</v>
      </c>
      <c r="W32" s="102">
        <f t="shared" si="26"/>
        <v>0</v>
      </c>
      <c r="X32" s="174" t="e">
        <f t="shared" si="27"/>
        <v>#DIV/0!</v>
      </c>
    </row>
    <row r="33" spans="2:24" x14ac:dyDescent="0.2">
      <c r="B33" s="2"/>
      <c r="C33" s="2" t="s">
        <v>170</v>
      </c>
      <c r="D33" s="97">
        <v>3</v>
      </c>
      <c r="E33" s="258"/>
      <c r="F33" s="174" t="e">
        <f t="shared" si="17"/>
        <v>#DIV/0!</v>
      </c>
      <c r="G33" s="258"/>
      <c r="H33" s="174" t="e">
        <f t="shared" si="18"/>
        <v>#DIV/0!</v>
      </c>
      <c r="I33" s="258"/>
      <c r="J33" s="174" t="e">
        <f t="shared" si="19"/>
        <v>#DIV/0!</v>
      </c>
      <c r="K33" s="258"/>
      <c r="L33" s="174" t="e">
        <f t="shared" si="20"/>
        <v>#DIV/0!</v>
      </c>
      <c r="M33" s="258"/>
      <c r="N33" s="174" t="e">
        <f t="shared" si="21"/>
        <v>#DIV/0!</v>
      </c>
      <c r="O33" s="258"/>
      <c r="P33" s="174" t="e">
        <f t="shared" si="22"/>
        <v>#DIV/0!</v>
      </c>
      <c r="Q33" s="258"/>
      <c r="R33" s="101" t="e">
        <f t="shared" si="23"/>
        <v>#DIV/0!</v>
      </c>
      <c r="S33" s="258"/>
      <c r="T33" s="101" t="e">
        <f t="shared" si="24"/>
        <v>#DIV/0!</v>
      </c>
      <c r="U33" s="258"/>
      <c r="V33" s="101" t="e">
        <f t="shared" si="25"/>
        <v>#DIV/0!</v>
      </c>
      <c r="W33" s="102">
        <f t="shared" si="26"/>
        <v>0</v>
      </c>
      <c r="X33" s="174" t="e">
        <f t="shared" si="27"/>
        <v>#DIV/0!</v>
      </c>
    </row>
    <row r="34" spans="2:24" ht="13.5" thickBot="1" x14ac:dyDescent="0.25">
      <c r="B34" s="2"/>
      <c r="C34" s="129" t="s">
        <v>171</v>
      </c>
      <c r="D34" s="97">
        <v>3</v>
      </c>
      <c r="E34" s="258"/>
      <c r="F34" s="185" t="e">
        <f t="shared" si="17"/>
        <v>#DIV/0!</v>
      </c>
      <c r="G34" s="258"/>
      <c r="H34" s="185" t="e">
        <f t="shared" si="18"/>
        <v>#DIV/0!</v>
      </c>
      <c r="I34" s="258"/>
      <c r="J34" s="185" t="e">
        <f t="shared" si="19"/>
        <v>#DIV/0!</v>
      </c>
      <c r="K34" s="258"/>
      <c r="L34" s="185" t="e">
        <f t="shared" si="20"/>
        <v>#DIV/0!</v>
      </c>
      <c r="M34" s="259"/>
      <c r="N34" s="177" t="e">
        <f t="shared" si="21"/>
        <v>#DIV/0!</v>
      </c>
      <c r="O34" s="258"/>
      <c r="P34" s="185" t="e">
        <f t="shared" si="22"/>
        <v>#DIV/0!</v>
      </c>
      <c r="Q34" s="258"/>
      <c r="R34" s="125" t="e">
        <f t="shared" si="23"/>
        <v>#DIV/0!</v>
      </c>
      <c r="S34" s="258"/>
      <c r="T34" s="125" t="e">
        <f t="shared" si="24"/>
        <v>#DIV/0!</v>
      </c>
      <c r="U34" s="258"/>
      <c r="V34" s="125" t="e">
        <f t="shared" si="25"/>
        <v>#DIV/0!</v>
      </c>
      <c r="W34" s="242">
        <f t="shared" si="26"/>
        <v>0</v>
      </c>
      <c r="X34" s="185" t="e">
        <f t="shared" si="27"/>
        <v>#DIV/0!</v>
      </c>
    </row>
    <row r="35" spans="2:24" ht="13.5" thickBot="1" x14ac:dyDescent="0.25">
      <c r="B35" s="2"/>
      <c r="C35" s="2" t="s">
        <v>172</v>
      </c>
      <c r="D35" s="97">
        <v>3</v>
      </c>
      <c r="E35" s="102">
        <f>SUM(E30:E34)</f>
        <v>0</v>
      </c>
      <c r="F35" s="183" t="e">
        <f t="shared" si="17"/>
        <v>#DIV/0!</v>
      </c>
      <c r="G35" s="102">
        <f>SUM(G30:G34)</f>
        <v>0</v>
      </c>
      <c r="H35" s="183" t="e">
        <f t="shared" si="18"/>
        <v>#DIV/0!</v>
      </c>
      <c r="I35" s="102">
        <f>SUM(I30:I34)</f>
        <v>0</v>
      </c>
      <c r="J35" s="183" t="e">
        <f t="shared" si="19"/>
        <v>#DIV/0!</v>
      </c>
      <c r="K35" s="102">
        <f>SUM(K30:K34)</f>
        <v>0</v>
      </c>
      <c r="L35" s="183" t="e">
        <f t="shared" si="20"/>
        <v>#DIV/0!</v>
      </c>
      <c r="M35" s="240">
        <f>SUM(M30:M34)</f>
        <v>0</v>
      </c>
      <c r="N35" s="183" t="e">
        <f t="shared" si="21"/>
        <v>#DIV/0!</v>
      </c>
      <c r="O35" s="102">
        <f>SUM(O30:O34)</f>
        <v>0</v>
      </c>
      <c r="P35" s="183" t="e">
        <f t="shared" si="22"/>
        <v>#DIV/0!</v>
      </c>
      <c r="Q35" s="102">
        <f>SUM(Q30:Q34)</f>
        <v>0</v>
      </c>
      <c r="R35" s="120" t="e">
        <f t="shared" si="23"/>
        <v>#DIV/0!</v>
      </c>
      <c r="S35" s="102">
        <f>SUM(S30:S34)</f>
        <v>0</v>
      </c>
      <c r="T35" s="120" t="e">
        <f t="shared" si="24"/>
        <v>#DIV/0!</v>
      </c>
      <c r="U35" s="102">
        <f>SUM(U30:U34)</f>
        <v>0</v>
      </c>
      <c r="V35" s="120" t="e">
        <f t="shared" si="25"/>
        <v>#DIV/0!</v>
      </c>
      <c r="W35" s="248">
        <f t="shared" si="26"/>
        <v>0</v>
      </c>
      <c r="X35" s="183" t="e">
        <f t="shared" si="27"/>
        <v>#DIV/0!</v>
      </c>
    </row>
    <row r="36" spans="2:24" ht="13.5" thickBot="1" x14ac:dyDescent="0.25">
      <c r="B36" s="41" t="s">
        <v>174</v>
      </c>
      <c r="C36" s="87"/>
      <c r="D36" s="106">
        <v>4</v>
      </c>
      <c r="E36" s="248">
        <f>E35+E28</f>
        <v>0</v>
      </c>
      <c r="F36" s="181" t="e">
        <f>E36/E$21</f>
        <v>#DIV/0!</v>
      </c>
      <c r="G36" s="248">
        <f>G35+G28</f>
        <v>0</v>
      </c>
      <c r="H36" s="181" t="e">
        <f>G36/G$21</f>
        <v>#DIV/0!</v>
      </c>
      <c r="I36" s="248">
        <f>I35+I28</f>
        <v>0</v>
      </c>
      <c r="J36" s="181" t="e">
        <f>I36/I$21</f>
        <v>#DIV/0!</v>
      </c>
      <c r="K36" s="248">
        <f>K35+K28</f>
        <v>0</v>
      </c>
      <c r="L36" s="181" t="e">
        <f>K36/K$21</f>
        <v>#DIV/0!</v>
      </c>
      <c r="M36" s="248">
        <f>M35+M28</f>
        <v>0</v>
      </c>
      <c r="N36" s="181" t="e">
        <f>M36/M$21</f>
        <v>#DIV/0!</v>
      </c>
      <c r="O36" s="248">
        <f>O35+O28</f>
        <v>0</v>
      </c>
      <c r="P36" s="181" t="e">
        <f>O36/O$21</f>
        <v>#DIV/0!</v>
      </c>
      <c r="Q36" s="248">
        <f>Q35+Q28</f>
        <v>0</v>
      </c>
      <c r="R36" s="113" t="e">
        <f>Q36/Q$21</f>
        <v>#DIV/0!</v>
      </c>
      <c r="S36" s="248">
        <f>S35+S28</f>
        <v>0</v>
      </c>
      <c r="T36" s="113" t="e">
        <f>S36/S$21</f>
        <v>#DIV/0!</v>
      </c>
      <c r="U36" s="248">
        <f>U35+U28</f>
        <v>0</v>
      </c>
      <c r="V36" s="113" t="e">
        <f>U36/U$21</f>
        <v>#DIV/0!</v>
      </c>
      <c r="W36" s="248">
        <f t="shared" si="26"/>
        <v>0</v>
      </c>
      <c r="X36" s="181" t="e">
        <f>W36/W$21</f>
        <v>#DIV/0!</v>
      </c>
    </row>
    <row r="37" spans="2:24" ht="13.5" thickBot="1" x14ac:dyDescent="0.25">
      <c r="B37" s="41" t="s">
        <v>175</v>
      </c>
      <c r="C37" s="87"/>
      <c r="D37" s="106">
        <v>1</v>
      </c>
      <c r="E37" s="248">
        <f>E36+E21</f>
        <v>0</v>
      </c>
      <c r="F37" s="181" t="e">
        <f>E37/E$13</f>
        <v>#DIV/0!</v>
      </c>
      <c r="G37" s="248">
        <f>G36+G21</f>
        <v>0</v>
      </c>
      <c r="H37" s="181" t="e">
        <f>G37/G$13</f>
        <v>#DIV/0!</v>
      </c>
      <c r="I37" s="248">
        <f>I36+I21</f>
        <v>0</v>
      </c>
      <c r="J37" s="181" t="e">
        <f>I37/I$13</f>
        <v>#DIV/0!</v>
      </c>
      <c r="K37" s="248">
        <f>K36+K21</f>
        <v>0</v>
      </c>
      <c r="L37" s="181" t="e">
        <f>K37/K$13</f>
        <v>#DIV/0!</v>
      </c>
      <c r="M37" s="248">
        <f>M36+M21</f>
        <v>0</v>
      </c>
      <c r="N37" s="181" t="e">
        <f>M37/M$13</f>
        <v>#DIV/0!</v>
      </c>
      <c r="O37" s="248">
        <f>O36+O21</f>
        <v>0</v>
      </c>
      <c r="P37" s="181" t="e">
        <f>O37/O$13</f>
        <v>#DIV/0!</v>
      </c>
      <c r="Q37" s="248">
        <f>Q36+Q21</f>
        <v>0</v>
      </c>
      <c r="R37" s="113" t="e">
        <f>Q37/Q$13</f>
        <v>#DIV/0!</v>
      </c>
      <c r="S37" s="248">
        <f>S36+S21</f>
        <v>0</v>
      </c>
      <c r="T37" s="113" t="e">
        <f>S37/S$13</f>
        <v>#DIV/0!</v>
      </c>
      <c r="U37" s="248">
        <f>U36+U21</f>
        <v>0</v>
      </c>
      <c r="V37" s="113" t="e">
        <f>U37/U$13</f>
        <v>#DIV/0!</v>
      </c>
      <c r="W37" s="248">
        <f t="shared" si="26"/>
        <v>0</v>
      </c>
      <c r="X37" s="181" t="e">
        <f>W37/W$13</f>
        <v>#DIV/0!</v>
      </c>
    </row>
    <row r="38" spans="2:24" ht="13.5" thickBot="1" x14ac:dyDescent="0.25">
      <c r="B38" s="41" t="s">
        <v>176</v>
      </c>
      <c r="C38" s="87"/>
      <c r="D38" s="106"/>
      <c r="E38" s="250"/>
      <c r="F38" s="173"/>
      <c r="G38" s="250"/>
      <c r="H38" s="173"/>
      <c r="I38" s="250"/>
      <c r="J38" s="173"/>
      <c r="K38" s="250"/>
      <c r="L38" s="173"/>
      <c r="M38" s="250"/>
      <c r="N38" s="173"/>
      <c r="O38" s="250"/>
      <c r="P38" s="173"/>
      <c r="Q38" s="250"/>
      <c r="R38" s="96"/>
      <c r="S38" s="250"/>
      <c r="T38" s="96"/>
      <c r="U38" s="250"/>
      <c r="V38" s="96"/>
      <c r="W38" s="306"/>
      <c r="X38" s="173"/>
    </row>
    <row r="39" spans="2:24" x14ac:dyDescent="0.2">
      <c r="B39" s="2"/>
      <c r="C39" s="2" t="s">
        <v>177</v>
      </c>
      <c r="D39" s="97">
        <v>1</v>
      </c>
      <c r="E39" s="275"/>
      <c r="F39" s="279" t="e">
        <f t="shared" ref="F39:F45" si="28">E39/E$13</f>
        <v>#DIV/0!</v>
      </c>
      <c r="G39" s="275"/>
      <c r="H39" s="279" t="e">
        <f t="shared" ref="H39:H45" si="29">G39/G$13</f>
        <v>#DIV/0!</v>
      </c>
      <c r="I39" s="275"/>
      <c r="J39" s="279" t="e">
        <f t="shared" ref="J39:J45" si="30">I39/I$13</f>
        <v>#DIV/0!</v>
      </c>
      <c r="K39" s="275"/>
      <c r="L39" s="183" t="e">
        <f t="shared" ref="L39:L45" si="31">K39/K$13</f>
        <v>#DIV/0!</v>
      </c>
      <c r="M39" s="275"/>
      <c r="N39" s="279" t="e">
        <f t="shared" ref="N39:N45" si="32">M39/M$13</f>
        <v>#DIV/0!</v>
      </c>
      <c r="O39" s="275"/>
      <c r="P39" s="279" t="e">
        <f t="shared" ref="P39:P45" si="33">O39/O$13</f>
        <v>#DIV/0!</v>
      </c>
      <c r="Q39" s="275"/>
      <c r="R39" s="264" t="e">
        <f t="shared" ref="R39:R45" si="34">Q39/Q$13</f>
        <v>#DIV/0!</v>
      </c>
      <c r="S39" s="275"/>
      <c r="T39" s="264" t="e">
        <f t="shared" ref="T39:T45" si="35">S39/S$13</f>
        <v>#DIV/0!</v>
      </c>
      <c r="U39" s="275"/>
      <c r="V39" s="264" t="e">
        <f t="shared" ref="V39:V45" si="36">U39/U$13</f>
        <v>#DIV/0!</v>
      </c>
      <c r="W39" s="240">
        <f t="shared" ref="W39:W45" si="37">E39+G39+I39+K39+M39+O39+Q39+S39+U39</f>
        <v>0</v>
      </c>
      <c r="X39" s="279" t="e">
        <f t="shared" ref="X39:X45" si="38">W39/W$13</f>
        <v>#DIV/0!</v>
      </c>
    </row>
    <row r="40" spans="2:24" x14ac:dyDescent="0.2">
      <c r="B40" s="2"/>
      <c r="C40" s="2" t="s">
        <v>178</v>
      </c>
      <c r="D40" s="97">
        <v>1</v>
      </c>
      <c r="E40" s="258"/>
      <c r="F40" s="174" t="e">
        <f t="shared" si="28"/>
        <v>#DIV/0!</v>
      </c>
      <c r="G40" s="258"/>
      <c r="H40" s="174" t="e">
        <f t="shared" si="29"/>
        <v>#DIV/0!</v>
      </c>
      <c r="I40" s="258"/>
      <c r="J40" s="174" t="e">
        <f t="shared" si="30"/>
        <v>#DIV/0!</v>
      </c>
      <c r="K40" s="258"/>
      <c r="L40" s="183" t="e">
        <f t="shared" si="31"/>
        <v>#DIV/0!</v>
      </c>
      <c r="M40" s="258"/>
      <c r="N40" s="174" t="e">
        <f t="shared" si="32"/>
        <v>#DIV/0!</v>
      </c>
      <c r="O40" s="258"/>
      <c r="P40" s="174" t="e">
        <f t="shared" si="33"/>
        <v>#DIV/0!</v>
      </c>
      <c r="Q40" s="258"/>
      <c r="R40" s="101" t="e">
        <f t="shared" si="34"/>
        <v>#DIV/0!</v>
      </c>
      <c r="S40" s="258"/>
      <c r="T40" s="101" t="e">
        <f t="shared" si="35"/>
        <v>#DIV/0!</v>
      </c>
      <c r="U40" s="258"/>
      <c r="V40" s="101" t="e">
        <f t="shared" si="36"/>
        <v>#DIV/0!</v>
      </c>
      <c r="W40" s="102">
        <f t="shared" si="37"/>
        <v>0</v>
      </c>
      <c r="X40" s="174" t="e">
        <f t="shared" si="38"/>
        <v>#DIV/0!</v>
      </c>
    </row>
    <row r="41" spans="2:24" x14ac:dyDescent="0.2">
      <c r="B41" s="2"/>
      <c r="C41" s="2" t="s">
        <v>179</v>
      </c>
      <c r="D41" s="97">
        <v>1</v>
      </c>
      <c r="E41" s="258"/>
      <c r="F41" s="183" t="e">
        <f t="shared" si="28"/>
        <v>#DIV/0!</v>
      </c>
      <c r="G41" s="258"/>
      <c r="H41" s="174" t="e">
        <f t="shared" si="29"/>
        <v>#DIV/0!</v>
      </c>
      <c r="I41" s="258"/>
      <c r="J41" s="174" t="e">
        <f t="shared" si="30"/>
        <v>#DIV/0!</v>
      </c>
      <c r="K41" s="258"/>
      <c r="L41" s="183" t="e">
        <f t="shared" si="31"/>
        <v>#DIV/0!</v>
      </c>
      <c r="M41" s="258"/>
      <c r="N41" s="174" t="e">
        <f t="shared" si="32"/>
        <v>#DIV/0!</v>
      </c>
      <c r="O41" s="258"/>
      <c r="P41" s="174" t="e">
        <f t="shared" si="33"/>
        <v>#DIV/0!</v>
      </c>
      <c r="Q41" s="258"/>
      <c r="R41" s="101" t="e">
        <f t="shared" si="34"/>
        <v>#DIV/0!</v>
      </c>
      <c r="S41" s="258"/>
      <c r="T41" s="101" t="e">
        <f t="shared" si="35"/>
        <v>#DIV/0!</v>
      </c>
      <c r="U41" s="258"/>
      <c r="V41" s="101" t="e">
        <f t="shared" si="36"/>
        <v>#DIV/0!</v>
      </c>
      <c r="W41" s="102">
        <f t="shared" si="37"/>
        <v>0</v>
      </c>
      <c r="X41" s="174" t="e">
        <f t="shared" si="38"/>
        <v>#DIV/0!</v>
      </c>
    </row>
    <row r="42" spans="2:24" x14ac:dyDescent="0.2">
      <c r="B42" s="2"/>
      <c r="C42" s="129" t="s">
        <v>180</v>
      </c>
      <c r="D42" s="97">
        <v>1</v>
      </c>
      <c r="E42" s="258"/>
      <c r="F42" s="329" t="e">
        <f t="shared" si="28"/>
        <v>#DIV/0!</v>
      </c>
      <c r="G42" s="258"/>
      <c r="H42" s="174" t="e">
        <f t="shared" si="29"/>
        <v>#DIV/0!</v>
      </c>
      <c r="I42" s="258"/>
      <c r="J42" s="174" t="e">
        <f t="shared" si="30"/>
        <v>#DIV/0!</v>
      </c>
      <c r="K42" s="258"/>
      <c r="L42" s="183" t="e">
        <f t="shared" si="31"/>
        <v>#DIV/0!</v>
      </c>
      <c r="M42" s="258"/>
      <c r="N42" s="174" t="e">
        <f t="shared" si="32"/>
        <v>#DIV/0!</v>
      </c>
      <c r="O42" s="258"/>
      <c r="P42" s="174" t="e">
        <f t="shared" si="33"/>
        <v>#DIV/0!</v>
      </c>
      <c r="Q42" s="258"/>
      <c r="R42" s="101" t="e">
        <f t="shared" si="34"/>
        <v>#DIV/0!</v>
      </c>
      <c r="S42" s="258"/>
      <c r="T42" s="101" t="e">
        <f t="shared" si="35"/>
        <v>#DIV/0!</v>
      </c>
      <c r="U42" s="258"/>
      <c r="V42" s="101" t="e">
        <f t="shared" si="36"/>
        <v>#DIV/0!</v>
      </c>
      <c r="W42" s="102">
        <f t="shared" si="37"/>
        <v>0</v>
      </c>
      <c r="X42" s="174" t="e">
        <f t="shared" si="38"/>
        <v>#DIV/0!</v>
      </c>
    </row>
    <row r="43" spans="2:24" ht="13.5" thickBot="1" x14ac:dyDescent="0.25">
      <c r="B43" s="2"/>
      <c r="C43" s="2" t="s">
        <v>181</v>
      </c>
      <c r="D43" s="97">
        <v>1</v>
      </c>
      <c r="E43" s="259"/>
      <c r="F43" s="183" t="e">
        <f t="shared" si="28"/>
        <v>#DIV/0!</v>
      </c>
      <c r="G43" s="259"/>
      <c r="H43" s="183" t="e">
        <f t="shared" si="29"/>
        <v>#DIV/0!</v>
      </c>
      <c r="I43" s="259"/>
      <c r="J43" s="183" t="e">
        <f t="shared" si="30"/>
        <v>#DIV/0!</v>
      </c>
      <c r="K43" s="259"/>
      <c r="L43" s="183" t="e">
        <f t="shared" si="31"/>
        <v>#DIV/0!</v>
      </c>
      <c r="M43" s="259"/>
      <c r="N43" s="177" t="e">
        <f t="shared" si="32"/>
        <v>#DIV/0!</v>
      </c>
      <c r="O43" s="259"/>
      <c r="P43" s="183" t="e">
        <f t="shared" si="33"/>
        <v>#DIV/0!</v>
      </c>
      <c r="Q43" s="259"/>
      <c r="R43" s="120" t="e">
        <f t="shared" si="34"/>
        <v>#DIV/0!</v>
      </c>
      <c r="S43" s="259"/>
      <c r="T43" s="120" t="e">
        <f t="shared" si="35"/>
        <v>#DIV/0!</v>
      </c>
      <c r="U43" s="259"/>
      <c r="V43" s="120" t="e">
        <f t="shared" si="36"/>
        <v>#DIV/0!</v>
      </c>
      <c r="W43" s="242">
        <f t="shared" si="37"/>
        <v>0</v>
      </c>
      <c r="X43" s="183" t="e">
        <f t="shared" si="38"/>
        <v>#DIV/0!</v>
      </c>
    </row>
    <row r="44" spans="2:24" ht="13.5" thickBot="1" x14ac:dyDescent="0.25">
      <c r="B44" s="41" t="s">
        <v>182</v>
      </c>
      <c r="C44" s="87"/>
      <c r="D44" s="106">
        <v>1</v>
      </c>
      <c r="E44" s="247">
        <f>SUM(E39:E43)</f>
        <v>0</v>
      </c>
      <c r="F44" s="181" t="e">
        <f t="shared" si="28"/>
        <v>#DIV/0!</v>
      </c>
      <c r="G44" s="247">
        <f>SUM(G39:G43)</f>
        <v>0</v>
      </c>
      <c r="H44" s="181" t="e">
        <f t="shared" si="29"/>
        <v>#DIV/0!</v>
      </c>
      <c r="I44" s="247">
        <f>SUM(I39:I43)</f>
        <v>0</v>
      </c>
      <c r="J44" s="181" t="e">
        <f t="shared" si="30"/>
        <v>#DIV/0!</v>
      </c>
      <c r="K44" s="247">
        <f>SUM(K39:K43)</f>
        <v>0</v>
      </c>
      <c r="L44" s="181" t="e">
        <f t="shared" si="31"/>
        <v>#DIV/0!</v>
      </c>
      <c r="M44" s="247">
        <f>SUM(M39:M43)</f>
        <v>0</v>
      </c>
      <c r="N44" s="177" t="e">
        <f t="shared" si="32"/>
        <v>#DIV/0!</v>
      </c>
      <c r="O44" s="247">
        <f>SUM(O39:O43)</f>
        <v>0</v>
      </c>
      <c r="P44" s="181" t="e">
        <f t="shared" si="33"/>
        <v>#DIV/0!</v>
      </c>
      <c r="Q44" s="247">
        <f>SUM(Q39:Q43)</f>
        <v>0</v>
      </c>
      <c r="R44" s="113" t="e">
        <f t="shared" si="34"/>
        <v>#DIV/0!</v>
      </c>
      <c r="S44" s="247">
        <f>SUM(S39:S43)</f>
        <v>0</v>
      </c>
      <c r="T44" s="113" t="e">
        <f t="shared" si="35"/>
        <v>#DIV/0!</v>
      </c>
      <c r="U44" s="247">
        <f>SUM(U39:U43)</f>
        <v>0</v>
      </c>
      <c r="V44" s="113" t="e">
        <f t="shared" si="36"/>
        <v>#DIV/0!</v>
      </c>
      <c r="W44" s="248">
        <f t="shared" si="37"/>
        <v>0</v>
      </c>
      <c r="X44" s="181" t="e">
        <f t="shared" si="38"/>
        <v>#DIV/0!</v>
      </c>
    </row>
    <row r="45" spans="2:24" ht="13.5" thickBot="1" x14ac:dyDescent="0.25">
      <c r="B45" s="41" t="s">
        <v>199</v>
      </c>
      <c r="C45" s="87"/>
      <c r="D45" s="106">
        <v>1</v>
      </c>
      <c r="E45" s="248">
        <f>E17-E37-E44</f>
        <v>0</v>
      </c>
      <c r="F45" s="181" t="e">
        <f t="shared" si="28"/>
        <v>#DIV/0!</v>
      </c>
      <c r="G45" s="248">
        <f>G17-G37-G44</f>
        <v>0</v>
      </c>
      <c r="H45" s="181" t="e">
        <f t="shared" si="29"/>
        <v>#DIV/0!</v>
      </c>
      <c r="I45" s="248">
        <f>I17-I37-I44</f>
        <v>0</v>
      </c>
      <c r="J45" s="181" t="e">
        <f t="shared" si="30"/>
        <v>#DIV/0!</v>
      </c>
      <c r="K45" s="248">
        <f>K17-K37-K44</f>
        <v>0</v>
      </c>
      <c r="L45" s="181" t="e">
        <f t="shared" si="31"/>
        <v>#DIV/0!</v>
      </c>
      <c r="M45" s="248">
        <f>M17-M37-M44</f>
        <v>0</v>
      </c>
      <c r="N45" s="181" t="e">
        <f t="shared" si="32"/>
        <v>#DIV/0!</v>
      </c>
      <c r="O45" s="248">
        <f>O17-O37-O44</f>
        <v>0</v>
      </c>
      <c r="P45" s="181" t="e">
        <f t="shared" si="33"/>
        <v>#DIV/0!</v>
      </c>
      <c r="Q45" s="248">
        <f>Q17-Q37-Q44</f>
        <v>0</v>
      </c>
      <c r="R45" s="113" t="e">
        <f t="shared" si="34"/>
        <v>#DIV/0!</v>
      </c>
      <c r="S45" s="248">
        <f>S17-S37-S44</f>
        <v>0</v>
      </c>
      <c r="T45" s="113" t="e">
        <f t="shared" si="35"/>
        <v>#DIV/0!</v>
      </c>
      <c r="U45" s="248">
        <f>U17-U37-U44</f>
        <v>0</v>
      </c>
      <c r="V45" s="113" t="e">
        <f t="shared" si="36"/>
        <v>#DIV/0!</v>
      </c>
      <c r="W45" s="248">
        <f t="shared" si="37"/>
        <v>0</v>
      </c>
      <c r="X45" s="181" t="e">
        <f t="shared" si="38"/>
        <v>#DIV/0!</v>
      </c>
    </row>
    <row r="46" spans="2:24" ht="13.5" thickBot="1" x14ac:dyDescent="0.25">
      <c r="B46" s="41" t="s">
        <v>184</v>
      </c>
      <c r="C46" s="87"/>
      <c r="D46" s="106"/>
      <c r="E46" s="250"/>
      <c r="F46" s="173"/>
      <c r="G46" s="250"/>
      <c r="H46" s="173"/>
      <c r="I46" s="250"/>
      <c r="J46" s="173"/>
      <c r="K46" s="250"/>
      <c r="L46" s="173"/>
      <c r="M46" s="250"/>
      <c r="N46" s="173"/>
      <c r="O46" s="250"/>
      <c r="P46" s="173"/>
      <c r="Q46" s="250"/>
      <c r="R46" s="96"/>
      <c r="S46" s="250"/>
      <c r="T46" s="96"/>
      <c r="U46" s="250"/>
      <c r="V46" s="96"/>
      <c r="W46" s="306"/>
      <c r="X46" s="173"/>
    </row>
    <row r="47" spans="2:24" ht="13.5" thickBot="1" x14ac:dyDescent="0.25">
      <c r="B47" s="2"/>
      <c r="C47" s="199" t="s">
        <v>228</v>
      </c>
      <c r="D47" s="97">
        <v>5</v>
      </c>
      <c r="E47" s="247">
        <f>F47*E45</f>
        <v>0</v>
      </c>
      <c r="F47" s="187"/>
      <c r="G47" s="247">
        <f>H47*G45</f>
        <v>0</v>
      </c>
      <c r="H47" s="187"/>
      <c r="I47" s="247">
        <f>J47*I45</f>
        <v>0</v>
      </c>
      <c r="J47" s="187"/>
      <c r="K47" s="247">
        <f>L47*K45</f>
        <v>0</v>
      </c>
      <c r="L47" s="187"/>
      <c r="M47" s="247">
        <f>N47*M45</f>
        <v>0</v>
      </c>
      <c r="N47" s="187"/>
      <c r="O47" s="247">
        <f>P47*O45</f>
        <v>0</v>
      </c>
      <c r="P47" s="187"/>
      <c r="Q47" s="247">
        <f>R47*Q45</f>
        <v>0</v>
      </c>
      <c r="R47" s="131"/>
      <c r="S47" s="247">
        <f>T47*S45</f>
        <v>0</v>
      </c>
      <c r="T47" s="131"/>
      <c r="U47" s="247">
        <f>V47*U45</f>
        <v>0</v>
      </c>
      <c r="V47" s="131"/>
      <c r="W47" s="248">
        <f>E47+G47+I47+K47+M47+O47+Q47+S47+U47</f>
        <v>0</v>
      </c>
      <c r="X47" s="188" t="e">
        <f>W47/W13</f>
        <v>#DIV/0!</v>
      </c>
    </row>
    <row r="48" spans="2:24" ht="13.5" thickBot="1" x14ac:dyDescent="0.25">
      <c r="B48" s="41" t="s">
        <v>185</v>
      </c>
      <c r="C48" s="87"/>
      <c r="D48" s="106">
        <v>1</v>
      </c>
      <c r="E48" s="248">
        <f>E14+E37+E44+E47</f>
        <v>0</v>
      </c>
      <c r="F48" s="181" t="e">
        <f>E48/E$13</f>
        <v>#DIV/0!</v>
      </c>
      <c r="G48" s="248">
        <f>G14+G37+G44+G47</f>
        <v>0</v>
      </c>
      <c r="H48" s="181" t="e">
        <f>G48/G$13</f>
        <v>#DIV/0!</v>
      </c>
      <c r="I48" s="248">
        <f>I14+I37+I44+I47</f>
        <v>0</v>
      </c>
      <c r="J48" s="181" t="e">
        <f>I48/I$13</f>
        <v>#DIV/0!</v>
      </c>
      <c r="K48" s="248">
        <f>K14+K37+K44+K47</f>
        <v>0</v>
      </c>
      <c r="L48" s="181" t="e">
        <f>K48/K$13</f>
        <v>#DIV/0!</v>
      </c>
      <c r="M48" s="248">
        <f>M14+M37+M44+M47</f>
        <v>0</v>
      </c>
      <c r="N48" s="181" t="e">
        <f>M48/M$13</f>
        <v>#DIV/0!</v>
      </c>
      <c r="O48" s="248">
        <f>O14+O37+O44+O47</f>
        <v>0</v>
      </c>
      <c r="P48" s="181" t="e">
        <f>O48/O$13</f>
        <v>#DIV/0!</v>
      </c>
      <c r="Q48" s="248">
        <f>Q14+Q37+Q44+Q47</f>
        <v>0</v>
      </c>
      <c r="R48" s="113" t="e">
        <f>Q48/Q$13</f>
        <v>#DIV/0!</v>
      </c>
      <c r="S48" s="248">
        <f>S14+S37+S44+S47</f>
        <v>0</v>
      </c>
      <c r="T48" s="113" t="e">
        <f>S48/S$13</f>
        <v>#DIV/0!</v>
      </c>
      <c r="U48" s="248">
        <f>U14+U37+U44+U47</f>
        <v>0</v>
      </c>
      <c r="V48" s="113" t="e">
        <f>U48/U$13</f>
        <v>#DIV/0!</v>
      </c>
      <c r="W48" s="248">
        <f>E48+G48+I48+K48+M48+O48+Q48+S48+U48</f>
        <v>0</v>
      </c>
      <c r="X48" s="181" t="e">
        <f>W48/W$13</f>
        <v>#DIV/0!</v>
      </c>
    </row>
    <row r="49" spans="2:24" ht="13.5" thickBot="1" x14ac:dyDescent="0.25">
      <c r="B49" s="41" t="s">
        <v>186</v>
      </c>
      <c r="C49" s="87"/>
      <c r="D49" s="106">
        <v>1</v>
      </c>
      <c r="E49" s="248">
        <f>E45-E47</f>
        <v>0</v>
      </c>
      <c r="F49" s="181" t="e">
        <f>E49/E$13</f>
        <v>#DIV/0!</v>
      </c>
      <c r="G49" s="248">
        <f>G45-G47</f>
        <v>0</v>
      </c>
      <c r="H49" s="181" t="e">
        <f>G49/G$13</f>
        <v>#DIV/0!</v>
      </c>
      <c r="I49" s="248">
        <f>I45-I47</f>
        <v>0</v>
      </c>
      <c r="J49" s="181" t="e">
        <f>I49/I$13</f>
        <v>#DIV/0!</v>
      </c>
      <c r="K49" s="248">
        <f>K45-K47</f>
        <v>0</v>
      </c>
      <c r="L49" s="181" t="e">
        <f>K49/K$13</f>
        <v>#DIV/0!</v>
      </c>
      <c r="M49" s="248">
        <f>M45-M47</f>
        <v>0</v>
      </c>
      <c r="N49" s="181" t="e">
        <f>M49/M$13</f>
        <v>#DIV/0!</v>
      </c>
      <c r="O49" s="248">
        <f>O45-O47</f>
        <v>0</v>
      </c>
      <c r="P49" s="181" t="e">
        <f>O49/O$13</f>
        <v>#DIV/0!</v>
      </c>
      <c r="Q49" s="248">
        <f>Q45-Q47</f>
        <v>0</v>
      </c>
      <c r="R49" s="113" t="e">
        <f>Q49/Q$13</f>
        <v>#DIV/0!</v>
      </c>
      <c r="S49" s="248">
        <f>S45-S47</f>
        <v>0</v>
      </c>
      <c r="T49" s="113" t="e">
        <f>S49/S$13</f>
        <v>#DIV/0!</v>
      </c>
      <c r="U49" s="248">
        <f>U45-U47</f>
        <v>0</v>
      </c>
      <c r="V49" s="113" t="e">
        <f>U49/U$13</f>
        <v>#DIV/0!</v>
      </c>
      <c r="W49" s="248">
        <f>E49+G49+I49+K49+M49+O49+Q49+S49+U49</f>
        <v>0</v>
      </c>
      <c r="X49" s="181" t="e">
        <f>W49/W$13</f>
        <v>#DIV/0!</v>
      </c>
    </row>
    <row r="50" spans="2:24" x14ac:dyDescent="0.2">
      <c r="B50" s="105">
        <v>1</v>
      </c>
      <c r="C50" s="105" t="s">
        <v>187</v>
      </c>
      <c r="D50" s="105"/>
      <c r="E50" s="2"/>
      <c r="F50" s="189"/>
      <c r="G50" s="2"/>
      <c r="H50" s="189"/>
      <c r="I50" s="2"/>
      <c r="J50" s="189"/>
      <c r="K50" s="2"/>
      <c r="L50" s="189"/>
      <c r="M50" s="2"/>
      <c r="N50" s="189"/>
      <c r="O50" s="2"/>
      <c r="P50" s="189"/>
      <c r="Q50" s="2"/>
      <c r="R50" s="132"/>
      <c r="S50" s="2"/>
      <c r="T50" s="132"/>
      <c r="U50" s="2"/>
      <c r="V50" s="132"/>
      <c r="W50" s="2"/>
      <c r="X50" s="189"/>
    </row>
    <row r="51" spans="2:24" x14ac:dyDescent="0.2">
      <c r="B51" s="105">
        <v>2</v>
      </c>
      <c r="C51" s="105" t="s">
        <v>188</v>
      </c>
      <c r="D51" s="105"/>
      <c r="E51" s="2"/>
      <c r="F51" s="189"/>
      <c r="G51" s="2"/>
      <c r="H51" s="189"/>
      <c r="I51" s="2"/>
      <c r="J51" s="189"/>
      <c r="K51" s="2"/>
      <c r="L51" s="189"/>
      <c r="M51" s="2"/>
      <c r="N51" s="189"/>
      <c r="O51" s="2"/>
      <c r="P51" s="189"/>
      <c r="Q51" s="2"/>
      <c r="R51" s="132"/>
      <c r="S51" s="2"/>
      <c r="T51" s="132"/>
      <c r="U51" s="2"/>
      <c r="V51" s="132"/>
      <c r="W51" s="2"/>
      <c r="X51" s="189"/>
    </row>
    <row r="52" spans="2:24" x14ac:dyDescent="0.2">
      <c r="B52" s="105">
        <v>3</v>
      </c>
      <c r="C52" s="105" t="s">
        <v>189</v>
      </c>
      <c r="D52" s="105"/>
      <c r="E52" s="2"/>
      <c r="F52" s="189"/>
      <c r="G52" s="2"/>
      <c r="H52" s="189"/>
      <c r="I52" s="2"/>
      <c r="J52" s="189"/>
      <c r="K52" s="2"/>
      <c r="L52" s="189"/>
      <c r="M52" s="2"/>
      <c r="N52" s="189"/>
      <c r="O52" s="2"/>
      <c r="P52" s="189"/>
      <c r="Q52" s="2"/>
      <c r="R52" s="132"/>
      <c r="S52" s="2"/>
      <c r="T52" s="132"/>
      <c r="U52" s="2"/>
      <c r="V52" s="132"/>
      <c r="W52" s="2"/>
      <c r="X52" s="189"/>
    </row>
    <row r="53" spans="2:24" x14ac:dyDescent="0.2">
      <c r="B53" s="105">
        <v>4</v>
      </c>
      <c r="C53" s="105" t="s">
        <v>190</v>
      </c>
      <c r="D53" s="105"/>
      <c r="E53" s="2"/>
      <c r="F53" s="189"/>
      <c r="G53" s="2"/>
      <c r="H53" s="189"/>
      <c r="I53" s="2"/>
      <c r="J53" s="189"/>
      <c r="K53" s="2"/>
      <c r="L53" s="189"/>
      <c r="M53" s="2"/>
      <c r="N53" s="189"/>
      <c r="O53" s="2"/>
      <c r="P53" s="189"/>
      <c r="Q53" s="2"/>
      <c r="R53" s="132"/>
      <c r="S53" s="2"/>
      <c r="T53" s="132"/>
      <c r="U53" s="2"/>
      <c r="V53" s="132"/>
      <c r="W53" s="2"/>
      <c r="X53" s="189"/>
    </row>
    <row r="54" spans="2:24" x14ac:dyDescent="0.2">
      <c r="B54" s="105">
        <v>5</v>
      </c>
      <c r="C54" s="105" t="s">
        <v>191</v>
      </c>
      <c r="D54" s="105"/>
      <c r="E54" s="2"/>
      <c r="F54" s="189"/>
      <c r="G54" s="2"/>
      <c r="H54" s="189"/>
      <c r="I54" s="2"/>
      <c r="J54" s="189"/>
      <c r="K54" s="2"/>
      <c r="L54" s="189"/>
      <c r="M54" s="2"/>
      <c r="N54" s="189"/>
      <c r="O54" s="2"/>
      <c r="P54" s="189"/>
      <c r="Q54" s="2"/>
      <c r="R54" s="132"/>
      <c r="S54" s="2"/>
      <c r="T54" s="132"/>
      <c r="U54" s="2"/>
      <c r="V54" s="132"/>
      <c r="W54" s="2"/>
      <c r="X54" s="189"/>
    </row>
    <row r="55" spans="2:24" x14ac:dyDescent="0.2">
      <c r="B55" s="133" t="s">
        <v>192</v>
      </c>
      <c r="C55" s="105" t="s">
        <v>193</v>
      </c>
      <c r="D55" s="105"/>
      <c r="E55" s="2"/>
      <c r="F55" s="189"/>
      <c r="G55" s="2"/>
      <c r="H55" s="189"/>
      <c r="I55" s="2"/>
      <c r="J55" s="189"/>
      <c r="K55" s="2"/>
      <c r="L55" s="189"/>
      <c r="M55" s="2"/>
      <c r="N55" s="189"/>
      <c r="O55" s="2"/>
      <c r="P55" s="189"/>
      <c r="Q55" s="2"/>
      <c r="R55" s="132"/>
      <c r="S55" s="2"/>
      <c r="T55" s="132"/>
      <c r="U55" s="2"/>
      <c r="V55" s="132"/>
      <c r="W55" s="2"/>
      <c r="X55" s="189"/>
    </row>
    <row r="56" spans="2:24" x14ac:dyDescent="0.2">
      <c r="B56" s="133" t="s">
        <v>194</v>
      </c>
      <c r="C56" s="105" t="s">
        <v>195</v>
      </c>
      <c r="D56" s="105"/>
      <c r="E56" s="2"/>
      <c r="F56" s="189"/>
      <c r="G56" s="2"/>
      <c r="H56" s="189"/>
      <c r="I56" s="2"/>
      <c r="J56" s="189"/>
      <c r="K56" s="2"/>
      <c r="L56" s="189"/>
      <c r="M56" s="2"/>
      <c r="N56" s="189"/>
      <c r="O56" s="2"/>
      <c r="P56" s="189"/>
      <c r="Q56" s="2"/>
      <c r="R56" s="132"/>
      <c r="S56" s="2"/>
      <c r="T56" s="132"/>
      <c r="U56" s="2"/>
      <c r="V56" s="132"/>
      <c r="W56" s="2"/>
      <c r="X56" s="189"/>
    </row>
    <row r="57" spans="2:24" x14ac:dyDescent="0.2">
      <c r="B57" s="133" t="s">
        <v>196</v>
      </c>
      <c r="C57" s="105" t="s">
        <v>197</v>
      </c>
      <c r="D57" s="105"/>
      <c r="E57" s="2"/>
      <c r="F57" s="189"/>
      <c r="G57" s="2"/>
      <c r="H57" s="189"/>
      <c r="I57" s="2"/>
      <c r="J57" s="189"/>
      <c r="K57" s="2"/>
      <c r="L57" s="189"/>
      <c r="M57" s="2"/>
      <c r="N57" s="189"/>
      <c r="O57" s="2"/>
      <c r="P57" s="189"/>
      <c r="Q57" s="2"/>
      <c r="R57" s="132"/>
      <c r="S57" s="2"/>
      <c r="T57" s="132"/>
      <c r="U57" s="2"/>
      <c r="V57" s="132"/>
      <c r="W57" s="2"/>
      <c r="X57" s="189"/>
    </row>
    <row r="58" spans="2:24" x14ac:dyDescent="0.2">
      <c r="B58" s="2"/>
      <c r="C58" s="105" t="s">
        <v>198</v>
      </c>
      <c r="D58" s="105"/>
      <c r="E58" s="2"/>
      <c r="F58" s="189"/>
      <c r="G58" s="2"/>
      <c r="H58" s="189"/>
      <c r="I58" s="2"/>
      <c r="J58" s="189"/>
      <c r="K58" s="2"/>
      <c r="L58" s="189"/>
      <c r="M58" s="2"/>
      <c r="N58" s="189"/>
      <c r="O58" s="2"/>
      <c r="P58" s="189"/>
      <c r="Q58" s="2"/>
      <c r="R58" s="132"/>
      <c r="S58" s="2"/>
      <c r="T58" s="132"/>
      <c r="U58" s="2"/>
      <c r="V58" s="132"/>
      <c r="W58" s="2"/>
      <c r="X58" s="189"/>
    </row>
    <row r="59" spans="2:24" x14ac:dyDescent="0.2">
      <c r="B59" s="2"/>
      <c r="C59" s="2"/>
      <c r="D59" s="105"/>
      <c r="E59" s="2"/>
      <c r="F59" s="189"/>
      <c r="G59" s="2"/>
      <c r="H59" s="189"/>
      <c r="I59" s="2"/>
      <c r="J59" s="189"/>
      <c r="K59" s="2"/>
      <c r="L59" s="189"/>
      <c r="M59" s="2"/>
      <c r="N59" s="189"/>
      <c r="O59" s="2"/>
      <c r="P59" s="189"/>
      <c r="Q59" s="2"/>
      <c r="R59" s="132"/>
      <c r="S59" s="2"/>
      <c r="T59" s="132"/>
      <c r="U59" s="2"/>
      <c r="V59" s="132"/>
      <c r="W59" s="2"/>
      <c r="X59" s="189"/>
    </row>
  </sheetData>
  <sheetProtection selectLockedCells="1"/>
  <mergeCells count="9">
    <mergeCell ref="U3:V3"/>
    <mergeCell ref="S3:T3"/>
    <mergeCell ref="E3:F3"/>
    <mergeCell ref="G3:H3"/>
    <mergeCell ref="K3:L3"/>
    <mergeCell ref="I3:J3"/>
    <mergeCell ref="Q3:R3"/>
    <mergeCell ref="O3:P3"/>
    <mergeCell ref="M3:N3"/>
  </mergeCells>
  <phoneticPr fontId="0" type="noConversion"/>
  <pageMargins left="0.75" right="0.75" top="1" bottom="1" header="0.5" footer="0.5"/>
  <pageSetup paperSize="3" scale="60" orientation="landscape" r:id="rId1"/>
  <headerFooter alignWithMargins="0">
    <oddHeader>&amp;C
Dining Services RFP</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9137E-969F-4077-AFE1-19A5F75A25E5}">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89"/>
  <sheetViews>
    <sheetView zoomScaleNormal="100" workbookViewId="0">
      <selection activeCell="A192" sqref="A192"/>
    </sheetView>
  </sheetViews>
  <sheetFormatPr defaultColWidth="8.85546875" defaultRowHeight="12.75" x14ac:dyDescent="0.2"/>
  <cols>
    <col min="1" max="1" width="42" customWidth="1"/>
    <col min="2" max="2" width="16.7109375" style="350" customWidth="1"/>
    <col min="3" max="4" width="14" bestFit="1" customWidth="1"/>
    <col min="5" max="5" width="12.85546875" style="313" customWidth="1"/>
    <col min="6" max="6" width="16.7109375" customWidth="1"/>
    <col min="7" max="8" width="17.85546875" customWidth="1"/>
  </cols>
  <sheetData>
    <row r="1" spans="1:7" ht="97.5" customHeight="1" thickBot="1" x14ac:dyDescent="0.3">
      <c r="A1" s="327"/>
      <c r="B1" s="375" t="s">
        <v>231</v>
      </c>
      <c r="C1" s="375"/>
      <c r="D1" s="375"/>
      <c r="E1" s="375"/>
      <c r="F1" s="376"/>
    </row>
    <row r="2" spans="1:7" ht="15.75" x14ac:dyDescent="0.25">
      <c r="A2" s="6" t="s">
        <v>226</v>
      </c>
      <c r="B2" s="344" t="s">
        <v>261</v>
      </c>
      <c r="C2" s="7"/>
      <c r="D2" s="7"/>
      <c r="E2" s="314"/>
      <c r="F2" s="9"/>
    </row>
    <row r="3" spans="1:7" x14ac:dyDescent="0.2">
      <c r="A3" s="10" t="s">
        <v>65</v>
      </c>
      <c r="B3" s="345"/>
      <c r="C3" s="11"/>
      <c r="D3" s="312"/>
      <c r="E3" s="315"/>
      <c r="F3" s="12"/>
      <c r="G3" s="229"/>
    </row>
    <row r="4" spans="1:7" ht="25.5" x14ac:dyDescent="0.2">
      <c r="A4" s="13" t="s">
        <v>66</v>
      </c>
      <c r="B4" s="371" t="s">
        <v>308</v>
      </c>
      <c r="C4" s="69" t="s">
        <v>67</v>
      </c>
      <c r="D4" s="2"/>
      <c r="E4" s="316" t="s">
        <v>68</v>
      </c>
      <c r="F4" s="15" t="s">
        <v>69</v>
      </c>
      <c r="G4" s="354"/>
    </row>
    <row r="5" spans="1:7" ht="22.5" x14ac:dyDescent="0.2">
      <c r="A5" s="13"/>
      <c r="B5" s="16"/>
      <c r="C5" s="14" t="s">
        <v>63</v>
      </c>
      <c r="D5" s="17" t="s">
        <v>70</v>
      </c>
      <c r="E5" s="317" t="s">
        <v>63</v>
      </c>
      <c r="F5" s="15" t="s">
        <v>63</v>
      </c>
    </row>
    <row r="6" spans="1:7" x14ac:dyDescent="0.2">
      <c r="A6" s="325" t="s">
        <v>291</v>
      </c>
      <c r="B6" s="352">
        <v>740</v>
      </c>
      <c r="C6" s="19">
        <f>SUM(B6:B6)</f>
        <v>740</v>
      </c>
      <c r="D6" s="351"/>
      <c r="E6" s="318">
        <v>206.33</v>
      </c>
      <c r="F6" s="20">
        <f>(C6*D6)*E6</f>
        <v>0</v>
      </c>
    </row>
    <row r="7" spans="1:7" x14ac:dyDescent="0.2">
      <c r="A7" s="325" t="s">
        <v>284</v>
      </c>
      <c r="B7" s="352">
        <v>194</v>
      </c>
      <c r="C7" s="19">
        <f>SUM(B7:B7)</f>
        <v>194</v>
      </c>
      <c r="D7" s="351"/>
      <c r="E7" s="318">
        <v>206.33</v>
      </c>
      <c r="F7" s="20">
        <f t="shared" ref="F7:F17" si="0">(C7*D7)*E7</f>
        <v>0</v>
      </c>
    </row>
    <row r="8" spans="1:7" x14ac:dyDescent="0.2">
      <c r="A8" s="325" t="s">
        <v>285</v>
      </c>
      <c r="B8" s="352">
        <v>605</v>
      </c>
      <c r="C8" s="19">
        <f>SUM(B8:B8)</f>
        <v>605</v>
      </c>
      <c r="D8" s="351"/>
      <c r="E8" s="318">
        <v>206.33</v>
      </c>
      <c r="F8" s="20">
        <f t="shared" si="0"/>
        <v>0</v>
      </c>
    </row>
    <row r="9" spans="1:7" x14ac:dyDescent="0.2">
      <c r="A9" s="326" t="s">
        <v>286</v>
      </c>
      <c r="B9" s="352">
        <v>487</v>
      </c>
      <c r="C9" s="19">
        <f>SUM(B9:B9)</f>
        <v>487</v>
      </c>
      <c r="D9" s="351"/>
      <c r="E9" s="318">
        <v>206.33</v>
      </c>
      <c r="F9" s="20">
        <f t="shared" si="0"/>
        <v>0</v>
      </c>
    </row>
    <row r="10" spans="1:7" ht="13.5" customHeight="1" x14ac:dyDescent="0.2">
      <c r="A10" s="325" t="s">
        <v>287</v>
      </c>
      <c r="B10" s="352">
        <v>39</v>
      </c>
      <c r="C10" s="19">
        <f t="shared" ref="C10:C12" si="1">SUM(B10:B10)</f>
        <v>39</v>
      </c>
      <c r="D10" s="351"/>
      <c r="E10" s="319">
        <f>E6</f>
        <v>206.33</v>
      </c>
      <c r="F10" s="20">
        <f t="shared" si="0"/>
        <v>0</v>
      </c>
    </row>
    <row r="11" spans="1:7" x14ac:dyDescent="0.2">
      <c r="A11" s="325" t="s">
        <v>287</v>
      </c>
      <c r="B11" s="352">
        <v>89</v>
      </c>
      <c r="C11" s="19">
        <f t="shared" si="1"/>
        <v>89</v>
      </c>
      <c r="D11" s="351"/>
      <c r="E11" s="319">
        <f>E6</f>
        <v>206.33</v>
      </c>
      <c r="F11" s="20">
        <f t="shared" si="0"/>
        <v>0</v>
      </c>
    </row>
    <row r="12" spans="1:7" x14ac:dyDescent="0.2">
      <c r="A12" s="325" t="s">
        <v>288</v>
      </c>
      <c r="B12" s="352">
        <v>39</v>
      </c>
      <c r="C12" s="19">
        <f t="shared" si="1"/>
        <v>39</v>
      </c>
      <c r="D12" s="351"/>
      <c r="E12" s="319">
        <f>E6</f>
        <v>206.33</v>
      </c>
      <c r="F12" s="20">
        <f t="shared" si="0"/>
        <v>0</v>
      </c>
    </row>
    <row r="13" spans="1:7" x14ac:dyDescent="0.2">
      <c r="A13" s="356" t="s">
        <v>303</v>
      </c>
      <c r="B13" s="357">
        <v>36</v>
      </c>
      <c r="C13" s="358">
        <f t="shared" ref="C13:C17" si="2">SUM(B13:B13)</f>
        <v>36</v>
      </c>
      <c r="D13" s="359"/>
      <c r="E13" s="360">
        <f>E7</f>
        <v>206.33</v>
      </c>
      <c r="F13" s="20">
        <f t="shared" si="0"/>
        <v>0</v>
      </c>
    </row>
    <row r="14" spans="1:7" x14ac:dyDescent="0.2">
      <c r="A14" s="356" t="s">
        <v>302</v>
      </c>
      <c r="B14" s="357">
        <v>46</v>
      </c>
      <c r="C14" s="358">
        <f t="shared" si="2"/>
        <v>46</v>
      </c>
      <c r="D14" s="359"/>
      <c r="E14" s="360">
        <f>E8</f>
        <v>206.33</v>
      </c>
      <c r="F14" s="20">
        <f t="shared" si="0"/>
        <v>0</v>
      </c>
    </row>
    <row r="15" spans="1:7" x14ac:dyDescent="0.2">
      <c r="A15" s="356" t="s">
        <v>301</v>
      </c>
      <c r="B15" s="357">
        <v>6</v>
      </c>
      <c r="C15" s="358">
        <f t="shared" si="2"/>
        <v>6</v>
      </c>
      <c r="D15" s="359"/>
      <c r="E15" s="360">
        <v>45</v>
      </c>
      <c r="F15" s="20">
        <f t="shared" si="0"/>
        <v>0</v>
      </c>
    </row>
    <row r="16" spans="1:7" x14ac:dyDescent="0.2">
      <c r="A16" s="356" t="s">
        <v>299</v>
      </c>
      <c r="B16" s="357">
        <v>14</v>
      </c>
      <c r="C16" s="358">
        <f t="shared" si="2"/>
        <v>14</v>
      </c>
      <c r="D16" s="359"/>
      <c r="E16" s="360">
        <v>45</v>
      </c>
      <c r="F16" s="20">
        <f t="shared" si="0"/>
        <v>0</v>
      </c>
    </row>
    <row r="17" spans="1:7" x14ac:dyDescent="0.2">
      <c r="A17" s="356" t="s">
        <v>300</v>
      </c>
      <c r="B17" s="357">
        <v>4</v>
      </c>
      <c r="C17" s="358">
        <f t="shared" si="2"/>
        <v>4</v>
      </c>
      <c r="D17" s="359"/>
      <c r="E17" s="360">
        <v>45</v>
      </c>
      <c r="F17" s="20">
        <f t="shared" si="0"/>
        <v>0</v>
      </c>
    </row>
    <row r="18" spans="1:7" ht="13.5" thickBot="1" x14ac:dyDescent="0.25">
      <c r="A18" s="21" t="s">
        <v>71</v>
      </c>
      <c r="B18" s="348"/>
      <c r="C18" s="22">
        <f>SUM(C6:C17)</f>
        <v>2299</v>
      </c>
      <c r="D18" s="22"/>
      <c r="E18" s="320"/>
      <c r="F18" s="23">
        <f>SUM(F6:F14)</f>
        <v>0</v>
      </c>
    </row>
    <row r="19" spans="1:7" ht="13.5" thickBot="1" x14ac:dyDescent="0.25">
      <c r="A19" s="231"/>
      <c r="B19" s="349"/>
      <c r="C19" s="2"/>
      <c r="D19" s="2"/>
      <c r="E19" s="321"/>
      <c r="F19" s="2"/>
    </row>
    <row r="20" spans="1:7" ht="15.75" x14ac:dyDescent="0.25">
      <c r="A20" s="6" t="s">
        <v>226</v>
      </c>
      <c r="B20" s="344" t="s">
        <v>262</v>
      </c>
      <c r="C20" s="7"/>
      <c r="D20" s="7"/>
      <c r="E20" s="314"/>
      <c r="F20" s="9"/>
      <c r="G20" s="353"/>
    </row>
    <row r="21" spans="1:7" x14ac:dyDescent="0.2">
      <c r="A21" s="10" t="s">
        <v>65</v>
      </c>
      <c r="B21" s="345"/>
      <c r="C21" s="11"/>
      <c r="D21" s="312"/>
      <c r="E21" s="315"/>
      <c r="F21" s="12"/>
    </row>
    <row r="22" spans="1:7" ht="25.5" x14ac:dyDescent="0.2">
      <c r="A22" s="13" t="s">
        <v>66</v>
      </c>
      <c r="B22" s="371" t="s">
        <v>308</v>
      </c>
      <c r="C22" s="69" t="s">
        <v>67</v>
      </c>
      <c r="D22" s="2"/>
      <c r="E22" s="316" t="s">
        <v>68</v>
      </c>
      <c r="F22" s="15" t="s">
        <v>69</v>
      </c>
      <c r="G22" s="353"/>
    </row>
    <row r="23" spans="1:7" ht="22.5" x14ac:dyDescent="0.2">
      <c r="A23" s="13"/>
      <c r="B23" s="16"/>
      <c r="C23" s="14" t="s">
        <v>63</v>
      </c>
      <c r="D23" s="17" t="s">
        <v>70</v>
      </c>
      <c r="E23" s="317" t="s">
        <v>63</v>
      </c>
      <c r="F23" s="15" t="s">
        <v>63</v>
      </c>
    </row>
    <row r="24" spans="1:7" x14ac:dyDescent="0.2">
      <c r="A24" s="325" t="s">
        <v>292</v>
      </c>
      <c r="B24" s="346"/>
      <c r="C24" s="19">
        <f>SUM(B24:B24)</f>
        <v>0</v>
      </c>
      <c r="D24" s="351"/>
      <c r="E24" s="318">
        <v>206.33</v>
      </c>
      <c r="F24" s="20">
        <f>(C24*D24)*E24</f>
        <v>0</v>
      </c>
    </row>
    <row r="25" spans="1:7" x14ac:dyDescent="0.2">
      <c r="A25" s="325" t="s">
        <v>293</v>
      </c>
      <c r="B25" s="347"/>
      <c r="C25" s="19">
        <f>SUM(B25:B25)</f>
        <v>0</v>
      </c>
      <c r="D25" s="351"/>
      <c r="E25" s="318">
        <v>206.33</v>
      </c>
      <c r="F25" s="20">
        <f t="shared" ref="F25:F36" si="3">(C25*D25)*E25</f>
        <v>0</v>
      </c>
    </row>
    <row r="26" spans="1:7" x14ac:dyDescent="0.2">
      <c r="A26" s="325" t="s">
        <v>294</v>
      </c>
      <c r="B26" s="347"/>
      <c r="C26" s="19">
        <f>SUM(B26:B26)</f>
        <v>0</v>
      </c>
      <c r="D26" s="351"/>
      <c r="E26" s="318">
        <v>206.33</v>
      </c>
      <c r="F26" s="20">
        <f t="shared" si="3"/>
        <v>0</v>
      </c>
    </row>
    <row r="27" spans="1:7" x14ac:dyDescent="0.2">
      <c r="A27" s="325" t="s">
        <v>295</v>
      </c>
      <c r="B27" s="347"/>
      <c r="C27" s="19">
        <f>SUM(B27:B27)</f>
        <v>0</v>
      </c>
      <c r="D27" s="351"/>
      <c r="E27" s="318">
        <v>206.33</v>
      </c>
      <c r="F27" s="20">
        <f t="shared" si="3"/>
        <v>0</v>
      </c>
    </row>
    <row r="28" spans="1:7" x14ac:dyDescent="0.2">
      <c r="A28" s="325" t="s">
        <v>284</v>
      </c>
      <c r="B28" s="347"/>
      <c r="C28" s="19">
        <f t="shared" ref="C28:C36" si="4">SUM(B28:B28)</f>
        <v>0</v>
      </c>
      <c r="D28" s="351"/>
      <c r="E28" s="319">
        <f>E24</f>
        <v>206.33</v>
      </c>
      <c r="F28" s="20">
        <f t="shared" si="3"/>
        <v>0</v>
      </c>
    </row>
    <row r="29" spans="1:7" x14ac:dyDescent="0.2">
      <c r="A29" s="325" t="s">
        <v>285</v>
      </c>
      <c r="B29" s="347"/>
      <c r="C29" s="19">
        <f t="shared" si="4"/>
        <v>0</v>
      </c>
      <c r="D29" s="351"/>
      <c r="E29" s="319">
        <f>E24</f>
        <v>206.33</v>
      </c>
      <c r="F29" s="20">
        <f t="shared" si="3"/>
        <v>0</v>
      </c>
    </row>
    <row r="30" spans="1:7" x14ac:dyDescent="0.2">
      <c r="A30" s="325" t="s">
        <v>286</v>
      </c>
      <c r="B30" s="347"/>
      <c r="C30" s="19">
        <f t="shared" si="4"/>
        <v>0</v>
      </c>
      <c r="D30" s="351"/>
      <c r="E30" s="319">
        <f>E24</f>
        <v>206.33</v>
      </c>
      <c r="F30" s="20">
        <f t="shared" si="3"/>
        <v>0</v>
      </c>
    </row>
    <row r="31" spans="1:7" x14ac:dyDescent="0.2">
      <c r="A31" s="325" t="s">
        <v>304</v>
      </c>
      <c r="B31" s="361"/>
      <c r="C31" s="362">
        <f t="shared" si="4"/>
        <v>0</v>
      </c>
      <c r="D31" s="363"/>
      <c r="E31" s="364">
        <f t="shared" ref="E31:E33" si="5">E25</f>
        <v>206.33</v>
      </c>
      <c r="F31" s="365">
        <f t="shared" si="3"/>
        <v>0</v>
      </c>
    </row>
    <row r="32" spans="1:7" x14ac:dyDescent="0.2">
      <c r="A32" s="325" t="s">
        <v>305</v>
      </c>
      <c r="B32" s="361"/>
      <c r="C32" s="362">
        <f t="shared" si="4"/>
        <v>0</v>
      </c>
      <c r="D32" s="363"/>
      <c r="E32" s="364">
        <f t="shared" si="5"/>
        <v>206.33</v>
      </c>
      <c r="F32" s="365">
        <f t="shared" si="3"/>
        <v>0</v>
      </c>
    </row>
    <row r="33" spans="1:6" x14ac:dyDescent="0.2">
      <c r="A33" s="325" t="s">
        <v>306</v>
      </c>
      <c r="B33" s="361"/>
      <c r="C33" s="362">
        <f t="shared" si="4"/>
        <v>0</v>
      </c>
      <c r="D33" s="363"/>
      <c r="E33" s="364">
        <f t="shared" si="5"/>
        <v>206.33</v>
      </c>
      <c r="F33" s="365">
        <f t="shared" si="3"/>
        <v>0</v>
      </c>
    </row>
    <row r="34" spans="1:6" x14ac:dyDescent="0.2">
      <c r="A34" s="356" t="s">
        <v>301</v>
      </c>
      <c r="B34" s="361"/>
      <c r="C34" s="362">
        <f t="shared" si="4"/>
        <v>0</v>
      </c>
      <c r="D34" s="363"/>
      <c r="E34" s="367">
        <v>45</v>
      </c>
      <c r="F34" s="365">
        <f>(C34*D34)*E34</f>
        <v>0</v>
      </c>
    </row>
    <row r="35" spans="1:6" x14ac:dyDescent="0.2">
      <c r="A35" s="325" t="s">
        <v>297</v>
      </c>
      <c r="B35" s="361"/>
      <c r="C35" s="362">
        <f t="shared" si="4"/>
        <v>0</v>
      </c>
      <c r="D35" s="363"/>
      <c r="E35" s="367">
        <v>45</v>
      </c>
      <c r="F35" s="365">
        <f t="shared" si="3"/>
        <v>0</v>
      </c>
    </row>
    <row r="36" spans="1:6" x14ac:dyDescent="0.2">
      <c r="A36" s="325" t="s">
        <v>298</v>
      </c>
      <c r="B36" s="361"/>
      <c r="C36" s="362">
        <f t="shared" si="4"/>
        <v>0</v>
      </c>
      <c r="D36" s="363"/>
      <c r="E36" s="367">
        <v>45</v>
      </c>
      <c r="F36" s="365">
        <f t="shared" si="3"/>
        <v>0</v>
      </c>
    </row>
    <row r="37" spans="1:6" ht="13.5" thickBot="1" x14ac:dyDescent="0.25">
      <c r="A37" s="231" t="s">
        <v>71</v>
      </c>
      <c r="B37" s="366"/>
      <c r="C37" s="22">
        <f>SUM(C24:C36)</f>
        <v>0</v>
      </c>
      <c r="D37" s="22"/>
      <c r="E37" s="320"/>
      <c r="F37" s="23">
        <f>SUM(F24:F36)</f>
        <v>0</v>
      </c>
    </row>
    <row r="38" spans="1:6" ht="13.5" thickBot="1" x14ac:dyDescent="0.25">
      <c r="A38" s="2"/>
      <c r="B38" s="349"/>
      <c r="C38" s="2"/>
      <c r="D38" s="2"/>
      <c r="E38" s="321"/>
      <c r="F38" s="2"/>
    </row>
    <row r="39" spans="1:6" ht="15.75" x14ac:dyDescent="0.25">
      <c r="A39" s="6" t="s">
        <v>227</v>
      </c>
      <c r="B39" s="344" t="s">
        <v>263</v>
      </c>
      <c r="C39" s="7"/>
      <c r="D39" s="7"/>
      <c r="E39" s="314"/>
      <c r="F39" s="9"/>
    </row>
    <row r="40" spans="1:6" x14ac:dyDescent="0.2">
      <c r="A40" s="10" t="s">
        <v>65</v>
      </c>
      <c r="B40" s="345"/>
      <c r="C40" s="11"/>
      <c r="D40" s="312"/>
      <c r="E40" s="315"/>
      <c r="F40" s="12"/>
    </row>
    <row r="41" spans="1:6" ht="25.5" x14ac:dyDescent="0.2">
      <c r="A41" s="13" t="s">
        <v>66</v>
      </c>
      <c r="B41" s="371" t="s">
        <v>308</v>
      </c>
      <c r="C41" s="69" t="s">
        <v>67</v>
      </c>
      <c r="D41" s="2"/>
      <c r="E41" s="316" t="s">
        <v>68</v>
      </c>
      <c r="F41" s="15" t="s">
        <v>69</v>
      </c>
    </row>
    <row r="42" spans="1:6" ht="22.5" x14ac:dyDescent="0.2">
      <c r="A42" s="13"/>
      <c r="B42" s="16"/>
      <c r="C42" s="14" t="s">
        <v>63</v>
      </c>
      <c r="D42" s="17" t="s">
        <v>70</v>
      </c>
      <c r="E42" s="317" t="s">
        <v>63</v>
      </c>
      <c r="F42" s="15" t="s">
        <v>63</v>
      </c>
    </row>
    <row r="43" spans="1:6" x14ac:dyDescent="0.2">
      <c r="A43" s="325" t="s">
        <v>292</v>
      </c>
      <c r="B43" s="346"/>
      <c r="C43" s="19">
        <f>SUM(B43:B43)</f>
        <v>0</v>
      </c>
      <c r="D43" s="351"/>
      <c r="E43" s="318">
        <v>206.33</v>
      </c>
      <c r="F43" s="20">
        <f>(C43*D43)*E43</f>
        <v>0</v>
      </c>
    </row>
    <row r="44" spans="1:6" x14ac:dyDescent="0.2">
      <c r="A44" s="325" t="s">
        <v>293</v>
      </c>
      <c r="B44" s="347"/>
      <c r="C44" s="19">
        <f>SUM(B44:B44)</f>
        <v>0</v>
      </c>
      <c r="D44" s="351"/>
      <c r="E44" s="318">
        <v>206.33</v>
      </c>
      <c r="F44" s="20">
        <f t="shared" ref="F44:F52" si="6">(C44*D44)*E44</f>
        <v>0</v>
      </c>
    </row>
    <row r="45" spans="1:6" x14ac:dyDescent="0.2">
      <c r="A45" s="325" t="s">
        <v>294</v>
      </c>
      <c r="B45" s="347"/>
      <c r="C45" s="19">
        <f>SUM(B45:B45)</f>
        <v>0</v>
      </c>
      <c r="D45" s="351"/>
      <c r="E45" s="318">
        <v>206.33</v>
      </c>
      <c r="F45" s="20">
        <f t="shared" si="6"/>
        <v>0</v>
      </c>
    </row>
    <row r="46" spans="1:6" x14ac:dyDescent="0.2">
      <c r="A46" s="325" t="s">
        <v>295</v>
      </c>
      <c r="B46" s="347"/>
      <c r="C46" s="19">
        <f>SUM(B46:B46)</f>
        <v>0</v>
      </c>
      <c r="D46" s="351"/>
      <c r="E46" s="318">
        <v>206.33</v>
      </c>
      <c r="F46" s="20">
        <f t="shared" si="6"/>
        <v>0</v>
      </c>
    </row>
    <row r="47" spans="1:6" x14ac:dyDescent="0.2">
      <c r="A47" s="325" t="s">
        <v>284</v>
      </c>
      <c r="B47" s="347"/>
      <c r="C47" s="19">
        <f t="shared" ref="C47:C55" si="7">SUM(B47:B47)</f>
        <v>0</v>
      </c>
      <c r="D47" s="351"/>
      <c r="E47" s="319">
        <f>E43</f>
        <v>206.33</v>
      </c>
      <c r="F47" s="20">
        <f t="shared" si="6"/>
        <v>0</v>
      </c>
    </row>
    <row r="48" spans="1:6" x14ac:dyDescent="0.2">
      <c r="A48" s="325" t="s">
        <v>285</v>
      </c>
      <c r="B48" s="347"/>
      <c r="C48" s="19">
        <f t="shared" si="7"/>
        <v>0</v>
      </c>
      <c r="D48" s="351"/>
      <c r="E48" s="319">
        <f>E43</f>
        <v>206.33</v>
      </c>
      <c r="F48" s="20">
        <f t="shared" si="6"/>
        <v>0</v>
      </c>
    </row>
    <row r="49" spans="1:6" x14ac:dyDescent="0.2">
      <c r="A49" s="325" t="s">
        <v>286</v>
      </c>
      <c r="B49" s="347"/>
      <c r="C49" s="19">
        <f t="shared" si="7"/>
        <v>0</v>
      </c>
      <c r="D49" s="351"/>
      <c r="E49" s="319">
        <f>E43</f>
        <v>206.33</v>
      </c>
      <c r="F49" s="20">
        <f t="shared" si="6"/>
        <v>0</v>
      </c>
    </row>
    <row r="50" spans="1:6" x14ac:dyDescent="0.2">
      <c r="A50" s="325" t="s">
        <v>304</v>
      </c>
      <c r="B50" s="361"/>
      <c r="C50" s="362">
        <f t="shared" si="7"/>
        <v>0</v>
      </c>
      <c r="D50" s="363"/>
      <c r="E50" s="364">
        <f t="shared" ref="E50:E52" si="8">E44</f>
        <v>206.33</v>
      </c>
      <c r="F50" s="365">
        <f t="shared" si="6"/>
        <v>0</v>
      </c>
    </row>
    <row r="51" spans="1:6" x14ac:dyDescent="0.2">
      <c r="A51" s="325" t="s">
        <v>305</v>
      </c>
      <c r="B51" s="361"/>
      <c r="C51" s="362">
        <f t="shared" si="7"/>
        <v>0</v>
      </c>
      <c r="D51" s="363"/>
      <c r="E51" s="364">
        <f t="shared" si="8"/>
        <v>206.33</v>
      </c>
      <c r="F51" s="365">
        <f t="shared" si="6"/>
        <v>0</v>
      </c>
    </row>
    <row r="52" spans="1:6" x14ac:dyDescent="0.2">
      <c r="A52" s="325" t="s">
        <v>306</v>
      </c>
      <c r="B52" s="361"/>
      <c r="C52" s="362">
        <f t="shared" si="7"/>
        <v>0</v>
      </c>
      <c r="D52" s="363"/>
      <c r="E52" s="364">
        <f t="shared" si="8"/>
        <v>206.33</v>
      </c>
      <c r="F52" s="365">
        <f t="shared" si="6"/>
        <v>0</v>
      </c>
    </row>
    <row r="53" spans="1:6" x14ac:dyDescent="0.2">
      <c r="A53" s="356" t="s">
        <v>301</v>
      </c>
      <c r="B53" s="361"/>
      <c r="C53" s="362">
        <f t="shared" si="7"/>
        <v>0</v>
      </c>
      <c r="D53" s="363"/>
      <c r="E53" s="367">
        <v>45</v>
      </c>
      <c r="F53" s="365">
        <f>(C53*D53)*E53</f>
        <v>0</v>
      </c>
    </row>
    <row r="54" spans="1:6" x14ac:dyDescent="0.2">
      <c r="A54" s="325" t="s">
        <v>297</v>
      </c>
      <c r="B54" s="361"/>
      <c r="C54" s="362">
        <f t="shared" si="7"/>
        <v>0</v>
      </c>
      <c r="D54" s="363"/>
      <c r="E54" s="367">
        <v>45</v>
      </c>
      <c r="F54" s="365">
        <f t="shared" ref="F54:F55" si="9">(C54*D54)*E54</f>
        <v>0</v>
      </c>
    </row>
    <row r="55" spans="1:6" x14ac:dyDescent="0.2">
      <c r="A55" s="325" t="s">
        <v>298</v>
      </c>
      <c r="B55" s="361"/>
      <c r="C55" s="362">
        <f t="shared" si="7"/>
        <v>0</v>
      </c>
      <c r="D55" s="363"/>
      <c r="E55" s="367">
        <v>45</v>
      </c>
      <c r="F55" s="365">
        <f t="shared" si="9"/>
        <v>0</v>
      </c>
    </row>
    <row r="56" spans="1:6" ht="13.5" thickBot="1" x14ac:dyDescent="0.25">
      <c r="A56" s="21" t="s">
        <v>71</v>
      </c>
      <c r="B56" s="348"/>
      <c r="C56" s="22">
        <f>SUM(C43:C55)</f>
        <v>0</v>
      </c>
      <c r="D56" s="22"/>
      <c r="E56" s="320"/>
      <c r="F56" s="23">
        <f>SUM(F43:F55)</f>
        <v>0</v>
      </c>
    </row>
    <row r="57" spans="1:6" ht="13.5" thickBot="1" x14ac:dyDescent="0.25">
      <c r="A57" s="2"/>
      <c r="B57" s="349"/>
      <c r="C57" s="2"/>
      <c r="D57" s="2"/>
      <c r="E57" s="321"/>
      <c r="F57" s="2"/>
    </row>
    <row r="58" spans="1:6" ht="15.75" x14ac:dyDescent="0.25">
      <c r="A58" s="6" t="s">
        <v>227</v>
      </c>
      <c r="B58" s="344" t="s">
        <v>264</v>
      </c>
      <c r="C58" s="7"/>
      <c r="D58" s="7"/>
      <c r="E58" s="314"/>
      <c r="F58" s="9"/>
    </row>
    <row r="59" spans="1:6" x14ac:dyDescent="0.2">
      <c r="A59" s="10" t="s">
        <v>65</v>
      </c>
      <c r="B59" s="345"/>
      <c r="C59" s="11"/>
      <c r="D59" s="312"/>
      <c r="E59" s="315"/>
      <c r="F59" s="12"/>
    </row>
    <row r="60" spans="1:6" ht="25.5" x14ac:dyDescent="0.2">
      <c r="A60" s="13" t="s">
        <v>66</v>
      </c>
      <c r="B60" s="371" t="s">
        <v>308</v>
      </c>
      <c r="C60" s="69" t="s">
        <v>67</v>
      </c>
      <c r="D60" s="2"/>
      <c r="E60" s="316" t="s">
        <v>68</v>
      </c>
      <c r="F60" s="15" t="s">
        <v>69</v>
      </c>
    </row>
    <row r="61" spans="1:6" ht="22.5" x14ac:dyDescent="0.2">
      <c r="A61" s="13"/>
      <c r="B61" s="16"/>
      <c r="C61" s="14" t="s">
        <v>63</v>
      </c>
      <c r="D61" s="17" t="s">
        <v>70</v>
      </c>
      <c r="E61" s="317" t="s">
        <v>63</v>
      </c>
      <c r="F61" s="15" t="s">
        <v>63</v>
      </c>
    </row>
    <row r="62" spans="1:6" x14ac:dyDescent="0.2">
      <c r="A62" s="325" t="s">
        <v>292</v>
      </c>
      <c r="B62" s="346"/>
      <c r="C62" s="19">
        <f>SUM(B62:B62)</f>
        <v>0</v>
      </c>
      <c r="D62" s="351"/>
      <c r="E62" s="318">
        <v>206.33</v>
      </c>
      <c r="F62" s="20">
        <f>(C62*D62)*E62</f>
        <v>0</v>
      </c>
    </row>
    <row r="63" spans="1:6" x14ac:dyDescent="0.2">
      <c r="A63" s="325" t="s">
        <v>293</v>
      </c>
      <c r="B63" s="347"/>
      <c r="C63" s="19">
        <f>SUM(B63:B63)</f>
        <v>0</v>
      </c>
      <c r="D63" s="351"/>
      <c r="E63" s="318">
        <v>206.33</v>
      </c>
      <c r="F63" s="20">
        <f t="shared" ref="F63:F71" si="10">(C63*D63)*E63</f>
        <v>0</v>
      </c>
    </row>
    <row r="64" spans="1:6" x14ac:dyDescent="0.2">
      <c r="A64" s="325" t="s">
        <v>294</v>
      </c>
      <c r="B64" s="347"/>
      <c r="C64" s="19">
        <f>SUM(B64:B64)</f>
        <v>0</v>
      </c>
      <c r="D64" s="351"/>
      <c r="E64" s="318">
        <v>206.33</v>
      </c>
      <c r="F64" s="20">
        <f t="shared" si="10"/>
        <v>0</v>
      </c>
    </row>
    <row r="65" spans="1:6" x14ac:dyDescent="0.2">
      <c r="A65" s="325" t="s">
        <v>295</v>
      </c>
      <c r="B65" s="347"/>
      <c r="C65" s="19">
        <f>SUM(B65:B65)</f>
        <v>0</v>
      </c>
      <c r="D65" s="351"/>
      <c r="E65" s="318">
        <v>206.33</v>
      </c>
      <c r="F65" s="20">
        <f t="shared" si="10"/>
        <v>0</v>
      </c>
    </row>
    <row r="66" spans="1:6" x14ac:dyDescent="0.2">
      <c r="A66" s="325" t="s">
        <v>284</v>
      </c>
      <c r="B66" s="347"/>
      <c r="C66" s="19">
        <f t="shared" ref="C66:C74" si="11">SUM(B66:B66)</f>
        <v>0</v>
      </c>
      <c r="D66" s="351"/>
      <c r="E66" s="319">
        <f>E62</f>
        <v>206.33</v>
      </c>
      <c r="F66" s="20">
        <f t="shared" si="10"/>
        <v>0</v>
      </c>
    </row>
    <row r="67" spans="1:6" x14ac:dyDescent="0.2">
      <c r="A67" s="325" t="s">
        <v>285</v>
      </c>
      <c r="B67" s="347"/>
      <c r="C67" s="19">
        <f t="shared" si="11"/>
        <v>0</v>
      </c>
      <c r="D67" s="351"/>
      <c r="E67" s="319">
        <f>E62</f>
        <v>206.33</v>
      </c>
      <c r="F67" s="20">
        <f t="shared" si="10"/>
        <v>0</v>
      </c>
    </row>
    <row r="68" spans="1:6" x14ac:dyDescent="0.2">
      <c r="A68" s="325" t="s">
        <v>286</v>
      </c>
      <c r="B68" s="347"/>
      <c r="C68" s="19">
        <f t="shared" si="11"/>
        <v>0</v>
      </c>
      <c r="D68" s="351"/>
      <c r="E68" s="319">
        <f>E62</f>
        <v>206.33</v>
      </c>
      <c r="F68" s="20">
        <f t="shared" si="10"/>
        <v>0</v>
      </c>
    </row>
    <row r="69" spans="1:6" x14ac:dyDescent="0.2">
      <c r="A69" s="325" t="s">
        <v>304</v>
      </c>
      <c r="B69" s="361"/>
      <c r="C69" s="362">
        <f t="shared" si="11"/>
        <v>0</v>
      </c>
      <c r="D69" s="363"/>
      <c r="E69" s="364">
        <f t="shared" ref="E69:E71" si="12">E63</f>
        <v>206.33</v>
      </c>
      <c r="F69" s="365">
        <f t="shared" si="10"/>
        <v>0</v>
      </c>
    </row>
    <row r="70" spans="1:6" x14ac:dyDescent="0.2">
      <c r="A70" s="325" t="s">
        <v>305</v>
      </c>
      <c r="B70" s="361"/>
      <c r="C70" s="362">
        <f t="shared" si="11"/>
        <v>0</v>
      </c>
      <c r="D70" s="363"/>
      <c r="E70" s="364">
        <f t="shared" si="12"/>
        <v>206.33</v>
      </c>
      <c r="F70" s="365">
        <f t="shared" si="10"/>
        <v>0</v>
      </c>
    </row>
    <row r="71" spans="1:6" x14ac:dyDescent="0.2">
      <c r="A71" s="325" t="s">
        <v>306</v>
      </c>
      <c r="B71" s="361"/>
      <c r="C71" s="362">
        <f t="shared" si="11"/>
        <v>0</v>
      </c>
      <c r="D71" s="363"/>
      <c r="E71" s="364">
        <f t="shared" si="12"/>
        <v>206.33</v>
      </c>
      <c r="F71" s="365">
        <f t="shared" si="10"/>
        <v>0</v>
      </c>
    </row>
    <row r="72" spans="1:6" x14ac:dyDescent="0.2">
      <c r="A72" s="325" t="s">
        <v>296</v>
      </c>
      <c r="B72" s="361"/>
      <c r="C72" s="362">
        <f t="shared" si="11"/>
        <v>0</v>
      </c>
      <c r="D72" s="363"/>
      <c r="E72" s="367">
        <v>45</v>
      </c>
      <c r="F72" s="365">
        <f>(C72*D72)*E72</f>
        <v>0</v>
      </c>
    </row>
    <row r="73" spans="1:6" x14ac:dyDescent="0.2">
      <c r="A73" s="325" t="s">
        <v>297</v>
      </c>
      <c r="B73" s="361"/>
      <c r="C73" s="362">
        <f t="shared" si="11"/>
        <v>0</v>
      </c>
      <c r="D73" s="363"/>
      <c r="E73" s="367">
        <v>45</v>
      </c>
      <c r="F73" s="365">
        <f t="shared" ref="F73:F74" si="13">(C73*D73)*E73</f>
        <v>0</v>
      </c>
    </row>
    <row r="74" spans="1:6" x14ac:dyDescent="0.2">
      <c r="A74" s="325" t="s">
        <v>298</v>
      </c>
      <c r="B74" s="361"/>
      <c r="C74" s="362">
        <f t="shared" si="11"/>
        <v>0</v>
      </c>
      <c r="D74" s="363"/>
      <c r="E74" s="367">
        <v>45</v>
      </c>
      <c r="F74" s="365">
        <f t="shared" si="13"/>
        <v>0</v>
      </c>
    </row>
    <row r="75" spans="1:6" ht="13.5" thickBot="1" x14ac:dyDescent="0.25">
      <c r="A75" s="21" t="s">
        <v>71</v>
      </c>
      <c r="B75" s="348"/>
      <c r="C75" s="22">
        <f>SUM(C62:C74)</f>
        <v>0</v>
      </c>
      <c r="D75" s="22"/>
      <c r="E75" s="320"/>
      <c r="F75" s="23">
        <f>SUM(F62:F74)</f>
        <v>0</v>
      </c>
    </row>
    <row r="76" spans="1:6" ht="13.5" thickBot="1" x14ac:dyDescent="0.25"/>
    <row r="77" spans="1:6" ht="15.75" x14ac:dyDescent="0.25">
      <c r="A77" s="6" t="s">
        <v>227</v>
      </c>
      <c r="B77" s="344" t="s">
        <v>265</v>
      </c>
      <c r="C77" s="7"/>
      <c r="D77" s="7"/>
      <c r="E77" s="314"/>
      <c r="F77" s="9"/>
    </row>
    <row r="78" spans="1:6" x14ac:dyDescent="0.2">
      <c r="A78" s="10" t="s">
        <v>65</v>
      </c>
      <c r="B78" s="345"/>
      <c r="C78" s="11"/>
      <c r="D78" s="312"/>
      <c r="E78" s="315"/>
      <c r="F78" s="12"/>
    </row>
    <row r="79" spans="1:6" ht="25.5" x14ac:dyDescent="0.2">
      <c r="A79" s="13" t="s">
        <v>66</v>
      </c>
      <c r="B79" s="371" t="s">
        <v>308</v>
      </c>
      <c r="C79" s="69" t="s">
        <v>67</v>
      </c>
      <c r="D79" s="2"/>
      <c r="E79" s="316" t="s">
        <v>68</v>
      </c>
      <c r="F79" s="15" t="s">
        <v>69</v>
      </c>
    </row>
    <row r="80" spans="1:6" ht="22.5" x14ac:dyDescent="0.2">
      <c r="A80" s="13"/>
      <c r="B80" s="16"/>
      <c r="C80" s="14" t="s">
        <v>63</v>
      </c>
      <c r="D80" s="17" t="s">
        <v>70</v>
      </c>
      <c r="E80" s="317" t="s">
        <v>63</v>
      </c>
      <c r="F80" s="15" t="s">
        <v>63</v>
      </c>
    </row>
    <row r="81" spans="1:6" x14ac:dyDescent="0.2">
      <c r="A81" s="325" t="s">
        <v>292</v>
      </c>
      <c r="B81" s="346"/>
      <c r="C81" s="19">
        <f>SUM(B81:B81)</f>
        <v>0</v>
      </c>
      <c r="D81" s="351"/>
      <c r="E81" s="318">
        <v>206.33</v>
      </c>
      <c r="F81" s="20">
        <f>(C81*D81)*E81</f>
        <v>0</v>
      </c>
    </row>
    <row r="82" spans="1:6" x14ac:dyDescent="0.2">
      <c r="A82" s="325" t="s">
        <v>293</v>
      </c>
      <c r="B82" s="347"/>
      <c r="C82" s="19">
        <f>SUM(B82:B82)</f>
        <v>0</v>
      </c>
      <c r="D82" s="351"/>
      <c r="E82" s="318">
        <v>206.33</v>
      </c>
      <c r="F82" s="20">
        <f t="shared" ref="F82:F90" si="14">(C82*D82)*E82</f>
        <v>0</v>
      </c>
    </row>
    <row r="83" spans="1:6" x14ac:dyDescent="0.2">
      <c r="A83" s="325" t="s">
        <v>294</v>
      </c>
      <c r="B83" s="347"/>
      <c r="C83" s="19">
        <f>SUM(B83:B83)</f>
        <v>0</v>
      </c>
      <c r="D83" s="351"/>
      <c r="E83" s="318">
        <v>206.33</v>
      </c>
      <c r="F83" s="20">
        <f t="shared" si="14"/>
        <v>0</v>
      </c>
    </row>
    <row r="84" spans="1:6" x14ac:dyDescent="0.2">
      <c r="A84" s="325" t="s">
        <v>295</v>
      </c>
      <c r="B84" s="347"/>
      <c r="C84" s="19">
        <f>SUM(B84:B84)</f>
        <v>0</v>
      </c>
      <c r="D84" s="351"/>
      <c r="E84" s="318">
        <v>206.33</v>
      </c>
      <c r="F84" s="20">
        <f t="shared" si="14"/>
        <v>0</v>
      </c>
    </row>
    <row r="85" spans="1:6" x14ac:dyDescent="0.2">
      <c r="A85" s="325" t="s">
        <v>284</v>
      </c>
      <c r="B85" s="347"/>
      <c r="C85" s="19">
        <f t="shared" ref="C85:C93" si="15">SUM(B85:B85)</f>
        <v>0</v>
      </c>
      <c r="D85" s="351"/>
      <c r="E85" s="319">
        <f>E81</f>
        <v>206.33</v>
      </c>
      <c r="F85" s="20">
        <f t="shared" si="14"/>
        <v>0</v>
      </c>
    </row>
    <row r="86" spans="1:6" x14ac:dyDescent="0.2">
      <c r="A86" s="325" t="s">
        <v>285</v>
      </c>
      <c r="B86" s="347"/>
      <c r="C86" s="19">
        <f t="shared" si="15"/>
        <v>0</v>
      </c>
      <c r="D86" s="351"/>
      <c r="E86" s="319">
        <f>E81</f>
        <v>206.33</v>
      </c>
      <c r="F86" s="20">
        <f t="shared" si="14"/>
        <v>0</v>
      </c>
    </row>
    <row r="87" spans="1:6" x14ac:dyDescent="0.2">
      <c r="A87" s="325" t="s">
        <v>286</v>
      </c>
      <c r="B87" s="347"/>
      <c r="C87" s="19">
        <f t="shared" si="15"/>
        <v>0</v>
      </c>
      <c r="D87" s="351"/>
      <c r="E87" s="319">
        <f>E81</f>
        <v>206.33</v>
      </c>
      <c r="F87" s="20">
        <f t="shared" si="14"/>
        <v>0</v>
      </c>
    </row>
    <row r="88" spans="1:6" x14ac:dyDescent="0.2">
      <c r="A88" s="325" t="s">
        <v>304</v>
      </c>
      <c r="B88" s="361"/>
      <c r="C88" s="362">
        <f t="shared" si="15"/>
        <v>0</v>
      </c>
      <c r="D88" s="363"/>
      <c r="E88" s="364">
        <f t="shared" ref="E88:E90" si="16">E82</f>
        <v>206.33</v>
      </c>
      <c r="F88" s="365">
        <f t="shared" si="14"/>
        <v>0</v>
      </c>
    </row>
    <row r="89" spans="1:6" x14ac:dyDescent="0.2">
      <c r="A89" s="325" t="s">
        <v>305</v>
      </c>
      <c r="B89" s="361"/>
      <c r="C89" s="362">
        <f t="shared" si="15"/>
        <v>0</v>
      </c>
      <c r="D89" s="363"/>
      <c r="E89" s="364">
        <f t="shared" si="16"/>
        <v>206.33</v>
      </c>
      <c r="F89" s="365">
        <f t="shared" si="14"/>
        <v>0</v>
      </c>
    </row>
    <row r="90" spans="1:6" x14ac:dyDescent="0.2">
      <c r="A90" s="325" t="s">
        <v>306</v>
      </c>
      <c r="B90" s="361"/>
      <c r="C90" s="362">
        <f t="shared" si="15"/>
        <v>0</v>
      </c>
      <c r="D90" s="363"/>
      <c r="E90" s="364">
        <f t="shared" si="16"/>
        <v>206.33</v>
      </c>
      <c r="F90" s="365">
        <f t="shared" si="14"/>
        <v>0</v>
      </c>
    </row>
    <row r="91" spans="1:6" x14ac:dyDescent="0.2">
      <c r="A91" s="356" t="s">
        <v>301</v>
      </c>
      <c r="B91" s="361"/>
      <c r="C91" s="362">
        <f t="shared" si="15"/>
        <v>0</v>
      </c>
      <c r="D91" s="363"/>
      <c r="E91" s="367">
        <v>45</v>
      </c>
      <c r="F91" s="365">
        <f>(C91*D91)*E91</f>
        <v>0</v>
      </c>
    </row>
    <row r="92" spans="1:6" x14ac:dyDescent="0.2">
      <c r="A92" s="325" t="s">
        <v>297</v>
      </c>
      <c r="B92" s="361"/>
      <c r="C92" s="362">
        <f t="shared" si="15"/>
        <v>0</v>
      </c>
      <c r="D92" s="363"/>
      <c r="E92" s="367">
        <v>45</v>
      </c>
      <c r="F92" s="365">
        <f t="shared" ref="F92:F93" si="17">(C92*D92)*E92</f>
        <v>0</v>
      </c>
    </row>
    <row r="93" spans="1:6" x14ac:dyDescent="0.2">
      <c r="A93" s="325" t="s">
        <v>298</v>
      </c>
      <c r="B93" s="361"/>
      <c r="C93" s="362">
        <f t="shared" si="15"/>
        <v>0</v>
      </c>
      <c r="D93" s="363"/>
      <c r="E93" s="367">
        <v>45</v>
      </c>
      <c r="F93" s="365">
        <f t="shared" si="17"/>
        <v>0</v>
      </c>
    </row>
    <row r="94" spans="1:6" ht="13.5" thickBot="1" x14ac:dyDescent="0.25">
      <c r="A94" s="21" t="s">
        <v>71</v>
      </c>
      <c r="B94" s="348"/>
      <c r="C94" s="22">
        <f>SUM(C81:C93)</f>
        <v>0</v>
      </c>
      <c r="D94" s="22"/>
      <c r="E94" s="320"/>
      <c r="F94" s="23">
        <f>SUM(F81:F93)</f>
        <v>0</v>
      </c>
    </row>
    <row r="95" spans="1:6" ht="13.5" thickBot="1" x14ac:dyDescent="0.25"/>
    <row r="96" spans="1:6" ht="15.75" x14ac:dyDescent="0.25">
      <c r="A96" s="6" t="s">
        <v>227</v>
      </c>
      <c r="B96" s="344" t="s">
        <v>266</v>
      </c>
      <c r="C96" s="7"/>
      <c r="D96" s="7"/>
      <c r="E96" s="314"/>
      <c r="F96" s="9"/>
    </row>
    <row r="97" spans="1:6" x14ac:dyDescent="0.2">
      <c r="A97" s="10" t="s">
        <v>65</v>
      </c>
      <c r="B97" s="345"/>
      <c r="C97" s="11"/>
      <c r="D97" s="312"/>
      <c r="E97" s="315"/>
      <c r="F97" s="12"/>
    </row>
    <row r="98" spans="1:6" ht="25.5" x14ac:dyDescent="0.2">
      <c r="A98" s="13" t="s">
        <v>66</v>
      </c>
      <c r="B98" s="371" t="s">
        <v>308</v>
      </c>
      <c r="C98" s="69" t="s">
        <v>67</v>
      </c>
      <c r="D98" s="2"/>
      <c r="E98" s="316" t="s">
        <v>68</v>
      </c>
      <c r="F98" s="15" t="s">
        <v>69</v>
      </c>
    </row>
    <row r="99" spans="1:6" ht="22.5" x14ac:dyDescent="0.2">
      <c r="A99" s="13"/>
      <c r="B99" s="16"/>
      <c r="C99" s="14" t="s">
        <v>63</v>
      </c>
      <c r="D99" s="17" t="s">
        <v>70</v>
      </c>
      <c r="E99" s="317" t="s">
        <v>63</v>
      </c>
      <c r="F99" s="15" t="s">
        <v>63</v>
      </c>
    </row>
    <row r="100" spans="1:6" x14ac:dyDescent="0.2">
      <c r="A100" s="325" t="s">
        <v>292</v>
      </c>
      <c r="B100" s="346"/>
      <c r="C100" s="19">
        <f>SUM(B100:B100)</f>
        <v>0</v>
      </c>
      <c r="D100" s="351"/>
      <c r="E100" s="318">
        <v>206.33</v>
      </c>
      <c r="F100" s="20">
        <f>(C100*D100)*E100</f>
        <v>0</v>
      </c>
    </row>
    <row r="101" spans="1:6" x14ac:dyDescent="0.2">
      <c r="A101" s="325" t="s">
        <v>293</v>
      </c>
      <c r="B101" s="347"/>
      <c r="C101" s="19">
        <f>SUM(B101:B101)</f>
        <v>0</v>
      </c>
      <c r="D101" s="351"/>
      <c r="E101" s="318">
        <v>206.33</v>
      </c>
      <c r="F101" s="20">
        <f t="shared" ref="F101:F109" si="18">(C101*D101)*E101</f>
        <v>0</v>
      </c>
    </row>
    <row r="102" spans="1:6" x14ac:dyDescent="0.2">
      <c r="A102" s="325" t="s">
        <v>294</v>
      </c>
      <c r="B102" s="347"/>
      <c r="C102" s="19">
        <f>SUM(B102:B102)</f>
        <v>0</v>
      </c>
      <c r="D102" s="351"/>
      <c r="E102" s="318">
        <v>206.33</v>
      </c>
      <c r="F102" s="20">
        <f t="shared" si="18"/>
        <v>0</v>
      </c>
    </row>
    <row r="103" spans="1:6" x14ac:dyDescent="0.2">
      <c r="A103" s="325" t="s">
        <v>295</v>
      </c>
      <c r="B103" s="347"/>
      <c r="C103" s="19">
        <f>SUM(B103:B103)</f>
        <v>0</v>
      </c>
      <c r="D103" s="351"/>
      <c r="E103" s="318">
        <v>206.33</v>
      </c>
      <c r="F103" s="20">
        <f t="shared" si="18"/>
        <v>0</v>
      </c>
    </row>
    <row r="104" spans="1:6" x14ac:dyDescent="0.2">
      <c r="A104" s="325" t="s">
        <v>284</v>
      </c>
      <c r="B104" s="347"/>
      <c r="C104" s="19">
        <f t="shared" ref="C104:C112" si="19">SUM(B104:B104)</f>
        <v>0</v>
      </c>
      <c r="D104" s="351"/>
      <c r="E104" s="319">
        <f>E100</f>
        <v>206.33</v>
      </c>
      <c r="F104" s="20">
        <f t="shared" si="18"/>
        <v>0</v>
      </c>
    </row>
    <row r="105" spans="1:6" x14ac:dyDescent="0.2">
      <c r="A105" s="325" t="s">
        <v>285</v>
      </c>
      <c r="B105" s="347"/>
      <c r="C105" s="19">
        <f t="shared" si="19"/>
        <v>0</v>
      </c>
      <c r="D105" s="351"/>
      <c r="E105" s="319">
        <f>E100</f>
        <v>206.33</v>
      </c>
      <c r="F105" s="20">
        <f t="shared" si="18"/>
        <v>0</v>
      </c>
    </row>
    <row r="106" spans="1:6" x14ac:dyDescent="0.2">
      <c r="A106" s="325" t="s">
        <v>286</v>
      </c>
      <c r="B106" s="347"/>
      <c r="C106" s="19">
        <f t="shared" si="19"/>
        <v>0</v>
      </c>
      <c r="D106" s="351"/>
      <c r="E106" s="319">
        <f>E100</f>
        <v>206.33</v>
      </c>
      <c r="F106" s="20">
        <f t="shared" si="18"/>
        <v>0</v>
      </c>
    </row>
    <row r="107" spans="1:6" x14ac:dyDescent="0.2">
      <c r="A107" s="325" t="s">
        <v>304</v>
      </c>
      <c r="B107" s="361"/>
      <c r="C107" s="362">
        <f t="shared" si="19"/>
        <v>0</v>
      </c>
      <c r="D107" s="363"/>
      <c r="E107" s="364">
        <f t="shared" ref="E107:E109" si="20">E101</f>
        <v>206.33</v>
      </c>
      <c r="F107" s="365">
        <f t="shared" si="18"/>
        <v>0</v>
      </c>
    </row>
    <row r="108" spans="1:6" x14ac:dyDescent="0.2">
      <c r="A108" s="325" t="s">
        <v>305</v>
      </c>
      <c r="B108" s="361"/>
      <c r="C108" s="362">
        <f t="shared" si="19"/>
        <v>0</v>
      </c>
      <c r="D108" s="363"/>
      <c r="E108" s="364">
        <f t="shared" si="20"/>
        <v>206.33</v>
      </c>
      <c r="F108" s="365">
        <f t="shared" si="18"/>
        <v>0</v>
      </c>
    </row>
    <row r="109" spans="1:6" x14ac:dyDescent="0.2">
      <c r="A109" s="325" t="s">
        <v>306</v>
      </c>
      <c r="B109" s="361"/>
      <c r="C109" s="362">
        <f t="shared" si="19"/>
        <v>0</v>
      </c>
      <c r="D109" s="363"/>
      <c r="E109" s="364">
        <f t="shared" si="20"/>
        <v>206.33</v>
      </c>
      <c r="F109" s="365">
        <f t="shared" si="18"/>
        <v>0</v>
      </c>
    </row>
    <row r="110" spans="1:6" x14ac:dyDescent="0.2">
      <c r="A110" s="356" t="s">
        <v>301</v>
      </c>
      <c r="B110" s="361"/>
      <c r="C110" s="362">
        <f t="shared" si="19"/>
        <v>0</v>
      </c>
      <c r="D110" s="363"/>
      <c r="E110" s="367">
        <v>45</v>
      </c>
      <c r="F110" s="365">
        <f>(C110*D110)*E110</f>
        <v>0</v>
      </c>
    </row>
    <row r="111" spans="1:6" x14ac:dyDescent="0.2">
      <c r="A111" s="325" t="s">
        <v>297</v>
      </c>
      <c r="B111" s="361"/>
      <c r="C111" s="362">
        <f t="shared" si="19"/>
        <v>0</v>
      </c>
      <c r="D111" s="363"/>
      <c r="E111" s="367">
        <v>45</v>
      </c>
      <c r="F111" s="365">
        <f t="shared" ref="F111:F112" si="21">(C111*D111)*E111</f>
        <v>0</v>
      </c>
    </row>
    <row r="112" spans="1:6" x14ac:dyDescent="0.2">
      <c r="A112" s="325" t="s">
        <v>298</v>
      </c>
      <c r="B112" s="361"/>
      <c r="C112" s="362">
        <f t="shared" si="19"/>
        <v>0</v>
      </c>
      <c r="D112" s="363"/>
      <c r="E112" s="367">
        <v>45</v>
      </c>
      <c r="F112" s="365">
        <f t="shared" si="21"/>
        <v>0</v>
      </c>
    </row>
    <row r="113" spans="1:6" ht="13.5" thickBot="1" x14ac:dyDescent="0.25">
      <c r="A113" s="21" t="s">
        <v>71</v>
      </c>
      <c r="B113" s="348"/>
      <c r="C113" s="22">
        <f>SUM(C100:C112)</f>
        <v>0</v>
      </c>
      <c r="D113" s="22"/>
      <c r="E113" s="320"/>
      <c r="F113" s="23">
        <f>SUM(F100:F112)</f>
        <v>0</v>
      </c>
    </row>
    <row r="114" spans="1:6" ht="13.5" thickBot="1" x14ac:dyDescent="0.25"/>
    <row r="115" spans="1:6" ht="15.75" x14ac:dyDescent="0.25">
      <c r="A115" s="6" t="s">
        <v>227</v>
      </c>
      <c r="B115" s="344" t="s">
        <v>267</v>
      </c>
      <c r="C115" s="7"/>
      <c r="D115" s="7"/>
      <c r="E115" s="314"/>
      <c r="F115" s="9"/>
    </row>
    <row r="116" spans="1:6" x14ac:dyDescent="0.2">
      <c r="A116" s="10" t="s">
        <v>65</v>
      </c>
      <c r="B116" s="345"/>
      <c r="C116" s="11"/>
      <c r="D116" s="312"/>
      <c r="E116" s="315"/>
      <c r="F116" s="12"/>
    </row>
    <row r="117" spans="1:6" ht="25.5" x14ac:dyDescent="0.2">
      <c r="A117" s="13" t="s">
        <v>66</v>
      </c>
      <c r="B117" s="371" t="s">
        <v>308</v>
      </c>
      <c r="C117" s="69" t="s">
        <v>67</v>
      </c>
      <c r="D117" s="2"/>
      <c r="E117" s="316" t="s">
        <v>68</v>
      </c>
      <c r="F117" s="15" t="s">
        <v>69</v>
      </c>
    </row>
    <row r="118" spans="1:6" ht="22.5" x14ac:dyDescent="0.2">
      <c r="A118" s="13"/>
      <c r="B118" s="16"/>
      <c r="C118" s="14" t="s">
        <v>63</v>
      </c>
      <c r="D118" s="17" t="s">
        <v>70</v>
      </c>
      <c r="E118" s="317" t="s">
        <v>63</v>
      </c>
      <c r="F118" s="15" t="s">
        <v>63</v>
      </c>
    </row>
    <row r="119" spans="1:6" x14ac:dyDescent="0.2">
      <c r="A119" s="325" t="s">
        <v>292</v>
      </c>
      <c r="B119" s="346"/>
      <c r="C119" s="19">
        <f>SUM(B119:B119)</f>
        <v>0</v>
      </c>
      <c r="D119" s="351"/>
      <c r="E119" s="318">
        <v>206.33</v>
      </c>
      <c r="F119" s="20">
        <f>(C119*D119)*E119</f>
        <v>0</v>
      </c>
    </row>
    <row r="120" spans="1:6" x14ac:dyDescent="0.2">
      <c r="A120" s="325" t="s">
        <v>293</v>
      </c>
      <c r="B120" s="347"/>
      <c r="C120" s="19">
        <f>SUM(B120:B120)</f>
        <v>0</v>
      </c>
      <c r="D120" s="351"/>
      <c r="E120" s="318">
        <v>206.33</v>
      </c>
      <c r="F120" s="20">
        <f t="shared" ref="F120:F128" si="22">(C120*D120)*E120</f>
        <v>0</v>
      </c>
    </row>
    <row r="121" spans="1:6" x14ac:dyDescent="0.2">
      <c r="A121" s="325" t="s">
        <v>294</v>
      </c>
      <c r="B121" s="347"/>
      <c r="C121" s="19">
        <f>SUM(B121:B121)</f>
        <v>0</v>
      </c>
      <c r="D121" s="351"/>
      <c r="E121" s="318">
        <v>206.33</v>
      </c>
      <c r="F121" s="20">
        <f t="shared" si="22"/>
        <v>0</v>
      </c>
    </row>
    <row r="122" spans="1:6" x14ac:dyDescent="0.2">
      <c r="A122" s="325" t="s">
        <v>295</v>
      </c>
      <c r="B122" s="347"/>
      <c r="C122" s="19">
        <f>SUM(B122:B122)</f>
        <v>0</v>
      </c>
      <c r="D122" s="351"/>
      <c r="E122" s="318">
        <v>206.33</v>
      </c>
      <c r="F122" s="20">
        <f t="shared" si="22"/>
        <v>0</v>
      </c>
    </row>
    <row r="123" spans="1:6" x14ac:dyDescent="0.2">
      <c r="A123" s="325" t="s">
        <v>284</v>
      </c>
      <c r="B123" s="347"/>
      <c r="C123" s="19">
        <f t="shared" ref="C123:C131" si="23">SUM(B123:B123)</f>
        <v>0</v>
      </c>
      <c r="D123" s="351"/>
      <c r="E123" s="319">
        <f>E119</f>
        <v>206.33</v>
      </c>
      <c r="F123" s="20">
        <f t="shared" si="22"/>
        <v>0</v>
      </c>
    </row>
    <row r="124" spans="1:6" x14ac:dyDescent="0.2">
      <c r="A124" s="325" t="s">
        <v>285</v>
      </c>
      <c r="B124" s="347"/>
      <c r="C124" s="19">
        <f t="shared" si="23"/>
        <v>0</v>
      </c>
      <c r="D124" s="351"/>
      <c r="E124" s="319">
        <f>E119</f>
        <v>206.33</v>
      </c>
      <c r="F124" s="20">
        <f t="shared" si="22"/>
        <v>0</v>
      </c>
    </row>
    <row r="125" spans="1:6" x14ac:dyDescent="0.2">
      <c r="A125" s="325" t="s">
        <v>286</v>
      </c>
      <c r="B125" s="347"/>
      <c r="C125" s="19">
        <f t="shared" si="23"/>
        <v>0</v>
      </c>
      <c r="D125" s="351"/>
      <c r="E125" s="319">
        <f>E119</f>
        <v>206.33</v>
      </c>
      <c r="F125" s="20">
        <f t="shared" si="22"/>
        <v>0</v>
      </c>
    </row>
    <row r="126" spans="1:6" x14ac:dyDescent="0.2">
      <c r="A126" s="325" t="s">
        <v>304</v>
      </c>
      <c r="B126" s="361"/>
      <c r="C126" s="362">
        <f t="shared" si="23"/>
        <v>0</v>
      </c>
      <c r="D126" s="363"/>
      <c r="E126" s="364">
        <f t="shared" ref="E126:E128" si="24">E120</f>
        <v>206.33</v>
      </c>
      <c r="F126" s="365">
        <f t="shared" si="22"/>
        <v>0</v>
      </c>
    </row>
    <row r="127" spans="1:6" x14ac:dyDescent="0.2">
      <c r="A127" s="325" t="s">
        <v>305</v>
      </c>
      <c r="B127" s="361"/>
      <c r="C127" s="362">
        <f t="shared" si="23"/>
        <v>0</v>
      </c>
      <c r="D127" s="363"/>
      <c r="E127" s="364">
        <f t="shared" si="24"/>
        <v>206.33</v>
      </c>
      <c r="F127" s="365">
        <f t="shared" si="22"/>
        <v>0</v>
      </c>
    </row>
    <row r="128" spans="1:6" x14ac:dyDescent="0.2">
      <c r="A128" s="325" t="s">
        <v>306</v>
      </c>
      <c r="B128" s="361"/>
      <c r="C128" s="362">
        <f t="shared" si="23"/>
        <v>0</v>
      </c>
      <c r="D128" s="363"/>
      <c r="E128" s="364">
        <f t="shared" si="24"/>
        <v>206.33</v>
      </c>
      <c r="F128" s="365">
        <f t="shared" si="22"/>
        <v>0</v>
      </c>
    </row>
    <row r="129" spans="1:6" x14ac:dyDescent="0.2">
      <c r="A129" s="356" t="s">
        <v>301</v>
      </c>
      <c r="B129" s="361"/>
      <c r="C129" s="362">
        <f t="shared" si="23"/>
        <v>0</v>
      </c>
      <c r="D129" s="363"/>
      <c r="E129" s="367">
        <v>45</v>
      </c>
      <c r="F129" s="365">
        <f>(C129*D129)*E129</f>
        <v>0</v>
      </c>
    </row>
    <row r="130" spans="1:6" x14ac:dyDescent="0.2">
      <c r="A130" s="325" t="s">
        <v>297</v>
      </c>
      <c r="B130" s="361"/>
      <c r="C130" s="362">
        <f t="shared" si="23"/>
        <v>0</v>
      </c>
      <c r="D130" s="363"/>
      <c r="E130" s="367">
        <v>45</v>
      </c>
      <c r="F130" s="365">
        <f t="shared" ref="F130:F131" si="25">(C130*D130)*E130</f>
        <v>0</v>
      </c>
    </row>
    <row r="131" spans="1:6" x14ac:dyDescent="0.2">
      <c r="A131" s="325" t="s">
        <v>298</v>
      </c>
      <c r="B131" s="361"/>
      <c r="C131" s="362">
        <f t="shared" si="23"/>
        <v>0</v>
      </c>
      <c r="D131" s="363"/>
      <c r="E131" s="367">
        <v>45</v>
      </c>
      <c r="F131" s="365">
        <f t="shared" si="25"/>
        <v>0</v>
      </c>
    </row>
    <row r="132" spans="1:6" ht="13.5" thickBot="1" x14ac:dyDescent="0.25">
      <c r="A132" s="21" t="s">
        <v>71</v>
      </c>
      <c r="B132" s="348"/>
      <c r="C132" s="22">
        <f>SUM(C119:C131)</f>
        <v>0</v>
      </c>
      <c r="D132" s="22"/>
      <c r="E132" s="320"/>
      <c r="F132" s="23">
        <f>SUM(F119:F131)</f>
        <v>0</v>
      </c>
    </row>
    <row r="133" spans="1:6" ht="13.5" thickBot="1" x14ac:dyDescent="0.25"/>
    <row r="134" spans="1:6" ht="15.75" x14ac:dyDescent="0.25">
      <c r="A134" s="6" t="s">
        <v>227</v>
      </c>
      <c r="B134" s="344" t="s">
        <v>270</v>
      </c>
      <c r="C134" s="7"/>
      <c r="D134" s="7"/>
      <c r="E134" s="314"/>
      <c r="F134" s="9"/>
    </row>
    <row r="135" spans="1:6" x14ac:dyDescent="0.2">
      <c r="A135" s="10" t="s">
        <v>65</v>
      </c>
      <c r="B135" s="345"/>
      <c r="C135" s="11"/>
      <c r="D135" s="312"/>
      <c r="E135" s="315"/>
      <c r="F135" s="12"/>
    </row>
    <row r="136" spans="1:6" ht="25.5" x14ac:dyDescent="0.2">
      <c r="A136" s="13" t="s">
        <v>66</v>
      </c>
      <c r="B136" s="371" t="s">
        <v>308</v>
      </c>
      <c r="C136" s="69" t="s">
        <v>67</v>
      </c>
      <c r="D136" s="2"/>
      <c r="E136" s="316" t="s">
        <v>73</v>
      </c>
      <c r="F136" s="15" t="s">
        <v>69</v>
      </c>
    </row>
    <row r="137" spans="1:6" ht="22.5" x14ac:dyDescent="0.2">
      <c r="A137" s="13"/>
      <c r="B137" s="16"/>
      <c r="C137" s="14" t="s">
        <v>63</v>
      </c>
      <c r="D137" s="17" t="s">
        <v>70</v>
      </c>
      <c r="E137" s="317" t="s">
        <v>63</v>
      </c>
      <c r="F137" s="15" t="s">
        <v>63</v>
      </c>
    </row>
    <row r="138" spans="1:6" x14ac:dyDescent="0.2">
      <c r="A138" s="325" t="s">
        <v>292</v>
      </c>
      <c r="B138" s="346"/>
      <c r="C138" s="19">
        <f>SUM(B138:B138)</f>
        <v>0</v>
      </c>
      <c r="D138" s="351"/>
      <c r="E138" s="318">
        <v>206.33</v>
      </c>
      <c r="F138" s="20">
        <f>(C138*D138)*E138</f>
        <v>0</v>
      </c>
    </row>
    <row r="139" spans="1:6" x14ac:dyDescent="0.2">
      <c r="A139" s="325" t="s">
        <v>293</v>
      </c>
      <c r="B139" s="347"/>
      <c r="C139" s="19">
        <f>SUM(B139:B139)</f>
        <v>0</v>
      </c>
      <c r="D139" s="351"/>
      <c r="E139" s="318">
        <v>206.33</v>
      </c>
      <c r="F139" s="20">
        <f t="shared" ref="F139:F147" si="26">(C139*D139)*E139</f>
        <v>0</v>
      </c>
    </row>
    <row r="140" spans="1:6" x14ac:dyDescent="0.2">
      <c r="A140" s="325" t="s">
        <v>294</v>
      </c>
      <c r="B140" s="347"/>
      <c r="C140" s="19">
        <f>SUM(B140:B140)</f>
        <v>0</v>
      </c>
      <c r="D140" s="351"/>
      <c r="E140" s="318">
        <v>206.33</v>
      </c>
      <c r="F140" s="20">
        <f t="shared" si="26"/>
        <v>0</v>
      </c>
    </row>
    <row r="141" spans="1:6" x14ac:dyDescent="0.2">
      <c r="A141" s="325" t="s">
        <v>295</v>
      </c>
      <c r="B141" s="347"/>
      <c r="C141" s="19">
        <f>SUM(B141:B141)</f>
        <v>0</v>
      </c>
      <c r="D141" s="351"/>
      <c r="E141" s="318">
        <v>206.33</v>
      </c>
      <c r="F141" s="20">
        <f t="shared" si="26"/>
        <v>0</v>
      </c>
    </row>
    <row r="142" spans="1:6" x14ac:dyDescent="0.2">
      <c r="A142" s="325" t="s">
        <v>284</v>
      </c>
      <c r="B142" s="347"/>
      <c r="C142" s="19">
        <f t="shared" ref="C142:C150" si="27">SUM(B142:B142)</f>
        <v>0</v>
      </c>
      <c r="D142" s="351"/>
      <c r="E142" s="319">
        <f>E138</f>
        <v>206.33</v>
      </c>
      <c r="F142" s="20">
        <f t="shared" si="26"/>
        <v>0</v>
      </c>
    </row>
    <row r="143" spans="1:6" x14ac:dyDescent="0.2">
      <c r="A143" s="325" t="s">
        <v>285</v>
      </c>
      <c r="B143" s="347"/>
      <c r="C143" s="19">
        <f t="shared" si="27"/>
        <v>0</v>
      </c>
      <c r="D143" s="351"/>
      <c r="E143" s="319">
        <f>E138</f>
        <v>206.33</v>
      </c>
      <c r="F143" s="20">
        <f t="shared" si="26"/>
        <v>0</v>
      </c>
    </row>
    <row r="144" spans="1:6" x14ac:dyDescent="0.2">
      <c r="A144" s="325" t="s">
        <v>286</v>
      </c>
      <c r="B144" s="347"/>
      <c r="C144" s="19">
        <f t="shared" si="27"/>
        <v>0</v>
      </c>
      <c r="D144" s="351"/>
      <c r="E144" s="319">
        <f>E138</f>
        <v>206.33</v>
      </c>
      <c r="F144" s="20">
        <f t="shared" si="26"/>
        <v>0</v>
      </c>
    </row>
    <row r="145" spans="1:6" x14ac:dyDescent="0.2">
      <c r="A145" s="325" t="s">
        <v>304</v>
      </c>
      <c r="B145" s="361"/>
      <c r="C145" s="362">
        <f t="shared" si="27"/>
        <v>0</v>
      </c>
      <c r="D145" s="363"/>
      <c r="E145" s="364">
        <f t="shared" ref="E145:E147" si="28">E139</f>
        <v>206.33</v>
      </c>
      <c r="F145" s="365">
        <f t="shared" si="26"/>
        <v>0</v>
      </c>
    </row>
    <row r="146" spans="1:6" x14ac:dyDescent="0.2">
      <c r="A146" s="325" t="s">
        <v>305</v>
      </c>
      <c r="B146" s="361"/>
      <c r="C146" s="362">
        <f t="shared" si="27"/>
        <v>0</v>
      </c>
      <c r="D146" s="363"/>
      <c r="E146" s="364">
        <f t="shared" si="28"/>
        <v>206.33</v>
      </c>
      <c r="F146" s="365">
        <f t="shared" si="26"/>
        <v>0</v>
      </c>
    </row>
    <row r="147" spans="1:6" x14ac:dyDescent="0.2">
      <c r="A147" s="325" t="s">
        <v>306</v>
      </c>
      <c r="B147" s="361"/>
      <c r="C147" s="362">
        <f t="shared" si="27"/>
        <v>0</v>
      </c>
      <c r="D147" s="363"/>
      <c r="E147" s="364">
        <f t="shared" si="28"/>
        <v>206.33</v>
      </c>
      <c r="F147" s="365">
        <f t="shared" si="26"/>
        <v>0</v>
      </c>
    </row>
    <row r="148" spans="1:6" x14ac:dyDescent="0.2">
      <c r="A148" s="356" t="s">
        <v>301</v>
      </c>
      <c r="B148" s="361"/>
      <c r="C148" s="362">
        <f t="shared" si="27"/>
        <v>0</v>
      </c>
      <c r="D148" s="363"/>
      <c r="E148" s="367">
        <v>45</v>
      </c>
      <c r="F148" s="365">
        <f>(C148*D148)*E148</f>
        <v>0</v>
      </c>
    </row>
    <row r="149" spans="1:6" x14ac:dyDescent="0.2">
      <c r="A149" s="325" t="s">
        <v>297</v>
      </c>
      <c r="B149" s="361"/>
      <c r="C149" s="362">
        <f t="shared" si="27"/>
        <v>0</v>
      </c>
      <c r="D149" s="363"/>
      <c r="E149" s="367">
        <v>45</v>
      </c>
      <c r="F149" s="365">
        <f t="shared" ref="F149:F150" si="29">(C149*D149)*E149</f>
        <v>0</v>
      </c>
    </row>
    <row r="150" spans="1:6" x14ac:dyDescent="0.2">
      <c r="A150" s="325" t="s">
        <v>298</v>
      </c>
      <c r="B150" s="361"/>
      <c r="C150" s="362">
        <f t="shared" si="27"/>
        <v>0</v>
      </c>
      <c r="D150" s="363"/>
      <c r="E150" s="367">
        <v>45</v>
      </c>
      <c r="F150" s="365">
        <f t="shared" si="29"/>
        <v>0</v>
      </c>
    </row>
    <row r="151" spans="1:6" ht="13.5" thickBot="1" x14ac:dyDescent="0.25">
      <c r="A151" s="21" t="s">
        <v>71</v>
      </c>
      <c r="B151" s="348"/>
      <c r="C151" s="22">
        <f>SUM(C138:C150)</f>
        <v>0</v>
      </c>
      <c r="D151" s="22"/>
      <c r="E151" s="320"/>
      <c r="F151" s="23">
        <f>SUM(F138:F150)</f>
        <v>0</v>
      </c>
    </row>
    <row r="152" spans="1:6" ht="13.5" thickBot="1" x14ac:dyDescent="0.25"/>
    <row r="153" spans="1:6" ht="15.75" x14ac:dyDescent="0.25">
      <c r="A153" s="6" t="s">
        <v>227</v>
      </c>
      <c r="B153" s="344" t="s">
        <v>269</v>
      </c>
      <c r="C153" s="7"/>
      <c r="D153" s="7"/>
      <c r="E153" s="314"/>
      <c r="F153" s="9"/>
    </row>
    <row r="154" spans="1:6" x14ac:dyDescent="0.2">
      <c r="A154" s="10" t="s">
        <v>65</v>
      </c>
      <c r="B154" s="345"/>
      <c r="C154" s="11"/>
      <c r="D154" s="312"/>
      <c r="E154" s="315"/>
      <c r="F154" s="12"/>
    </row>
    <row r="155" spans="1:6" ht="25.5" x14ac:dyDescent="0.2">
      <c r="A155" s="13" t="s">
        <v>66</v>
      </c>
      <c r="B155" s="371" t="s">
        <v>308</v>
      </c>
      <c r="C155" s="69" t="s">
        <v>67</v>
      </c>
      <c r="D155" s="2"/>
      <c r="E155" s="316" t="s">
        <v>68</v>
      </c>
      <c r="F155" s="15" t="s">
        <v>69</v>
      </c>
    </row>
    <row r="156" spans="1:6" ht="22.5" x14ac:dyDescent="0.2">
      <c r="A156" s="13"/>
      <c r="B156" s="16"/>
      <c r="C156" s="14" t="s">
        <v>63</v>
      </c>
      <c r="D156" s="17" t="s">
        <v>70</v>
      </c>
      <c r="E156" s="317" t="s">
        <v>63</v>
      </c>
      <c r="F156" s="15" t="s">
        <v>63</v>
      </c>
    </row>
    <row r="157" spans="1:6" x14ac:dyDescent="0.2">
      <c r="A157" s="325" t="s">
        <v>292</v>
      </c>
      <c r="B157" s="346"/>
      <c r="C157" s="19">
        <f>SUM(B157:B157)</f>
        <v>0</v>
      </c>
      <c r="D157" s="351"/>
      <c r="E157" s="318">
        <v>206.33</v>
      </c>
      <c r="F157" s="20">
        <f>(C157*D157)*E157</f>
        <v>0</v>
      </c>
    </row>
    <row r="158" spans="1:6" x14ac:dyDescent="0.2">
      <c r="A158" s="325" t="s">
        <v>293</v>
      </c>
      <c r="B158" s="347"/>
      <c r="C158" s="19">
        <f>SUM(B158:B158)</f>
        <v>0</v>
      </c>
      <c r="D158" s="351"/>
      <c r="E158" s="318">
        <v>206.33</v>
      </c>
      <c r="F158" s="20">
        <f t="shared" ref="F158:F166" si="30">(C158*D158)*E158</f>
        <v>0</v>
      </c>
    </row>
    <row r="159" spans="1:6" x14ac:dyDescent="0.2">
      <c r="A159" s="325" t="s">
        <v>294</v>
      </c>
      <c r="B159" s="347"/>
      <c r="C159" s="19">
        <f>SUM(B159:B159)</f>
        <v>0</v>
      </c>
      <c r="D159" s="351"/>
      <c r="E159" s="318">
        <v>206.33</v>
      </c>
      <c r="F159" s="20">
        <f t="shared" si="30"/>
        <v>0</v>
      </c>
    </row>
    <row r="160" spans="1:6" x14ac:dyDescent="0.2">
      <c r="A160" s="325" t="s">
        <v>295</v>
      </c>
      <c r="B160" s="347"/>
      <c r="C160" s="19">
        <f>SUM(B160:B160)</f>
        <v>0</v>
      </c>
      <c r="D160" s="351"/>
      <c r="E160" s="318">
        <v>206.33</v>
      </c>
      <c r="F160" s="20">
        <f t="shared" si="30"/>
        <v>0</v>
      </c>
    </row>
    <row r="161" spans="1:6" x14ac:dyDescent="0.2">
      <c r="A161" s="325" t="s">
        <v>284</v>
      </c>
      <c r="B161" s="347"/>
      <c r="C161" s="19">
        <f t="shared" ref="C161:C169" si="31">SUM(B161:B161)</f>
        <v>0</v>
      </c>
      <c r="D161" s="351"/>
      <c r="E161" s="319">
        <f>E157</f>
        <v>206.33</v>
      </c>
      <c r="F161" s="20">
        <f t="shared" si="30"/>
        <v>0</v>
      </c>
    </row>
    <row r="162" spans="1:6" x14ac:dyDescent="0.2">
      <c r="A162" s="325" t="s">
        <v>285</v>
      </c>
      <c r="B162" s="347"/>
      <c r="C162" s="19">
        <f t="shared" si="31"/>
        <v>0</v>
      </c>
      <c r="D162" s="351"/>
      <c r="E162" s="319">
        <f>E157</f>
        <v>206.33</v>
      </c>
      <c r="F162" s="20">
        <f t="shared" si="30"/>
        <v>0</v>
      </c>
    </row>
    <row r="163" spans="1:6" x14ac:dyDescent="0.2">
      <c r="A163" s="325" t="s">
        <v>286</v>
      </c>
      <c r="B163" s="347"/>
      <c r="C163" s="19">
        <f t="shared" si="31"/>
        <v>0</v>
      </c>
      <c r="D163" s="351"/>
      <c r="E163" s="319">
        <f>E157</f>
        <v>206.33</v>
      </c>
      <c r="F163" s="20">
        <f t="shared" si="30"/>
        <v>0</v>
      </c>
    </row>
    <row r="164" spans="1:6" x14ac:dyDescent="0.2">
      <c r="A164" s="325" t="s">
        <v>304</v>
      </c>
      <c r="B164" s="361"/>
      <c r="C164" s="362">
        <f t="shared" si="31"/>
        <v>0</v>
      </c>
      <c r="D164" s="363"/>
      <c r="E164" s="364">
        <f t="shared" ref="E164:E166" si="32">E158</f>
        <v>206.33</v>
      </c>
      <c r="F164" s="365">
        <f t="shared" si="30"/>
        <v>0</v>
      </c>
    </row>
    <row r="165" spans="1:6" x14ac:dyDescent="0.2">
      <c r="A165" s="325" t="s">
        <v>305</v>
      </c>
      <c r="B165" s="361"/>
      <c r="C165" s="362">
        <f t="shared" si="31"/>
        <v>0</v>
      </c>
      <c r="D165" s="363"/>
      <c r="E165" s="364">
        <f t="shared" si="32"/>
        <v>206.33</v>
      </c>
      <c r="F165" s="365">
        <f t="shared" si="30"/>
        <v>0</v>
      </c>
    </row>
    <row r="166" spans="1:6" x14ac:dyDescent="0.2">
      <c r="A166" s="325" t="s">
        <v>306</v>
      </c>
      <c r="B166" s="361"/>
      <c r="C166" s="362">
        <f t="shared" si="31"/>
        <v>0</v>
      </c>
      <c r="D166" s="363"/>
      <c r="E166" s="364">
        <f t="shared" si="32"/>
        <v>206.33</v>
      </c>
      <c r="F166" s="365">
        <f t="shared" si="30"/>
        <v>0</v>
      </c>
    </row>
    <row r="167" spans="1:6" x14ac:dyDescent="0.2">
      <c r="A167" s="356" t="s">
        <v>301</v>
      </c>
      <c r="B167" s="361"/>
      <c r="C167" s="362">
        <f t="shared" si="31"/>
        <v>0</v>
      </c>
      <c r="D167" s="363"/>
      <c r="E167" s="367">
        <v>45</v>
      </c>
      <c r="F167" s="365">
        <f>(C167*D167)*E167</f>
        <v>0</v>
      </c>
    </row>
    <row r="168" spans="1:6" x14ac:dyDescent="0.2">
      <c r="A168" s="325" t="s">
        <v>297</v>
      </c>
      <c r="B168" s="361"/>
      <c r="C168" s="362">
        <f t="shared" si="31"/>
        <v>0</v>
      </c>
      <c r="D168" s="363"/>
      <c r="E168" s="367">
        <v>45</v>
      </c>
      <c r="F168" s="365">
        <f t="shared" ref="F168:F169" si="33">(C168*D168)*E168</f>
        <v>0</v>
      </c>
    </row>
    <row r="169" spans="1:6" x14ac:dyDescent="0.2">
      <c r="A169" s="325" t="s">
        <v>298</v>
      </c>
      <c r="B169" s="361"/>
      <c r="C169" s="362">
        <f t="shared" si="31"/>
        <v>0</v>
      </c>
      <c r="D169" s="363"/>
      <c r="E169" s="367">
        <v>45</v>
      </c>
      <c r="F169" s="365">
        <f t="shared" si="33"/>
        <v>0</v>
      </c>
    </row>
    <row r="170" spans="1:6" ht="13.5" thickBot="1" x14ac:dyDescent="0.25">
      <c r="A170" s="21" t="s">
        <v>71</v>
      </c>
      <c r="B170" s="348"/>
      <c r="C170" s="22">
        <f>SUM(C157:C169)</f>
        <v>0</v>
      </c>
      <c r="D170" s="22"/>
      <c r="E170" s="320"/>
      <c r="F170" s="23">
        <f>SUM(F157:F169)</f>
        <v>0</v>
      </c>
    </row>
    <row r="171" spans="1:6" ht="13.5" thickBot="1" x14ac:dyDescent="0.25"/>
    <row r="172" spans="1:6" ht="15.75" x14ac:dyDescent="0.25">
      <c r="A172" s="6" t="s">
        <v>227</v>
      </c>
      <c r="B172" s="344" t="s">
        <v>268</v>
      </c>
      <c r="C172" s="7"/>
      <c r="D172" s="7"/>
      <c r="E172" s="314"/>
      <c r="F172" s="9"/>
    </row>
    <row r="173" spans="1:6" x14ac:dyDescent="0.2">
      <c r="A173" s="10" t="s">
        <v>65</v>
      </c>
      <c r="B173" s="345"/>
      <c r="C173" s="11"/>
      <c r="D173" s="312"/>
      <c r="E173" s="315"/>
      <c r="F173" s="12"/>
    </row>
    <row r="174" spans="1:6" ht="25.5" x14ac:dyDescent="0.2">
      <c r="A174" s="13" t="s">
        <v>66</v>
      </c>
      <c r="B174" s="371" t="s">
        <v>308</v>
      </c>
      <c r="C174" s="69" t="s">
        <v>67</v>
      </c>
      <c r="D174" s="2"/>
      <c r="E174" s="316" t="s">
        <v>68</v>
      </c>
      <c r="F174" s="15" t="s">
        <v>69</v>
      </c>
    </row>
    <row r="175" spans="1:6" ht="22.5" x14ac:dyDescent="0.2">
      <c r="A175" s="13"/>
      <c r="B175" s="16"/>
      <c r="C175" s="14" t="s">
        <v>63</v>
      </c>
      <c r="D175" s="17" t="s">
        <v>70</v>
      </c>
      <c r="E175" s="317" t="s">
        <v>63</v>
      </c>
      <c r="F175" s="15" t="s">
        <v>63</v>
      </c>
    </row>
    <row r="176" spans="1:6" x14ac:dyDescent="0.2">
      <c r="A176" s="325" t="s">
        <v>292</v>
      </c>
      <c r="B176" s="346"/>
      <c r="C176" s="19">
        <f>SUM(B176:B176)</f>
        <v>0</v>
      </c>
      <c r="D176" s="351"/>
      <c r="E176" s="318">
        <v>206.33</v>
      </c>
      <c r="F176" s="20">
        <f>(C176*D176)*E176</f>
        <v>0</v>
      </c>
    </row>
    <row r="177" spans="1:6" x14ac:dyDescent="0.2">
      <c r="A177" s="325" t="s">
        <v>293</v>
      </c>
      <c r="B177" s="347"/>
      <c r="C177" s="19">
        <f>SUM(B177:B177)</f>
        <v>0</v>
      </c>
      <c r="D177" s="351"/>
      <c r="E177" s="318">
        <v>206.33</v>
      </c>
      <c r="F177" s="20">
        <f t="shared" ref="F177:F185" si="34">(C177*D177)*E177</f>
        <v>0</v>
      </c>
    </row>
    <row r="178" spans="1:6" x14ac:dyDescent="0.2">
      <c r="A178" s="325" t="s">
        <v>294</v>
      </c>
      <c r="B178" s="347"/>
      <c r="C178" s="19">
        <f>SUM(B178:B178)</f>
        <v>0</v>
      </c>
      <c r="D178" s="351"/>
      <c r="E178" s="318">
        <v>206.33</v>
      </c>
      <c r="F178" s="20">
        <f t="shared" si="34"/>
        <v>0</v>
      </c>
    </row>
    <row r="179" spans="1:6" x14ac:dyDescent="0.2">
      <c r="A179" s="325" t="s">
        <v>295</v>
      </c>
      <c r="B179" s="347"/>
      <c r="C179" s="19">
        <f>SUM(B179:B179)</f>
        <v>0</v>
      </c>
      <c r="D179" s="351"/>
      <c r="E179" s="318">
        <v>206.33</v>
      </c>
      <c r="F179" s="20">
        <f t="shared" si="34"/>
        <v>0</v>
      </c>
    </row>
    <row r="180" spans="1:6" x14ac:dyDescent="0.2">
      <c r="A180" s="325" t="s">
        <v>284</v>
      </c>
      <c r="B180" s="347"/>
      <c r="C180" s="19">
        <f t="shared" ref="C180:C188" si="35">SUM(B180:B180)</f>
        <v>0</v>
      </c>
      <c r="D180" s="351"/>
      <c r="E180" s="319">
        <f>E176</f>
        <v>206.33</v>
      </c>
      <c r="F180" s="20">
        <f t="shared" si="34"/>
        <v>0</v>
      </c>
    </row>
    <row r="181" spans="1:6" x14ac:dyDescent="0.2">
      <c r="A181" s="325" t="s">
        <v>285</v>
      </c>
      <c r="B181" s="347"/>
      <c r="C181" s="19">
        <f t="shared" si="35"/>
        <v>0</v>
      </c>
      <c r="D181" s="351"/>
      <c r="E181" s="319">
        <f>E176</f>
        <v>206.33</v>
      </c>
      <c r="F181" s="20">
        <f t="shared" si="34"/>
        <v>0</v>
      </c>
    </row>
    <row r="182" spans="1:6" x14ac:dyDescent="0.2">
      <c r="A182" s="325" t="s">
        <v>286</v>
      </c>
      <c r="B182" s="347"/>
      <c r="C182" s="19">
        <f t="shared" si="35"/>
        <v>0</v>
      </c>
      <c r="D182" s="351"/>
      <c r="E182" s="319">
        <f>E176</f>
        <v>206.33</v>
      </c>
      <c r="F182" s="20">
        <f t="shared" si="34"/>
        <v>0</v>
      </c>
    </row>
    <row r="183" spans="1:6" x14ac:dyDescent="0.2">
      <c r="A183" s="325" t="s">
        <v>304</v>
      </c>
      <c r="B183" s="361"/>
      <c r="C183" s="362">
        <f t="shared" si="35"/>
        <v>0</v>
      </c>
      <c r="D183" s="363"/>
      <c r="E183" s="364">
        <f t="shared" ref="E183:E185" si="36">E177</f>
        <v>206.33</v>
      </c>
      <c r="F183" s="365">
        <f t="shared" si="34"/>
        <v>0</v>
      </c>
    </row>
    <row r="184" spans="1:6" x14ac:dyDescent="0.2">
      <c r="A184" s="325" t="s">
        <v>305</v>
      </c>
      <c r="B184" s="361"/>
      <c r="C184" s="362">
        <f t="shared" si="35"/>
        <v>0</v>
      </c>
      <c r="D184" s="363"/>
      <c r="E184" s="364">
        <f t="shared" si="36"/>
        <v>206.33</v>
      </c>
      <c r="F184" s="365">
        <f t="shared" si="34"/>
        <v>0</v>
      </c>
    </row>
    <row r="185" spans="1:6" x14ac:dyDescent="0.2">
      <c r="A185" s="325" t="s">
        <v>306</v>
      </c>
      <c r="B185" s="361"/>
      <c r="C185" s="362">
        <f t="shared" si="35"/>
        <v>0</v>
      </c>
      <c r="D185" s="363"/>
      <c r="E185" s="364">
        <f t="shared" si="36"/>
        <v>206.33</v>
      </c>
      <c r="F185" s="365">
        <f t="shared" si="34"/>
        <v>0</v>
      </c>
    </row>
    <row r="186" spans="1:6" x14ac:dyDescent="0.2">
      <c r="A186" s="356" t="s">
        <v>301</v>
      </c>
      <c r="B186" s="361"/>
      <c r="C186" s="362">
        <f t="shared" si="35"/>
        <v>0</v>
      </c>
      <c r="D186" s="363"/>
      <c r="E186" s="367">
        <v>45</v>
      </c>
      <c r="F186" s="365">
        <f>(C186*D186)*E186</f>
        <v>0</v>
      </c>
    </row>
    <row r="187" spans="1:6" x14ac:dyDescent="0.2">
      <c r="A187" s="325" t="s">
        <v>297</v>
      </c>
      <c r="B187" s="361"/>
      <c r="C187" s="362">
        <f t="shared" si="35"/>
        <v>0</v>
      </c>
      <c r="D187" s="363"/>
      <c r="E187" s="367">
        <v>45</v>
      </c>
      <c r="F187" s="365">
        <f t="shared" ref="F187:F188" si="37">(C187*D187)*E187</f>
        <v>0</v>
      </c>
    </row>
    <row r="188" spans="1:6" x14ac:dyDescent="0.2">
      <c r="A188" s="325" t="s">
        <v>298</v>
      </c>
      <c r="B188" s="361"/>
      <c r="C188" s="362">
        <f t="shared" si="35"/>
        <v>0</v>
      </c>
      <c r="D188" s="363"/>
      <c r="E188" s="367">
        <v>45</v>
      </c>
      <c r="F188" s="365">
        <f t="shared" si="37"/>
        <v>0</v>
      </c>
    </row>
    <row r="189" spans="1:6" ht="13.5" thickBot="1" x14ac:dyDescent="0.25">
      <c r="A189" s="21" t="s">
        <v>71</v>
      </c>
      <c r="B189" s="348"/>
      <c r="C189" s="22">
        <f>SUM(C176:C188)</f>
        <v>0</v>
      </c>
      <c r="D189" s="22"/>
      <c r="E189" s="320"/>
      <c r="F189" s="23">
        <f>SUM(F176:F188)</f>
        <v>0</v>
      </c>
    </row>
  </sheetData>
  <sheetProtection selectLockedCells="1"/>
  <mergeCells count="1">
    <mergeCell ref="B1:F1"/>
  </mergeCells>
  <phoneticPr fontId="7" type="noConversion"/>
  <pageMargins left="0.75" right="0.75294117647058822" top="1" bottom="1" header="0.5" footer="0.5"/>
  <pageSetup paperSize="3" scale="64" orientation="landscape" r:id="rId1"/>
  <headerFooter alignWithMargins="0">
    <oddHeader>&amp;C
Dining Services RFP</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E323F-04B3-405C-82B1-1BCE3BC0AD34}">
  <dimension ref="A1"/>
  <sheetViews>
    <sheetView workbookViewId="0"/>
  </sheetViews>
  <sheetFormatPr defaultRowHeight="12.75" x14ac:dyDescent="0.2"/>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8B55E-7673-48EB-9664-BF4979CA9B53}">
  <dimension ref="A1"/>
  <sheetViews>
    <sheetView workbookViewId="0"/>
  </sheetViews>
  <sheetFormatPr defaultRowHeight="12.75" x14ac:dyDescent="0.2"/>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X59"/>
  <sheetViews>
    <sheetView zoomScale="85" zoomScaleNormal="85" zoomScalePageLayoutView="70" workbookViewId="0">
      <selection activeCell="C16" sqref="C16"/>
    </sheetView>
  </sheetViews>
  <sheetFormatPr defaultColWidth="8.85546875" defaultRowHeight="12.75" x14ac:dyDescent="0.2"/>
  <cols>
    <col min="2" max="2" width="3.7109375" customWidth="1"/>
    <col min="3" max="3" width="31.42578125" customWidth="1"/>
    <col min="4" max="4" width="4.7109375" customWidth="1"/>
    <col min="5" max="5" width="19.42578125" customWidth="1"/>
    <col min="6" max="6" width="13" customWidth="1"/>
    <col min="7" max="7" width="17.7109375" customWidth="1"/>
    <col min="8" max="8" width="13.7109375" customWidth="1"/>
    <col min="9" max="9" width="17.7109375" customWidth="1"/>
    <col min="10" max="10" width="13.7109375" customWidth="1"/>
    <col min="11" max="11" width="17.7109375" customWidth="1"/>
    <col min="12" max="12" width="13.7109375" customWidth="1"/>
    <col min="13" max="13" width="17.7109375" customWidth="1"/>
    <col min="14" max="14" width="13.7109375" customWidth="1"/>
    <col min="15" max="15" width="17.7109375" customWidth="1"/>
    <col min="16" max="16" width="13.7109375" customWidth="1"/>
    <col min="17" max="17" width="16.7109375" customWidth="1"/>
    <col min="18" max="18" width="13.7109375" customWidth="1"/>
    <col min="19" max="19" width="16.7109375" customWidth="1"/>
    <col min="20" max="20" width="13.7109375" customWidth="1"/>
    <col min="21" max="21" width="16.7109375" customWidth="1"/>
    <col min="22" max="22" width="13.7109375" customWidth="1"/>
    <col min="23" max="23" width="20.7109375" customWidth="1"/>
    <col min="24" max="24" width="13.7109375" customWidth="1"/>
  </cols>
  <sheetData>
    <row r="1" spans="2:24" ht="13.5" thickBot="1" x14ac:dyDescent="0.25"/>
    <row r="2" spans="2:24" ht="16.5" thickBot="1" x14ac:dyDescent="0.3">
      <c r="B2" s="91"/>
      <c r="C2" s="92" t="s">
        <v>277</v>
      </c>
      <c r="D2" s="93"/>
      <c r="E2" s="94"/>
      <c r="F2" s="172"/>
      <c r="G2" s="94"/>
      <c r="H2" s="172"/>
      <c r="I2" s="94"/>
      <c r="J2" s="172"/>
      <c r="K2" s="94"/>
      <c r="L2" s="172"/>
      <c r="M2" s="94"/>
      <c r="N2" s="172"/>
      <c r="O2" s="94"/>
      <c r="P2" s="172"/>
      <c r="Q2" s="94"/>
      <c r="R2" s="95"/>
      <c r="S2" s="94"/>
      <c r="T2" s="95"/>
      <c r="U2" s="94"/>
      <c r="V2" s="95"/>
      <c r="W2" s="94"/>
      <c r="X2" s="173"/>
    </row>
    <row r="3" spans="2:24" ht="27.75" customHeight="1" x14ac:dyDescent="0.2">
      <c r="B3" s="2"/>
      <c r="C3" s="2"/>
      <c r="D3" s="97"/>
      <c r="E3" s="382" t="s">
        <v>290</v>
      </c>
      <c r="F3" s="383"/>
      <c r="G3" s="382" t="s">
        <v>233</v>
      </c>
      <c r="H3" s="383"/>
      <c r="I3" s="387" t="s">
        <v>289</v>
      </c>
      <c r="J3" s="386"/>
      <c r="K3" s="387" t="s">
        <v>271</v>
      </c>
      <c r="L3" s="386"/>
      <c r="M3" s="387" t="s">
        <v>307</v>
      </c>
      <c r="N3" s="386"/>
      <c r="O3" s="387" t="s">
        <v>235</v>
      </c>
      <c r="P3" s="386"/>
      <c r="Q3" s="387" t="s">
        <v>150</v>
      </c>
      <c r="R3" s="386"/>
      <c r="S3" s="387" t="s">
        <v>152</v>
      </c>
      <c r="T3" s="386"/>
      <c r="U3" s="387" t="s">
        <v>153</v>
      </c>
      <c r="V3" s="386"/>
      <c r="W3" s="355" t="s">
        <v>63</v>
      </c>
      <c r="X3" s="331"/>
    </row>
    <row r="4" spans="2:24" x14ac:dyDescent="0.2">
      <c r="B4" s="2"/>
      <c r="C4" s="2"/>
      <c r="D4" s="97"/>
      <c r="E4" s="98" t="s">
        <v>154</v>
      </c>
      <c r="F4" s="243" t="s">
        <v>72</v>
      </c>
      <c r="G4" s="98" t="s">
        <v>154</v>
      </c>
      <c r="H4" s="243" t="s">
        <v>72</v>
      </c>
      <c r="I4" s="98" t="s">
        <v>154</v>
      </c>
      <c r="J4" s="243" t="s">
        <v>72</v>
      </c>
      <c r="K4" s="98" t="s">
        <v>154</v>
      </c>
      <c r="L4" s="243" t="s">
        <v>72</v>
      </c>
      <c r="M4" s="98" t="s">
        <v>154</v>
      </c>
      <c r="N4" s="343" t="s">
        <v>72</v>
      </c>
      <c r="O4" s="98" t="s">
        <v>154</v>
      </c>
      <c r="P4" s="243" t="s">
        <v>72</v>
      </c>
      <c r="Q4" s="98" t="s">
        <v>154</v>
      </c>
      <c r="R4" s="243" t="s">
        <v>72</v>
      </c>
      <c r="S4" s="98" t="s">
        <v>154</v>
      </c>
      <c r="T4" s="243" t="s">
        <v>72</v>
      </c>
      <c r="U4" s="98" t="s">
        <v>154</v>
      </c>
      <c r="V4" s="243" t="s">
        <v>72</v>
      </c>
      <c r="W4" s="98" t="s">
        <v>154</v>
      </c>
      <c r="X4" s="99" t="s">
        <v>72</v>
      </c>
    </row>
    <row r="5" spans="2:24" x14ac:dyDescent="0.2">
      <c r="B5" s="100" t="s">
        <v>155</v>
      </c>
      <c r="C5" s="2"/>
      <c r="D5" s="97"/>
      <c r="E5" s="49"/>
      <c r="F5" s="281"/>
      <c r="G5" s="49"/>
      <c r="H5" s="284" t="s">
        <v>72</v>
      </c>
      <c r="I5" s="49"/>
      <c r="J5" s="284" t="s">
        <v>72</v>
      </c>
      <c r="K5" s="49"/>
      <c r="L5" s="284" t="s">
        <v>72</v>
      </c>
      <c r="M5" s="49"/>
      <c r="N5" s="284" t="s">
        <v>72</v>
      </c>
      <c r="O5" s="49"/>
      <c r="P5" s="284" t="s">
        <v>72</v>
      </c>
      <c r="Q5" s="49"/>
      <c r="R5" s="241" t="s">
        <v>72</v>
      </c>
      <c r="S5" s="49"/>
      <c r="T5" s="241" t="s">
        <v>72</v>
      </c>
      <c r="U5" s="49"/>
      <c r="V5" s="241" t="s">
        <v>72</v>
      </c>
      <c r="W5" s="49"/>
      <c r="X5" s="174"/>
    </row>
    <row r="6" spans="2:24" x14ac:dyDescent="0.2">
      <c r="B6" s="2"/>
      <c r="C6" s="2" t="s">
        <v>156</v>
      </c>
      <c r="D6" s="97">
        <v>1</v>
      </c>
      <c r="E6" s="102">
        <f>'Meal Plan'!F132</f>
        <v>0</v>
      </c>
      <c r="F6" s="281" t="e">
        <f>E6/E$13</f>
        <v>#DIV/0!</v>
      </c>
      <c r="G6" s="103"/>
      <c r="H6" s="244"/>
      <c r="I6" s="103"/>
      <c r="J6" s="244"/>
      <c r="K6" s="103"/>
      <c r="L6" s="285"/>
      <c r="M6" s="103"/>
      <c r="N6" s="244"/>
      <c r="O6" s="103"/>
      <c r="P6" s="285"/>
      <c r="Q6" s="103"/>
      <c r="R6" s="244"/>
      <c r="S6" s="103"/>
      <c r="T6" s="244"/>
      <c r="U6" s="103"/>
      <c r="V6" s="244"/>
      <c r="W6" s="102">
        <f>E6+G6+I6+K6+M6+O6+Q6+S6+U6</f>
        <v>0</v>
      </c>
      <c r="X6" s="174" t="e">
        <f t="shared" ref="X6:X11" si="0">W6/W$13</f>
        <v>#DIV/0!</v>
      </c>
    </row>
    <row r="7" spans="2:24" x14ac:dyDescent="0.2">
      <c r="B7" s="2"/>
      <c r="C7" s="2" t="s">
        <v>82</v>
      </c>
      <c r="D7" s="97">
        <v>1</v>
      </c>
      <c r="E7" s="102">
        <f>'A La Carte'!H114</f>
        <v>0</v>
      </c>
      <c r="F7" s="281" t="e">
        <f>E7/E$13</f>
        <v>#DIV/0!</v>
      </c>
      <c r="G7" s="102">
        <f>'A La Carte'!H116</f>
        <v>0</v>
      </c>
      <c r="H7" s="281" t="e">
        <f>G7/G$13</f>
        <v>#DIV/0!</v>
      </c>
      <c r="I7" s="102">
        <f>'A La Carte'!H118</f>
        <v>0</v>
      </c>
      <c r="J7" s="281" t="e">
        <f>I7/I$13</f>
        <v>#DIV/0!</v>
      </c>
      <c r="K7" s="102">
        <f>'A La Carte'!H120</f>
        <v>0</v>
      </c>
      <c r="L7" s="281" t="e">
        <f>K7/K$13</f>
        <v>#DIV/0!</v>
      </c>
      <c r="M7" s="102">
        <f>'A La Carte'!H122</f>
        <v>0</v>
      </c>
      <c r="N7" s="281" t="e">
        <f>M7/M$13</f>
        <v>#DIV/0!</v>
      </c>
      <c r="O7" s="102">
        <f>'A La Carte'!H124</f>
        <v>0</v>
      </c>
      <c r="P7" s="281" t="e">
        <f>O7/O$13</f>
        <v>#DIV/0!</v>
      </c>
      <c r="Q7" s="103"/>
      <c r="R7" s="244"/>
      <c r="S7" s="103"/>
      <c r="T7" s="244"/>
      <c r="U7" s="103"/>
      <c r="V7" s="244"/>
      <c r="W7" s="102">
        <f>E7+G7+I7+K7+M7+O7+Q7+S7+U7</f>
        <v>0</v>
      </c>
      <c r="X7" s="174" t="e">
        <f t="shared" si="0"/>
        <v>#DIV/0!</v>
      </c>
    </row>
    <row r="8" spans="2:24" x14ac:dyDescent="0.2">
      <c r="B8" s="2"/>
      <c r="C8" s="2" t="s">
        <v>157</v>
      </c>
      <c r="D8" s="97">
        <v>1</v>
      </c>
      <c r="E8" s="102">
        <f>'A La Carte'!H115</f>
        <v>0</v>
      </c>
      <c r="F8" s="281" t="e">
        <f>E8/E$13</f>
        <v>#DIV/0!</v>
      </c>
      <c r="G8" s="102">
        <f>'A La Carte'!H117</f>
        <v>0</v>
      </c>
      <c r="H8" s="281" t="e">
        <f>G8/G$13</f>
        <v>#DIV/0!</v>
      </c>
      <c r="I8" s="102">
        <f>'A La Carte'!H119</f>
        <v>0</v>
      </c>
      <c r="J8" s="281" t="e">
        <f>I8/I$13</f>
        <v>#DIV/0!</v>
      </c>
      <c r="K8" s="102">
        <f>'A La Carte'!H121</f>
        <v>0</v>
      </c>
      <c r="L8" s="281" t="e">
        <f>K8/K$13</f>
        <v>#DIV/0!</v>
      </c>
      <c r="M8" s="102">
        <f>'A La Carte'!H123</f>
        <v>0</v>
      </c>
      <c r="N8" s="281" t="e">
        <f>M8/M$13</f>
        <v>#DIV/0!</v>
      </c>
      <c r="O8" s="102">
        <f>'A La Carte'!H125</f>
        <v>0</v>
      </c>
      <c r="P8" s="281" t="e">
        <f>O8/O$13</f>
        <v>#DIV/0!</v>
      </c>
      <c r="Q8" s="103"/>
      <c r="R8" s="244"/>
      <c r="S8" s="103"/>
      <c r="T8" s="244"/>
      <c r="U8" s="103"/>
      <c r="V8" s="244"/>
      <c r="W8" s="102">
        <f>E8+G8+I8+K8+M8+O8+Q8+S8+U8</f>
        <v>0</v>
      </c>
      <c r="X8" s="174" t="e">
        <f t="shared" si="0"/>
        <v>#DIV/0!</v>
      </c>
    </row>
    <row r="9" spans="2:24" x14ac:dyDescent="0.2">
      <c r="B9" s="2"/>
      <c r="C9" s="2" t="s">
        <v>150</v>
      </c>
      <c r="D9" s="97">
        <v>1</v>
      </c>
      <c r="E9" s="103"/>
      <c r="F9" s="244"/>
      <c r="G9" s="103"/>
      <c r="H9" s="244"/>
      <c r="I9" s="103"/>
      <c r="J9" s="244"/>
      <c r="K9" s="103"/>
      <c r="L9" s="244"/>
      <c r="M9" s="103"/>
      <c r="N9" s="244"/>
      <c r="O9" s="103"/>
      <c r="P9" s="244"/>
      <c r="Q9" s="102">
        <f>Catering!F154</f>
        <v>0</v>
      </c>
      <c r="R9" s="241" t="e">
        <f>Q9/Q$13</f>
        <v>#DIV/0!</v>
      </c>
      <c r="S9" s="103"/>
      <c r="T9" s="244"/>
      <c r="U9" s="103"/>
      <c r="V9" s="244"/>
      <c r="W9" s="102">
        <f>E9+G9+I9+K9+M8+O9+Q9+S9+U9</f>
        <v>0</v>
      </c>
      <c r="X9" s="101" t="e">
        <f t="shared" si="0"/>
        <v>#DIV/0!</v>
      </c>
    </row>
    <row r="10" spans="2:24" hidden="1" x14ac:dyDescent="0.2">
      <c r="B10" s="2"/>
      <c r="C10" s="2"/>
      <c r="D10" s="97">
        <v>1</v>
      </c>
      <c r="E10" s="103"/>
      <c r="F10" s="244"/>
      <c r="G10" s="103"/>
      <c r="H10" s="244"/>
      <c r="I10" s="103"/>
      <c r="J10" s="244"/>
      <c r="K10" s="103"/>
      <c r="L10" s="244"/>
      <c r="M10" s="103"/>
      <c r="N10" s="244"/>
      <c r="O10" s="103"/>
      <c r="P10" s="244"/>
      <c r="Q10" s="103"/>
      <c r="R10" s="244"/>
      <c r="S10" s="103"/>
      <c r="T10" s="244"/>
      <c r="U10" s="103"/>
      <c r="V10" s="244"/>
      <c r="W10" s="102" t="e">
        <f>E10++G10+I10+K10+O10+#REF!+#REF!+#REF!+#REF!+#REF!+#REF!+#REF!+#REF!+Q10+S10+U10</f>
        <v>#REF!</v>
      </c>
      <c r="X10" s="101" t="e">
        <f t="shared" si="0"/>
        <v>#REF!</v>
      </c>
    </row>
    <row r="11" spans="2:24" ht="13.5" thickBot="1" x14ac:dyDescent="0.25">
      <c r="B11" s="2"/>
      <c r="C11" s="2" t="s">
        <v>152</v>
      </c>
      <c r="D11" s="97">
        <v>1</v>
      </c>
      <c r="E11" s="103"/>
      <c r="F11" s="244"/>
      <c r="G11" s="103"/>
      <c r="H11" s="244"/>
      <c r="I11" s="103"/>
      <c r="J11" s="244"/>
      <c r="K11" s="103"/>
      <c r="L11" s="244"/>
      <c r="M11" s="103"/>
      <c r="N11" s="244"/>
      <c r="O11" s="103"/>
      <c r="P11" s="244"/>
      <c r="Q11" s="103"/>
      <c r="R11" s="244"/>
      <c r="S11" s="102">
        <f>Conferences!F154</f>
        <v>0</v>
      </c>
      <c r="T11" s="241" t="e">
        <f>S11/S$13</f>
        <v>#DIV/0!</v>
      </c>
      <c r="U11" s="103"/>
      <c r="V11" s="244"/>
      <c r="W11" s="102">
        <f t="shared" ref="W11:W17" si="1">E11+G11+I11+K11+M11+O11+Q11+S11+U11</f>
        <v>0</v>
      </c>
      <c r="X11" s="101" t="e">
        <f t="shared" si="0"/>
        <v>#DIV/0!</v>
      </c>
    </row>
    <row r="12" spans="2:24" ht="13.5" hidden="1" thickBot="1" x14ac:dyDescent="0.25">
      <c r="B12" s="2"/>
      <c r="C12" s="198"/>
      <c r="D12" s="97">
        <v>1</v>
      </c>
      <c r="E12" s="103"/>
      <c r="F12" s="244"/>
      <c r="G12" s="103"/>
      <c r="H12" s="244"/>
      <c r="I12" s="103"/>
      <c r="J12" s="244"/>
      <c r="K12" s="103"/>
      <c r="L12" s="244"/>
      <c r="M12" s="338"/>
      <c r="N12" s="339"/>
      <c r="O12" s="103"/>
      <c r="P12" s="244"/>
      <c r="Q12" s="103"/>
      <c r="R12" s="244"/>
      <c r="S12" s="103"/>
      <c r="T12" s="244"/>
      <c r="U12" s="102">
        <f>Concessions!F154</f>
        <v>0</v>
      </c>
      <c r="V12" s="241" t="e">
        <f>U12/U$13</f>
        <v>#DIV/0!</v>
      </c>
      <c r="W12" s="242">
        <f t="shared" si="1"/>
        <v>0</v>
      </c>
      <c r="X12" s="101" t="e">
        <f t="shared" ref="X12" si="2">W12/W$13</f>
        <v>#DIV/0!</v>
      </c>
    </row>
    <row r="13" spans="2:24" ht="13.5" thickBot="1" x14ac:dyDescent="0.25">
      <c r="B13" s="41" t="s">
        <v>158</v>
      </c>
      <c r="C13" s="87"/>
      <c r="D13" s="106">
        <v>1</v>
      </c>
      <c r="E13" s="247">
        <f t="shared" ref="E13:J13" si="3">SUM(E6:E8)</f>
        <v>0</v>
      </c>
      <c r="F13" s="177" t="e">
        <f t="shared" si="3"/>
        <v>#DIV/0!</v>
      </c>
      <c r="G13" s="247">
        <f t="shared" si="3"/>
        <v>0</v>
      </c>
      <c r="H13" s="177" t="e">
        <f t="shared" si="3"/>
        <v>#DIV/0!</v>
      </c>
      <c r="I13" s="247">
        <f t="shared" si="3"/>
        <v>0</v>
      </c>
      <c r="J13" s="177" t="e">
        <f t="shared" si="3"/>
        <v>#DIV/0!</v>
      </c>
      <c r="K13" s="247">
        <f t="shared" ref="K13:N13" si="4">SUM(K6:K8)</f>
        <v>0</v>
      </c>
      <c r="L13" s="177" t="e">
        <f t="shared" si="4"/>
        <v>#DIV/0!</v>
      </c>
      <c r="M13" s="247">
        <f t="shared" si="4"/>
        <v>0</v>
      </c>
      <c r="N13" s="177" t="e">
        <f t="shared" si="4"/>
        <v>#DIV/0!</v>
      </c>
      <c r="O13" s="247">
        <f t="shared" ref="O13:P13" si="5">SUM(O6:O8)</f>
        <v>0</v>
      </c>
      <c r="P13" s="177" t="e">
        <f t="shared" si="5"/>
        <v>#DIV/0!</v>
      </c>
      <c r="Q13" s="247">
        <f t="shared" ref="Q13:T13" si="6">SUM(Q6:Q11)</f>
        <v>0</v>
      </c>
      <c r="R13" s="108" t="e">
        <f t="shared" si="6"/>
        <v>#DIV/0!</v>
      </c>
      <c r="S13" s="247">
        <f t="shared" si="6"/>
        <v>0</v>
      </c>
      <c r="T13" s="108" t="e">
        <f t="shared" si="6"/>
        <v>#DIV/0!</v>
      </c>
      <c r="U13" s="247">
        <f>SUM(U6:U12)</f>
        <v>0</v>
      </c>
      <c r="V13" s="108" t="e">
        <f>SUM(V6:V12)</f>
        <v>#DIV/0!</v>
      </c>
      <c r="W13" s="247">
        <f t="shared" si="1"/>
        <v>0</v>
      </c>
      <c r="X13" s="178" t="e">
        <f>SUM(X6:X8)</f>
        <v>#DIV/0!</v>
      </c>
    </row>
    <row r="14" spans="2:24" ht="13.5" thickBot="1" x14ac:dyDescent="0.25">
      <c r="B14" s="41" t="s">
        <v>159</v>
      </c>
      <c r="C14" s="87"/>
      <c r="D14" s="106">
        <v>1</v>
      </c>
      <c r="E14" s="248">
        <f>E13*F14</f>
        <v>0</v>
      </c>
      <c r="F14" s="282"/>
      <c r="G14" s="248">
        <f>G13*H14</f>
        <v>0</v>
      </c>
      <c r="H14" s="282"/>
      <c r="I14" s="248">
        <f>I13*J14</f>
        <v>0</v>
      </c>
      <c r="J14" s="282"/>
      <c r="K14" s="248">
        <f>K13*L14</f>
        <v>0</v>
      </c>
      <c r="L14" s="282"/>
      <c r="M14" s="248">
        <f>M13*N14</f>
        <v>0</v>
      </c>
      <c r="N14" s="282"/>
      <c r="O14" s="248">
        <f>O13*P14</f>
        <v>0</v>
      </c>
      <c r="P14" s="282"/>
      <c r="Q14" s="248">
        <f>Q13*R14</f>
        <v>0</v>
      </c>
      <c r="R14" s="245"/>
      <c r="S14" s="248">
        <f>S13*T14</f>
        <v>0</v>
      </c>
      <c r="T14" s="245"/>
      <c r="U14" s="248">
        <f>U13*V14</f>
        <v>0</v>
      </c>
      <c r="V14" s="245"/>
      <c r="W14" s="248">
        <f t="shared" si="1"/>
        <v>0</v>
      </c>
      <c r="X14" s="180" t="e">
        <f>W14/W13</f>
        <v>#DIV/0!</v>
      </c>
    </row>
    <row r="15" spans="2:24" ht="13.5" thickBot="1" x14ac:dyDescent="0.25">
      <c r="B15" s="41" t="s">
        <v>160</v>
      </c>
      <c r="C15" s="87"/>
      <c r="D15" s="106">
        <v>1</v>
      </c>
      <c r="E15" s="248">
        <f>E13-E14</f>
        <v>0</v>
      </c>
      <c r="F15" s="181" t="e">
        <f>E15/E13</f>
        <v>#DIV/0!</v>
      </c>
      <c r="G15" s="248">
        <f>G13-G14</f>
        <v>0</v>
      </c>
      <c r="H15" s="181" t="e">
        <f>G15/G13</f>
        <v>#DIV/0!</v>
      </c>
      <c r="I15" s="248">
        <f>I13-I14</f>
        <v>0</v>
      </c>
      <c r="J15" s="181" t="e">
        <f>I15/I13</f>
        <v>#DIV/0!</v>
      </c>
      <c r="K15" s="248">
        <f>K13-K14</f>
        <v>0</v>
      </c>
      <c r="L15" s="181" t="e">
        <f>K15/K13</f>
        <v>#DIV/0!</v>
      </c>
      <c r="M15" s="248">
        <f>M13-M14</f>
        <v>0</v>
      </c>
      <c r="N15" s="181" t="e">
        <f>M15/M13</f>
        <v>#DIV/0!</v>
      </c>
      <c r="O15" s="248">
        <f>O13-O14</f>
        <v>0</v>
      </c>
      <c r="P15" s="181" t="e">
        <f>O15/O13</f>
        <v>#DIV/0!</v>
      </c>
      <c r="Q15" s="248">
        <f>Q13-Q14</f>
        <v>0</v>
      </c>
      <c r="R15" s="113" t="e">
        <f>Q15/Q13</f>
        <v>#DIV/0!</v>
      </c>
      <c r="S15" s="248">
        <f>S13-S14</f>
        <v>0</v>
      </c>
      <c r="T15" s="113" t="e">
        <f>S15/S13</f>
        <v>#DIV/0!</v>
      </c>
      <c r="U15" s="248">
        <f>U13-U14</f>
        <v>0</v>
      </c>
      <c r="V15" s="113" t="e">
        <f>U15/U13</f>
        <v>#DIV/0!</v>
      </c>
      <c r="W15" s="248">
        <f t="shared" si="1"/>
        <v>0</v>
      </c>
      <c r="X15" s="181" t="e">
        <f>W15/W13</f>
        <v>#DIV/0!</v>
      </c>
    </row>
    <row r="16" spans="2:24" ht="13.5" thickBot="1" x14ac:dyDescent="0.25">
      <c r="B16" s="2"/>
      <c r="C16" s="198" t="s">
        <v>309</v>
      </c>
      <c r="D16" s="97">
        <v>1</v>
      </c>
      <c r="E16" s="249">
        <f>F16*E13</f>
        <v>0</v>
      </c>
      <c r="F16" s="283"/>
      <c r="G16" s="249">
        <f>H16*G13</f>
        <v>0</v>
      </c>
      <c r="H16" s="283"/>
      <c r="I16" s="249">
        <f>J16*I13</f>
        <v>0</v>
      </c>
      <c r="J16" s="283"/>
      <c r="K16" s="249">
        <f>L16*K13</f>
        <v>0</v>
      </c>
      <c r="L16" s="283"/>
      <c r="M16" s="249">
        <f>N16*M13</f>
        <v>0</v>
      </c>
      <c r="N16" s="283"/>
      <c r="O16" s="249">
        <f>P16*O13</f>
        <v>0</v>
      </c>
      <c r="P16" s="283"/>
      <c r="Q16" s="249">
        <f>R16*Q13</f>
        <v>0</v>
      </c>
      <c r="R16" s="246"/>
      <c r="S16" s="249">
        <f>T16*S13</f>
        <v>0</v>
      </c>
      <c r="T16" s="246"/>
      <c r="U16" s="249">
        <f>V16*U13</f>
        <v>0</v>
      </c>
      <c r="V16" s="246"/>
      <c r="W16" s="248">
        <f t="shared" si="1"/>
        <v>0</v>
      </c>
      <c r="X16" s="181" t="e">
        <f>W16/W$13</f>
        <v>#DIV/0!</v>
      </c>
    </row>
    <row r="17" spans="1:24" ht="13.5" thickBot="1" x14ac:dyDescent="0.25">
      <c r="B17" s="41" t="s">
        <v>161</v>
      </c>
      <c r="C17" s="87"/>
      <c r="D17" s="116">
        <v>1</v>
      </c>
      <c r="E17" s="248">
        <f>E15-E16</f>
        <v>0</v>
      </c>
      <c r="F17" s="181" t="e">
        <f>E17/E$13</f>
        <v>#DIV/0!</v>
      </c>
      <c r="G17" s="248">
        <f>G15-G16</f>
        <v>0</v>
      </c>
      <c r="H17" s="181" t="e">
        <f>G17/G$13</f>
        <v>#DIV/0!</v>
      </c>
      <c r="I17" s="248">
        <f>I15-I16</f>
        <v>0</v>
      </c>
      <c r="J17" s="181" t="e">
        <f>I17/I$13</f>
        <v>#DIV/0!</v>
      </c>
      <c r="K17" s="248">
        <f>K15-K16</f>
        <v>0</v>
      </c>
      <c r="L17" s="181" t="e">
        <f>K17/K$13</f>
        <v>#DIV/0!</v>
      </c>
      <c r="M17" s="248">
        <f>M15-M16</f>
        <v>0</v>
      </c>
      <c r="N17" s="181" t="e">
        <f>M17/M$13</f>
        <v>#DIV/0!</v>
      </c>
      <c r="O17" s="248">
        <f>O15-O16</f>
        <v>0</v>
      </c>
      <c r="P17" s="181" t="e">
        <f>O17/O$13</f>
        <v>#DIV/0!</v>
      </c>
      <c r="Q17" s="248">
        <f>Q15-Q16</f>
        <v>0</v>
      </c>
      <c r="R17" s="113" t="e">
        <f>Q17/Q$13</f>
        <v>#DIV/0!</v>
      </c>
      <c r="S17" s="248">
        <f>S15-S16</f>
        <v>0</v>
      </c>
      <c r="T17" s="113" t="e">
        <f>S17/S$13</f>
        <v>#DIV/0!</v>
      </c>
      <c r="U17" s="248">
        <f>U15-U16</f>
        <v>0</v>
      </c>
      <c r="V17" s="113" t="e">
        <f>U17/U$13</f>
        <v>#DIV/0!</v>
      </c>
      <c r="W17" s="248">
        <f t="shared" si="1"/>
        <v>0</v>
      </c>
      <c r="X17" s="181" t="e">
        <f>W17/W$13</f>
        <v>#DIV/0!</v>
      </c>
    </row>
    <row r="18" spans="1:24" ht="13.5" thickBot="1" x14ac:dyDescent="0.25">
      <c r="B18" s="41" t="s">
        <v>162</v>
      </c>
      <c r="C18" s="87"/>
      <c r="D18" s="106"/>
      <c r="E18" s="250"/>
      <c r="F18" s="173"/>
      <c r="G18" s="250"/>
      <c r="H18" s="173"/>
      <c r="I18" s="250"/>
      <c r="J18" s="173"/>
      <c r="K18" s="250"/>
      <c r="L18" s="173"/>
      <c r="M18" s="250"/>
      <c r="N18" s="173"/>
      <c r="O18" s="250"/>
      <c r="P18" s="173"/>
      <c r="Q18" s="250"/>
      <c r="R18" s="96"/>
      <c r="S18" s="250"/>
      <c r="T18" s="96"/>
      <c r="U18" s="250"/>
      <c r="V18" s="96"/>
      <c r="W18" s="306"/>
      <c r="X18" s="173"/>
    </row>
    <row r="19" spans="1:24" x14ac:dyDescent="0.2">
      <c r="B19" s="2"/>
      <c r="C19" s="118" t="s">
        <v>163</v>
      </c>
      <c r="D19" s="97">
        <v>1</v>
      </c>
      <c r="E19" s="277">
        <f>Top_of_the_CRUC!AG203</f>
        <v>0</v>
      </c>
      <c r="F19" s="279" t="e">
        <f>E19/E13</f>
        <v>#DIV/0!</v>
      </c>
      <c r="G19" s="276">
        <f>Panera_Bread!AG203</f>
        <v>0</v>
      </c>
      <c r="H19" s="279" t="e">
        <f>G19/G13</f>
        <v>#DIV/0!</v>
      </c>
      <c r="I19" s="276">
        <f>Katora_Cafe!AG203</f>
        <v>0</v>
      </c>
      <c r="J19" s="279" t="e">
        <f>I19/I13</f>
        <v>#DIV/0!</v>
      </c>
      <c r="K19" s="276">
        <f>'Grab N Go'!AG203</f>
        <v>0</v>
      </c>
      <c r="L19" s="279" t="e">
        <f>K19/K13</f>
        <v>#DIV/0!</v>
      </c>
      <c r="M19" s="276">
        <f>Pizza!AG203</f>
        <v>0</v>
      </c>
      <c r="N19" s="279" t="e">
        <f>M19/M13</f>
        <v>#DIV/0!</v>
      </c>
      <c r="O19" s="276">
        <f>Sushi_Concept!AG203</f>
        <v>0</v>
      </c>
      <c r="P19" s="279" t="e">
        <f>O19/O13</f>
        <v>#DIV/0!</v>
      </c>
      <c r="Q19" s="275"/>
      <c r="R19" s="264" t="e">
        <f>Q19/Q$13</f>
        <v>#DIV/0!</v>
      </c>
      <c r="S19" s="275"/>
      <c r="T19" s="264" t="e">
        <f>S19/S$13</f>
        <v>#DIV/0!</v>
      </c>
      <c r="U19" s="275"/>
      <c r="V19" s="264" t="e">
        <f>U19/U$13</f>
        <v>#DIV/0!</v>
      </c>
      <c r="W19" s="240">
        <f>E19+G19+I19+K19+M19+O19+Q19+S19+U19</f>
        <v>0</v>
      </c>
      <c r="X19" s="279" t="e">
        <f>W19/W$13</f>
        <v>#DIV/0!</v>
      </c>
    </row>
    <row r="20" spans="1:24" x14ac:dyDescent="0.2">
      <c r="B20" s="2"/>
      <c r="C20" s="118" t="s">
        <v>164</v>
      </c>
      <c r="D20" s="97">
        <v>1</v>
      </c>
      <c r="E20" s="240">
        <f>Top_of_the_CRUC!AG223</f>
        <v>0</v>
      </c>
      <c r="F20" s="185" t="e">
        <f>E20/E13</f>
        <v>#DIV/0!</v>
      </c>
      <c r="G20" s="260">
        <f>Panera_Bread!AG223</f>
        <v>0</v>
      </c>
      <c r="H20" s="174" t="e">
        <f>G20/G13</f>
        <v>#DIV/0!</v>
      </c>
      <c r="I20" s="260">
        <f>Katora_Cafe!AG223</f>
        <v>0</v>
      </c>
      <c r="J20" s="185" t="e">
        <f>I20/I13</f>
        <v>#DIV/0!</v>
      </c>
      <c r="K20" s="260">
        <f>'Grab N Go'!AG223</f>
        <v>0</v>
      </c>
      <c r="L20" s="185" t="e">
        <f>K20/K13</f>
        <v>#DIV/0!</v>
      </c>
      <c r="M20" s="260">
        <f>Pizza!AG223</f>
        <v>0</v>
      </c>
      <c r="N20" s="185" t="e">
        <f>M20/M13</f>
        <v>#DIV/0!</v>
      </c>
      <c r="O20" s="260">
        <f>Sushi_Concept!AG223</f>
        <v>0</v>
      </c>
      <c r="P20" s="185" t="e">
        <f>O20/O13</f>
        <v>#DIV/0!</v>
      </c>
      <c r="Q20" s="258"/>
      <c r="R20" s="125" t="e">
        <f>Q20/Q$13</f>
        <v>#DIV/0!</v>
      </c>
      <c r="S20" s="258"/>
      <c r="T20" s="125" t="e">
        <f>S20/S$13</f>
        <v>#DIV/0!</v>
      </c>
      <c r="U20" s="258"/>
      <c r="V20" s="125" t="e">
        <f>U20/U$13</f>
        <v>#DIV/0!</v>
      </c>
      <c r="W20" s="102">
        <f>E20+G20+I20+K20+M20+O20+Q20+S20+U20</f>
        <v>0</v>
      </c>
      <c r="X20" s="185" t="e">
        <f>W20/W$13</f>
        <v>#DIV/0!</v>
      </c>
    </row>
    <row r="21" spans="1:24" ht="13.5" thickBot="1" x14ac:dyDescent="0.25">
      <c r="A21" s="229"/>
      <c r="B21" s="2"/>
      <c r="C21" s="118" t="s">
        <v>165</v>
      </c>
      <c r="D21" s="97">
        <v>1</v>
      </c>
      <c r="E21" s="251">
        <f>SUM(E19:E20)</f>
        <v>0</v>
      </c>
      <c r="F21" s="183" t="e">
        <f>E21/E13</f>
        <v>#DIV/0!</v>
      </c>
      <c r="G21" s="251">
        <f>SUM(G19:G20)</f>
        <v>0</v>
      </c>
      <c r="H21" s="183" t="e">
        <f>G21/G13</f>
        <v>#DIV/0!</v>
      </c>
      <c r="I21" s="251">
        <f>SUM(I19:I20)</f>
        <v>0</v>
      </c>
      <c r="J21" s="183" t="e">
        <f>I21/I13</f>
        <v>#DIV/0!</v>
      </c>
      <c r="K21" s="251">
        <f>SUM(K19:K20)</f>
        <v>0</v>
      </c>
      <c r="L21" s="183" t="e">
        <f>K21/K13</f>
        <v>#DIV/0!</v>
      </c>
      <c r="M21" s="251">
        <f>SUM(M19:M20)</f>
        <v>0</v>
      </c>
      <c r="N21" s="183" t="e">
        <f>M21/M13</f>
        <v>#DIV/0!</v>
      </c>
      <c r="O21" s="251">
        <f>SUM(O19:O20)</f>
        <v>0</v>
      </c>
      <c r="P21" s="183" t="e">
        <f>O21/O13</f>
        <v>#DIV/0!</v>
      </c>
      <c r="Q21" s="251">
        <f>SUM(Q19:Q20)</f>
        <v>0</v>
      </c>
      <c r="R21" s="120" t="e">
        <f>Q21/Q13</f>
        <v>#DIV/0!</v>
      </c>
      <c r="S21" s="251">
        <f>SUM(S19:S20)</f>
        <v>0</v>
      </c>
      <c r="T21" s="120" t="e">
        <f>S21/S13</f>
        <v>#DIV/0!</v>
      </c>
      <c r="U21" s="251">
        <f>SUM(U19:U20)</f>
        <v>0</v>
      </c>
      <c r="V21" s="120" t="e">
        <f>U21/U13</f>
        <v>#DIV/0!</v>
      </c>
      <c r="W21" s="242">
        <f>E21+G21+I21+K21+M21+O21+Q21+S21+U21</f>
        <v>0</v>
      </c>
      <c r="X21" s="183" t="e">
        <f>W21/W13</f>
        <v>#DIV/0!</v>
      </c>
    </row>
    <row r="22" spans="1:24" ht="13.5" thickBot="1" x14ac:dyDescent="0.25">
      <c r="B22" s="41" t="s">
        <v>166</v>
      </c>
      <c r="C22" s="87"/>
      <c r="D22" s="106"/>
      <c r="E22" s="250"/>
      <c r="F22" s="173"/>
      <c r="G22" s="250"/>
      <c r="H22" s="173"/>
      <c r="I22" s="250"/>
      <c r="J22" s="173"/>
      <c r="K22" s="250"/>
      <c r="L22" s="173"/>
      <c r="M22" s="250"/>
      <c r="N22" s="173"/>
      <c r="O22" s="250"/>
      <c r="P22" s="173"/>
      <c r="Q22" s="250"/>
      <c r="R22" s="96"/>
      <c r="S22" s="250"/>
      <c r="T22" s="96"/>
      <c r="U22" s="250"/>
      <c r="V22" s="96"/>
      <c r="W22" s="306"/>
      <c r="X22" s="173"/>
    </row>
    <row r="23" spans="1:24" x14ac:dyDescent="0.2">
      <c r="B23" s="2"/>
      <c r="C23" s="2" t="s">
        <v>167</v>
      </c>
      <c r="D23" s="97">
        <v>2</v>
      </c>
      <c r="E23" s="275"/>
      <c r="F23" s="279" t="e">
        <f>E23/E19</f>
        <v>#DIV/0!</v>
      </c>
      <c r="G23" s="275"/>
      <c r="H23" s="279" t="e">
        <f t="shared" ref="H23:H28" si="7">G23/G$19</f>
        <v>#DIV/0!</v>
      </c>
      <c r="I23" s="275"/>
      <c r="J23" s="279" t="e">
        <f t="shared" ref="J23:J28" si="8">I23/I$19</f>
        <v>#DIV/0!</v>
      </c>
      <c r="K23" s="275"/>
      <c r="L23" s="279" t="e">
        <f t="shared" ref="L23:L28" si="9">K23/K$19</f>
        <v>#DIV/0!</v>
      </c>
      <c r="M23" s="275"/>
      <c r="N23" s="279" t="e">
        <f t="shared" ref="N23:N28" si="10">M23/M$19</f>
        <v>#DIV/0!</v>
      </c>
      <c r="O23" s="275"/>
      <c r="P23" s="279" t="e">
        <f t="shared" ref="P23:P28" si="11">O23/O$19</f>
        <v>#DIV/0!</v>
      </c>
      <c r="Q23" s="275"/>
      <c r="R23" s="264" t="e">
        <f t="shared" ref="R23:R28" si="12">Q23/Q$19</f>
        <v>#DIV/0!</v>
      </c>
      <c r="S23" s="275"/>
      <c r="T23" s="264" t="e">
        <f t="shared" ref="T23:T28" si="13">S23/S$19</f>
        <v>#DIV/0!</v>
      </c>
      <c r="U23" s="275"/>
      <c r="V23" s="264" t="e">
        <f t="shared" ref="V23:V28" si="14">U23/U$19</f>
        <v>#DIV/0!</v>
      </c>
      <c r="W23" s="240">
        <f t="shared" ref="W23:W28" si="15">E23+G23+I23+K23+M23+O23+Q23+S23+U23</f>
        <v>0</v>
      </c>
      <c r="X23" s="279" t="e">
        <f t="shared" ref="X23:X28" si="16">W23/W$19</f>
        <v>#DIV/0!</v>
      </c>
    </row>
    <row r="24" spans="1:24" x14ac:dyDescent="0.2">
      <c r="B24" s="2"/>
      <c r="C24" s="2" t="s">
        <v>168</v>
      </c>
      <c r="D24" s="97">
        <v>2</v>
      </c>
      <c r="E24" s="258"/>
      <c r="F24" s="174" t="e">
        <f>E24/E19</f>
        <v>#DIV/0!</v>
      </c>
      <c r="G24" s="258"/>
      <c r="H24" s="174" t="e">
        <f t="shared" si="7"/>
        <v>#DIV/0!</v>
      </c>
      <c r="I24" s="258"/>
      <c r="J24" s="174" t="e">
        <f t="shared" si="8"/>
        <v>#DIV/0!</v>
      </c>
      <c r="K24" s="258"/>
      <c r="L24" s="174" t="e">
        <f t="shared" si="9"/>
        <v>#DIV/0!</v>
      </c>
      <c r="M24" s="258"/>
      <c r="N24" s="174" t="e">
        <f t="shared" si="10"/>
        <v>#DIV/0!</v>
      </c>
      <c r="O24" s="258"/>
      <c r="P24" s="174" t="e">
        <f t="shared" si="11"/>
        <v>#DIV/0!</v>
      </c>
      <c r="Q24" s="258"/>
      <c r="R24" s="101" t="e">
        <f t="shared" si="12"/>
        <v>#DIV/0!</v>
      </c>
      <c r="S24" s="258"/>
      <c r="T24" s="101" t="e">
        <f t="shared" si="13"/>
        <v>#DIV/0!</v>
      </c>
      <c r="U24" s="258"/>
      <c r="V24" s="101" t="e">
        <f t="shared" si="14"/>
        <v>#DIV/0!</v>
      </c>
      <c r="W24" s="102">
        <f t="shared" si="15"/>
        <v>0</v>
      </c>
      <c r="X24" s="174" t="e">
        <f t="shared" si="16"/>
        <v>#DIV/0!</v>
      </c>
    </row>
    <row r="25" spans="1:24" x14ac:dyDescent="0.2">
      <c r="B25" s="2"/>
      <c r="C25" s="2" t="s">
        <v>169</v>
      </c>
      <c r="D25" s="97">
        <v>2</v>
      </c>
      <c r="E25" s="258"/>
      <c r="F25" s="174" t="e">
        <f>E25/E19</f>
        <v>#DIV/0!</v>
      </c>
      <c r="G25" s="258"/>
      <c r="H25" s="174" t="e">
        <f t="shared" si="7"/>
        <v>#DIV/0!</v>
      </c>
      <c r="I25" s="258"/>
      <c r="J25" s="174" t="e">
        <f t="shared" si="8"/>
        <v>#DIV/0!</v>
      </c>
      <c r="K25" s="258"/>
      <c r="L25" s="174" t="e">
        <f t="shared" si="9"/>
        <v>#DIV/0!</v>
      </c>
      <c r="M25" s="258"/>
      <c r="N25" s="174" t="e">
        <f t="shared" si="10"/>
        <v>#DIV/0!</v>
      </c>
      <c r="O25" s="258"/>
      <c r="P25" s="174" t="e">
        <f t="shared" si="11"/>
        <v>#DIV/0!</v>
      </c>
      <c r="Q25" s="258"/>
      <c r="R25" s="101" t="e">
        <f t="shared" si="12"/>
        <v>#DIV/0!</v>
      </c>
      <c r="S25" s="258"/>
      <c r="T25" s="101" t="e">
        <f t="shared" si="13"/>
        <v>#DIV/0!</v>
      </c>
      <c r="U25" s="258"/>
      <c r="V25" s="101" t="e">
        <f t="shared" si="14"/>
        <v>#DIV/0!</v>
      </c>
      <c r="W25" s="102">
        <f t="shared" si="15"/>
        <v>0</v>
      </c>
      <c r="X25" s="174" t="e">
        <f t="shared" si="16"/>
        <v>#DIV/0!</v>
      </c>
    </row>
    <row r="26" spans="1:24" x14ac:dyDescent="0.2">
      <c r="B26" s="2"/>
      <c r="C26" s="2" t="s">
        <v>170</v>
      </c>
      <c r="D26" s="97">
        <v>2</v>
      </c>
      <c r="E26" s="258"/>
      <c r="F26" s="174" t="e">
        <f>E26/E19</f>
        <v>#DIV/0!</v>
      </c>
      <c r="G26" s="258"/>
      <c r="H26" s="174" t="e">
        <f t="shared" si="7"/>
        <v>#DIV/0!</v>
      </c>
      <c r="I26" s="258"/>
      <c r="J26" s="174" t="e">
        <f t="shared" si="8"/>
        <v>#DIV/0!</v>
      </c>
      <c r="K26" s="258"/>
      <c r="L26" s="174" t="e">
        <f t="shared" si="9"/>
        <v>#DIV/0!</v>
      </c>
      <c r="M26" s="258"/>
      <c r="N26" s="174" t="e">
        <f t="shared" si="10"/>
        <v>#DIV/0!</v>
      </c>
      <c r="O26" s="258"/>
      <c r="P26" s="174" t="e">
        <f t="shared" si="11"/>
        <v>#DIV/0!</v>
      </c>
      <c r="Q26" s="258"/>
      <c r="R26" s="101" t="e">
        <f t="shared" si="12"/>
        <v>#DIV/0!</v>
      </c>
      <c r="S26" s="258"/>
      <c r="T26" s="101" t="e">
        <f t="shared" si="13"/>
        <v>#DIV/0!</v>
      </c>
      <c r="U26" s="258"/>
      <c r="V26" s="101" t="e">
        <f t="shared" si="14"/>
        <v>#DIV/0!</v>
      </c>
      <c r="W26" s="102">
        <f t="shared" si="15"/>
        <v>0</v>
      </c>
      <c r="X26" s="174" t="e">
        <f t="shared" si="16"/>
        <v>#DIV/0!</v>
      </c>
    </row>
    <row r="27" spans="1:24" ht="13.5" thickBot="1" x14ac:dyDescent="0.25">
      <c r="B27" s="80"/>
      <c r="C27" s="290" t="s">
        <v>171</v>
      </c>
      <c r="D27" s="291">
        <v>2</v>
      </c>
      <c r="E27" s="259"/>
      <c r="F27" s="177" t="e">
        <f>E27/E19</f>
        <v>#DIV/0!</v>
      </c>
      <c r="G27" s="259"/>
      <c r="H27" s="177" t="e">
        <f t="shared" si="7"/>
        <v>#DIV/0!</v>
      </c>
      <c r="I27" s="259"/>
      <c r="J27" s="177" t="e">
        <f t="shared" si="8"/>
        <v>#DIV/0!</v>
      </c>
      <c r="K27" s="259"/>
      <c r="L27" s="177" t="e">
        <f t="shared" si="9"/>
        <v>#DIV/0!</v>
      </c>
      <c r="M27" s="259"/>
      <c r="N27" s="177" t="e">
        <f t="shared" si="10"/>
        <v>#DIV/0!</v>
      </c>
      <c r="O27" s="259"/>
      <c r="P27" s="177" t="e">
        <f t="shared" si="11"/>
        <v>#DIV/0!</v>
      </c>
      <c r="Q27" s="259"/>
      <c r="R27" s="108" t="e">
        <f t="shared" si="12"/>
        <v>#DIV/0!</v>
      </c>
      <c r="S27" s="259"/>
      <c r="T27" s="108" t="e">
        <f t="shared" si="13"/>
        <v>#DIV/0!</v>
      </c>
      <c r="U27" s="259"/>
      <c r="V27" s="108" t="e">
        <f t="shared" si="14"/>
        <v>#DIV/0!</v>
      </c>
      <c r="W27" s="242">
        <f t="shared" si="15"/>
        <v>0</v>
      </c>
      <c r="X27" s="177" t="e">
        <f t="shared" si="16"/>
        <v>#DIV/0!</v>
      </c>
    </row>
    <row r="28" spans="1:24" ht="13.5" thickBot="1" x14ac:dyDescent="0.25">
      <c r="B28" s="80"/>
      <c r="C28" s="328" t="s">
        <v>172</v>
      </c>
      <c r="D28" s="291">
        <v>2</v>
      </c>
      <c r="E28" s="247">
        <f>SUM(E23:E27)</f>
        <v>0</v>
      </c>
      <c r="F28" s="177" t="e">
        <f>E28/E19</f>
        <v>#DIV/0!</v>
      </c>
      <c r="G28" s="247">
        <f>SUM(G23:G27)</f>
        <v>0</v>
      </c>
      <c r="H28" s="177" t="e">
        <f t="shared" si="7"/>
        <v>#DIV/0!</v>
      </c>
      <c r="I28" s="247">
        <f>SUM(I23:I27)</f>
        <v>0</v>
      </c>
      <c r="J28" s="177" t="e">
        <f t="shared" si="8"/>
        <v>#DIV/0!</v>
      </c>
      <c r="K28" s="247">
        <f>SUM(K23:K27)</f>
        <v>0</v>
      </c>
      <c r="L28" s="177" t="e">
        <f t="shared" si="9"/>
        <v>#DIV/0!</v>
      </c>
      <c r="M28" s="247">
        <f>SUM(M23:M27)</f>
        <v>0</v>
      </c>
      <c r="N28" s="177" t="e">
        <f t="shared" si="10"/>
        <v>#DIV/0!</v>
      </c>
      <c r="O28" s="247">
        <f>SUM(O23:O27)</f>
        <v>0</v>
      </c>
      <c r="P28" s="177" t="e">
        <f t="shared" si="11"/>
        <v>#DIV/0!</v>
      </c>
      <c r="Q28" s="247">
        <f>SUM(Q23:Q27)</f>
        <v>0</v>
      </c>
      <c r="R28" s="108" t="e">
        <f t="shared" si="12"/>
        <v>#DIV/0!</v>
      </c>
      <c r="S28" s="247">
        <f>SUM(S23:S27)</f>
        <v>0</v>
      </c>
      <c r="T28" s="108" t="e">
        <f t="shared" si="13"/>
        <v>#DIV/0!</v>
      </c>
      <c r="U28" s="247">
        <f>SUM(U23:U27)</f>
        <v>0</v>
      </c>
      <c r="V28" s="108" t="e">
        <f t="shared" si="14"/>
        <v>#DIV/0!</v>
      </c>
      <c r="W28" s="248">
        <f t="shared" si="15"/>
        <v>0</v>
      </c>
      <c r="X28" s="177" t="e">
        <f t="shared" si="16"/>
        <v>#DIV/0!</v>
      </c>
    </row>
    <row r="29" spans="1:24" ht="13.5" thickBot="1" x14ac:dyDescent="0.25">
      <c r="B29" s="41" t="s">
        <v>173</v>
      </c>
      <c r="C29" s="87"/>
      <c r="D29" s="106"/>
      <c r="E29" s="250"/>
      <c r="F29" s="173"/>
      <c r="G29" s="250"/>
      <c r="H29" s="173"/>
      <c r="I29" s="250"/>
      <c r="J29" s="173"/>
      <c r="K29" s="250"/>
      <c r="L29" s="173"/>
      <c r="M29" s="250"/>
      <c r="N29" s="173"/>
      <c r="O29" s="250"/>
      <c r="P29" s="173"/>
      <c r="Q29" s="250"/>
      <c r="R29" s="96"/>
      <c r="S29" s="250"/>
      <c r="T29" s="96"/>
      <c r="U29" s="250"/>
      <c r="V29" s="96"/>
      <c r="W29" s="306"/>
      <c r="X29" s="173"/>
    </row>
    <row r="30" spans="1:24" x14ac:dyDescent="0.2">
      <c r="B30" s="2"/>
      <c r="C30" s="2" t="s">
        <v>167</v>
      </c>
      <c r="D30" s="97">
        <v>3</v>
      </c>
      <c r="E30" s="330"/>
      <c r="F30" s="278" t="e">
        <f t="shared" ref="F30:F35" si="17">E30/E$20</f>
        <v>#DIV/0!</v>
      </c>
      <c r="G30" s="275"/>
      <c r="H30" s="279" t="e">
        <f t="shared" ref="H30:H35" si="18">G30/G$20</f>
        <v>#DIV/0!</v>
      </c>
      <c r="I30" s="275"/>
      <c r="J30" s="279" t="e">
        <f t="shared" ref="J30:J35" si="19">I30/I$20</f>
        <v>#DIV/0!</v>
      </c>
      <c r="K30" s="275"/>
      <c r="L30" s="279" t="e">
        <f t="shared" ref="L30:L35" si="20">K30/K$20</f>
        <v>#DIV/0!</v>
      </c>
      <c r="M30" s="275"/>
      <c r="N30" s="279" t="e">
        <f t="shared" ref="N30:N35" si="21">M30/M$20</f>
        <v>#DIV/0!</v>
      </c>
      <c r="O30" s="275"/>
      <c r="P30" s="279" t="e">
        <f t="shared" ref="P30:P35" si="22">O30/O$20</f>
        <v>#DIV/0!</v>
      </c>
      <c r="Q30" s="275"/>
      <c r="R30" s="264" t="e">
        <f t="shared" ref="R30:R35" si="23">Q30/Q$20</f>
        <v>#DIV/0!</v>
      </c>
      <c r="S30" s="275"/>
      <c r="T30" s="264" t="e">
        <f t="shared" ref="T30:T35" si="24">S30/S$20</f>
        <v>#DIV/0!</v>
      </c>
      <c r="U30" s="275"/>
      <c r="V30" s="264" t="e">
        <f t="shared" ref="V30:V35" si="25">U30/U$20</f>
        <v>#DIV/0!</v>
      </c>
      <c r="W30" s="240">
        <f t="shared" ref="W30:W37" si="26">E30+G30+I30+K30+M30+O30+Q30+S30+U30</f>
        <v>0</v>
      </c>
      <c r="X30" s="279" t="e">
        <f t="shared" ref="X30:X35" si="27">W30/W$20</f>
        <v>#DIV/0!</v>
      </c>
    </row>
    <row r="31" spans="1:24" x14ac:dyDescent="0.2">
      <c r="B31" s="2"/>
      <c r="C31" s="2" t="s">
        <v>168</v>
      </c>
      <c r="D31" s="97">
        <v>3</v>
      </c>
      <c r="E31" s="258"/>
      <c r="F31" s="174" t="e">
        <f t="shared" si="17"/>
        <v>#DIV/0!</v>
      </c>
      <c r="G31" s="258"/>
      <c r="H31" s="174" t="e">
        <f t="shared" si="18"/>
        <v>#DIV/0!</v>
      </c>
      <c r="I31" s="258"/>
      <c r="J31" s="174" t="e">
        <f t="shared" si="19"/>
        <v>#DIV/0!</v>
      </c>
      <c r="K31" s="258"/>
      <c r="L31" s="174" t="e">
        <f t="shared" si="20"/>
        <v>#DIV/0!</v>
      </c>
      <c r="M31" s="258"/>
      <c r="N31" s="174" t="e">
        <f t="shared" si="21"/>
        <v>#DIV/0!</v>
      </c>
      <c r="O31" s="258"/>
      <c r="P31" s="174" t="e">
        <f t="shared" si="22"/>
        <v>#DIV/0!</v>
      </c>
      <c r="Q31" s="258"/>
      <c r="R31" s="101" t="e">
        <f t="shared" si="23"/>
        <v>#DIV/0!</v>
      </c>
      <c r="S31" s="258"/>
      <c r="T31" s="273" t="e">
        <f t="shared" si="24"/>
        <v>#DIV/0!</v>
      </c>
      <c r="U31" s="258"/>
      <c r="V31" s="101" t="e">
        <f t="shared" si="25"/>
        <v>#DIV/0!</v>
      </c>
      <c r="W31" s="102">
        <f t="shared" si="26"/>
        <v>0</v>
      </c>
      <c r="X31" s="174" t="e">
        <f t="shared" si="27"/>
        <v>#DIV/0!</v>
      </c>
    </row>
    <row r="32" spans="1:24" x14ac:dyDescent="0.2">
      <c r="B32" s="2"/>
      <c r="C32" s="2" t="s">
        <v>169</v>
      </c>
      <c r="D32" s="97">
        <v>3</v>
      </c>
      <c r="E32" s="258"/>
      <c r="F32" s="174" t="e">
        <f t="shared" si="17"/>
        <v>#DIV/0!</v>
      </c>
      <c r="G32" s="258"/>
      <c r="H32" s="174" t="e">
        <f t="shared" si="18"/>
        <v>#DIV/0!</v>
      </c>
      <c r="I32" s="258"/>
      <c r="J32" s="174" t="e">
        <f t="shared" si="19"/>
        <v>#DIV/0!</v>
      </c>
      <c r="K32" s="258"/>
      <c r="L32" s="183" t="e">
        <f t="shared" si="20"/>
        <v>#DIV/0!</v>
      </c>
      <c r="M32" s="258"/>
      <c r="N32" s="174" t="e">
        <f t="shared" si="21"/>
        <v>#DIV/0!</v>
      </c>
      <c r="O32" s="258"/>
      <c r="P32" s="174" t="e">
        <f t="shared" si="22"/>
        <v>#DIV/0!</v>
      </c>
      <c r="Q32" s="258"/>
      <c r="R32" s="101" t="e">
        <f t="shared" si="23"/>
        <v>#DIV/0!</v>
      </c>
      <c r="S32" s="258"/>
      <c r="T32" s="101" t="e">
        <f t="shared" si="24"/>
        <v>#DIV/0!</v>
      </c>
      <c r="U32" s="258"/>
      <c r="V32" s="101" t="e">
        <f t="shared" si="25"/>
        <v>#DIV/0!</v>
      </c>
      <c r="W32" s="102">
        <f t="shared" si="26"/>
        <v>0</v>
      </c>
      <c r="X32" s="174" t="e">
        <f t="shared" si="27"/>
        <v>#DIV/0!</v>
      </c>
    </row>
    <row r="33" spans="2:24" x14ac:dyDescent="0.2">
      <c r="B33" s="2"/>
      <c r="C33" s="2" t="s">
        <v>170</v>
      </c>
      <c r="D33" s="97">
        <v>3</v>
      </c>
      <c r="E33" s="258"/>
      <c r="F33" s="174" t="e">
        <f t="shared" si="17"/>
        <v>#DIV/0!</v>
      </c>
      <c r="G33" s="258"/>
      <c r="H33" s="174" t="e">
        <f t="shared" si="18"/>
        <v>#DIV/0!</v>
      </c>
      <c r="I33" s="258"/>
      <c r="J33" s="174" t="e">
        <f t="shared" si="19"/>
        <v>#DIV/0!</v>
      </c>
      <c r="K33" s="258"/>
      <c r="L33" s="329" t="e">
        <f t="shared" si="20"/>
        <v>#DIV/0!</v>
      </c>
      <c r="M33" s="258"/>
      <c r="N33" s="174" t="e">
        <f t="shared" si="21"/>
        <v>#DIV/0!</v>
      </c>
      <c r="O33" s="258"/>
      <c r="P33" s="174" t="e">
        <f t="shared" si="22"/>
        <v>#DIV/0!</v>
      </c>
      <c r="Q33" s="258"/>
      <c r="R33" s="101" t="e">
        <f t="shared" si="23"/>
        <v>#DIV/0!</v>
      </c>
      <c r="S33" s="258"/>
      <c r="T33" s="101" t="e">
        <f t="shared" si="24"/>
        <v>#DIV/0!</v>
      </c>
      <c r="U33" s="258"/>
      <c r="V33" s="101" t="e">
        <f t="shared" si="25"/>
        <v>#DIV/0!</v>
      </c>
      <c r="W33" s="102">
        <f t="shared" si="26"/>
        <v>0</v>
      </c>
      <c r="X33" s="174" t="e">
        <f t="shared" si="27"/>
        <v>#DIV/0!</v>
      </c>
    </row>
    <row r="34" spans="2:24" ht="13.5" thickBot="1" x14ac:dyDescent="0.25">
      <c r="B34" s="2"/>
      <c r="C34" s="129" t="s">
        <v>171</v>
      </c>
      <c r="D34" s="97">
        <v>3</v>
      </c>
      <c r="E34" s="258"/>
      <c r="F34" s="185" t="e">
        <f t="shared" si="17"/>
        <v>#DIV/0!</v>
      </c>
      <c r="G34" s="258"/>
      <c r="H34" s="185" t="e">
        <f t="shared" si="18"/>
        <v>#DIV/0!</v>
      </c>
      <c r="I34" s="258"/>
      <c r="J34" s="185" t="e">
        <f t="shared" si="19"/>
        <v>#DIV/0!</v>
      </c>
      <c r="K34" s="258"/>
      <c r="L34" s="185" t="e">
        <f t="shared" si="20"/>
        <v>#DIV/0!</v>
      </c>
      <c r="M34" s="259"/>
      <c r="N34" s="177" t="e">
        <f t="shared" si="21"/>
        <v>#DIV/0!</v>
      </c>
      <c r="O34" s="258"/>
      <c r="P34" s="185" t="e">
        <f t="shared" si="22"/>
        <v>#DIV/0!</v>
      </c>
      <c r="Q34" s="258"/>
      <c r="R34" s="273" t="e">
        <f t="shared" si="23"/>
        <v>#DIV/0!</v>
      </c>
      <c r="S34" s="258"/>
      <c r="T34" s="101" t="e">
        <f t="shared" si="24"/>
        <v>#DIV/0!</v>
      </c>
      <c r="U34" s="258"/>
      <c r="V34" s="125" t="e">
        <f t="shared" si="25"/>
        <v>#DIV/0!</v>
      </c>
      <c r="W34" s="242">
        <f t="shared" si="26"/>
        <v>0</v>
      </c>
      <c r="X34" s="185" t="e">
        <f t="shared" si="27"/>
        <v>#DIV/0!</v>
      </c>
    </row>
    <row r="35" spans="2:24" ht="13.5" thickBot="1" x14ac:dyDescent="0.25">
      <c r="B35" s="2"/>
      <c r="C35" s="2" t="s">
        <v>172</v>
      </c>
      <c r="D35" s="97">
        <v>3</v>
      </c>
      <c r="E35" s="102">
        <f>SUM(E30:E34)</f>
        <v>0</v>
      </c>
      <c r="F35" s="183" t="e">
        <f t="shared" si="17"/>
        <v>#DIV/0!</v>
      </c>
      <c r="G35" s="102">
        <f>SUM(G30:G34)</f>
        <v>0</v>
      </c>
      <c r="H35" s="183" t="e">
        <f t="shared" si="18"/>
        <v>#DIV/0!</v>
      </c>
      <c r="I35" s="102">
        <f>SUM(I30:I34)</f>
        <v>0</v>
      </c>
      <c r="J35" s="183" t="e">
        <f t="shared" si="19"/>
        <v>#DIV/0!</v>
      </c>
      <c r="K35" s="102">
        <f>SUM(K30:K34)</f>
        <v>0</v>
      </c>
      <c r="L35" s="183" t="e">
        <f t="shared" si="20"/>
        <v>#DIV/0!</v>
      </c>
      <c r="M35" s="240">
        <f>SUM(M30:M34)</f>
        <v>0</v>
      </c>
      <c r="N35" s="183" t="e">
        <f t="shared" si="21"/>
        <v>#DIV/0!</v>
      </c>
      <c r="O35" s="102">
        <f>SUM(O30:O34)</f>
        <v>0</v>
      </c>
      <c r="P35" s="183" t="e">
        <f t="shared" si="22"/>
        <v>#DIV/0!</v>
      </c>
      <c r="Q35" s="102">
        <f>SUM(Q30:Q34)</f>
        <v>0</v>
      </c>
      <c r="R35" s="120" t="e">
        <f t="shared" si="23"/>
        <v>#DIV/0!</v>
      </c>
      <c r="S35" s="102">
        <f>SUM(S30:S34)</f>
        <v>0</v>
      </c>
      <c r="T35" s="120" t="e">
        <f t="shared" si="24"/>
        <v>#DIV/0!</v>
      </c>
      <c r="U35" s="102">
        <f>SUM(U30:U34)</f>
        <v>0</v>
      </c>
      <c r="V35" s="120" t="e">
        <f t="shared" si="25"/>
        <v>#DIV/0!</v>
      </c>
      <c r="W35" s="248">
        <f t="shared" si="26"/>
        <v>0</v>
      </c>
      <c r="X35" s="183" t="e">
        <f t="shared" si="27"/>
        <v>#DIV/0!</v>
      </c>
    </row>
    <row r="36" spans="2:24" ht="13.5" thickBot="1" x14ac:dyDescent="0.25">
      <c r="B36" s="41" t="s">
        <v>174</v>
      </c>
      <c r="C36" s="87"/>
      <c r="D36" s="106">
        <v>4</v>
      </c>
      <c r="E36" s="248">
        <f>E35+E28</f>
        <v>0</v>
      </c>
      <c r="F36" s="181" t="e">
        <f>E36/E$21</f>
        <v>#DIV/0!</v>
      </c>
      <c r="G36" s="248">
        <f>G35+G28</f>
        <v>0</v>
      </c>
      <c r="H36" s="181" t="e">
        <f>G36/G$21</f>
        <v>#DIV/0!</v>
      </c>
      <c r="I36" s="248">
        <f>I35+I28</f>
        <v>0</v>
      </c>
      <c r="J36" s="181" t="e">
        <f>I36/I$21</f>
        <v>#DIV/0!</v>
      </c>
      <c r="K36" s="248">
        <f>K35+K28</f>
        <v>0</v>
      </c>
      <c r="L36" s="181" t="e">
        <f>K36/K$21</f>
        <v>#DIV/0!</v>
      </c>
      <c r="M36" s="248">
        <f>M35+M28</f>
        <v>0</v>
      </c>
      <c r="N36" s="181" t="e">
        <f>M36/M$21</f>
        <v>#DIV/0!</v>
      </c>
      <c r="O36" s="248">
        <f>O35+O28</f>
        <v>0</v>
      </c>
      <c r="P36" s="181" t="e">
        <f>O36/O$21</f>
        <v>#DIV/0!</v>
      </c>
      <c r="Q36" s="248">
        <f>Q35+Q28</f>
        <v>0</v>
      </c>
      <c r="R36" s="113" t="e">
        <f>Q36/Q$21</f>
        <v>#DIV/0!</v>
      </c>
      <c r="S36" s="248">
        <f>S35+S28</f>
        <v>0</v>
      </c>
      <c r="T36" s="113" t="e">
        <f>S36/S$21</f>
        <v>#DIV/0!</v>
      </c>
      <c r="U36" s="248">
        <f>U35+U28</f>
        <v>0</v>
      </c>
      <c r="V36" s="113" t="e">
        <f>U36/U$21</f>
        <v>#DIV/0!</v>
      </c>
      <c r="W36" s="248">
        <f t="shared" si="26"/>
        <v>0</v>
      </c>
      <c r="X36" s="181" t="e">
        <f>W36/W$21</f>
        <v>#DIV/0!</v>
      </c>
    </row>
    <row r="37" spans="2:24" ht="13.5" thickBot="1" x14ac:dyDescent="0.25">
      <c r="B37" s="41" t="s">
        <v>175</v>
      </c>
      <c r="C37" s="87"/>
      <c r="D37" s="106">
        <v>1</v>
      </c>
      <c r="E37" s="248">
        <f>E36+E21</f>
        <v>0</v>
      </c>
      <c r="F37" s="181" t="e">
        <f>E37/E$13</f>
        <v>#DIV/0!</v>
      </c>
      <c r="G37" s="248">
        <f>G36+G21</f>
        <v>0</v>
      </c>
      <c r="H37" s="181" t="e">
        <f>G37/G$13</f>
        <v>#DIV/0!</v>
      </c>
      <c r="I37" s="248">
        <f>I36+I21</f>
        <v>0</v>
      </c>
      <c r="J37" s="181" t="e">
        <f>I37/I$13</f>
        <v>#DIV/0!</v>
      </c>
      <c r="K37" s="248">
        <f>K36+K21</f>
        <v>0</v>
      </c>
      <c r="L37" s="181" t="e">
        <f>K37/K$13</f>
        <v>#DIV/0!</v>
      </c>
      <c r="M37" s="248">
        <f>M36+M21</f>
        <v>0</v>
      </c>
      <c r="N37" s="181" t="e">
        <f>M37/M$13</f>
        <v>#DIV/0!</v>
      </c>
      <c r="O37" s="248">
        <f>O36+O21</f>
        <v>0</v>
      </c>
      <c r="P37" s="181" t="e">
        <f>O37/O$13</f>
        <v>#DIV/0!</v>
      </c>
      <c r="Q37" s="248">
        <f>Q36+Q21</f>
        <v>0</v>
      </c>
      <c r="R37" s="113" t="e">
        <f>Q37/Q$13</f>
        <v>#DIV/0!</v>
      </c>
      <c r="S37" s="248">
        <f>S36+S21</f>
        <v>0</v>
      </c>
      <c r="T37" s="113" t="e">
        <f>S37/S$13</f>
        <v>#DIV/0!</v>
      </c>
      <c r="U37" s="248">
        <f>U36+U21</f>
        <v>0</v>
      </c>
      <c r="V37" s="113" t="e">
        <f>U37/U$13</f>
        <v>#DIV/0!</v>
      </c>
      <c r="W37" s="248">
        <f t="shared" si="26"/>
        <v>0</v>
      </c>
      <c r="X37" s="181" t="e">
        <f>W37/W$13</f>
        <v>#DIV/0!</v>
      </c>
    </row>
    <row r="38" spans="2:24" ht="13.5" thickBot="1" x14ac:dyDescent="0.25">
      <c r="B38" s="41" t="s">
        <v>176</v>
      </c>
      <c r="C38" s="87"/>
      <c r="D38" s="106"/>
      <c r="E38" s="250"/>
      <c r="F38" s="173"/>
      <c r="G38" s="250"/>
      <c r="H38" s="173"/>
      <c r="I38" s="250"/>
      <c r="J38" s="173"/>
      <c r="K38" s="250"/>
      <c r="L38" s="173"/>
      <c r="M38" s="250"/>
      <c r="N38" s="173"/>
      <c r="O38" s="250"/>
      <c r="P38" s="173"/>
      <c r="Q38" s="250"/>
      <c r="R38" s="96"/>
      <c r="S38" s="250"/>
      <c r="T38" s="96"/>
      <c r="U38" s="250"/>
      <c r="V38" s="96"/>
      <c r="W38" s="306"/>
      <c r="X38" s="173"/>
    </row>
    <row r="39" spans="2:24" x14ac:dyDescent="0.2">
      <c r="B39" s="2"/>
      <c r="C39" s="2" t="s">
        <v>177</v>
      </c>
      <c r="D39" s="97">
        <v>1</v>
      </c>
      <c r="E39" s="275"/>
      <c r="F39" s="279" t="e">
        <f t="shared" ref="F39:F45" si="28">E39/E$13</f>
        <v>#DIV/0!</v>
      </c>
      <c r="G39" s="275"/>
      <c r="H39" s="279" t="e">
        <f t="shared" ref="H39:H45" si="29">G39/G$13</f>
        <v>#DIV/0!</v>
      </c>
      <c r="I39" s="275"/>
      <c r="J39" s="279" t="e">
        <f t="shared" ref="J39:J45" si="30">I39/I$13</f>
        <v>#DIV/0!</v>
      </c>
      <c r="K39" s="275"/>
      <c r="L39" s="279" t="e">
        <f t="shared" ref="L39:L45" si="31">K39/K$13</f>
        <v>#DIV/0!</v>
      </c>
      <c r="M39" s="275"/>
      <c r="N39" s="279" t="e">
        <f t="shared" ref="N39:N45" si="32">M39/M$13</f>
        <v>#DIV/0!</v>
      </c>
      <c r="O39" s="275"/>
      <c r="P39" s="279" t="e">
        <f t="shared" ref="P39:P45" si="33">O39/O$13</f>
        <v>#DIV/0!</v>
      </c>
      <c r="Q39" s="275"/>
      <c r="R39" s="264" t="e">
        <f t="shared" ref="R39:R45" si="34">Q39/Q$13</f>
        <v>#DIV/0!</v>
      </c>
      <c r="S39" s="275"/>
      <c r="T39" s="264" t="e">
        <f t="shared" ref="T39:T45" si="35">S39/S$13</f>
        <v>#DIV/0!</v>
      </c>
      <c r="U39" s="275"/>
      <c r="V39" s="264" t="e">
        <f t="shared" ref="V39:V45" si="36">U39/U$13</f>
        <v>#DIV/0!</v>
      </c>
      <c r="W39" s="240">
        <f t="shared" ref="W39:W45" si="37">E39+G39+I39+K39+M39+O39+Q39+S39+U39</f>
        <v>0</v>
      </c>
      <c r="X39" s="279" t="e">
        <f t="shared" ref="X39:X45" si="38">W39/W$13</f>
        <v>#DIV/0!</v>
      </c>
    </row>
    <row r="40" spans="2:24" x14ac:dyDescent="0.2">
      <c r="B40" s="2"/>
      <c r="C40" s="2" t="s">
        <v>178</v>
      </c>
      <c r="D40" s="97">
        <v>1</v>
      </c>
      <c r="E40" s="258"/>
      <c r="F40" s="174" t="e">
        <f t="shared" si="28"/>
        <v>#DIV/0!</v>
      </c>
      <c r="G40" s="258"/>
      <c r="H40" s="174" t="e">
        <f t="shared" si="29"/>
        <v>#DIV/0!</v>
      </c>
      <c r="I40" s="258"/>
      <c r="J40" s="174" t="e">
        <f t="shared" si="30"/>
        <v>#DIV/0!</v>
      </c>
      <c r="K40" s="258"/>
      <c r="L40" s="174" t="e">
        <f t="shared" si="31"/>
        <v>#DIV/0!</v>
      </c>
      <c r="M40" s="258"/>
      <c r="N40" s="174" t="e">
        <f t="shared" si="32"/>
        <v>#DIV/0!</v>
      </c>
      <c r="O40" s="258"/>
      <c r="P40" s="174" t="e">
        <f t="shared" si="33"/>
        <v>#DIV/0!</v>
      </c>
      <c r="Q40" s="258"/>
      <c r="R40" s="120" t="e">
        <f t="shared" si="34"/>
        <v>#DIV/0!</v>
      </c>
      <c r="S40" s="258"/>
      <c r="T40" s="101" t="e">
        <f t="shared" si="35"/>
        <v>#DIV/0!</v>
      </c>
      <c r="U40" s="258"/>
      <c r="V40" s="101" t="e">
        <f t="shared" si="36"/>
        <v>#DIV/0!</v>
      </c>
      <c r="W40" s="102">
        <f t="shared" si="37"/>
        <v>0</v>
      </c>
      <c r="X40" s="174" t="e">
        <f t="shared" si="38"/>
        <v>#DIV/0!</v>
      </c>
    </row>
    <row r="41" spans="2:24" x14ac:dyDescent="0.2">
      <c r="B41" s="2"/>
      <c r="C41" s="2" t="s">
        <v>179</v>
      </c>
      <c r="D41" s="97">
        <v>1</v>
      </c>
      <c r="E41" s="258"/>
      <c r="F41" s="174" t="e">
        <f t="shared" si="28"/>
        <v>#DIV/0!</v>
      </c>
      <c r="G41" s="258"/>
      <c r="H41" s="174" t="e">
        <f t="shared" si="29"/>
        <v>#DIV/0!</v>
      </c>
      <c r="I41" s="258"/>
      <c r="J41" s="174" t="e">
        <f t="shared" si="30"/>
        <v>#DIV/0!</v>
      </c>
      <c r="K41" s="258"/>
      <c r="L41" s="329" t="e">
        <f t="shared" si="31"/>
        <v>#DIV/0!</v>
      </c>
      <c r="M41" s="258"/>
      <c r="N41" s="174" t="e">
        <f t="shared" si="32"/>
        <v>#DIV/0!</v>
      </c>
      <c r="O41" s="258"/>
      <c r="P41" s="174" t="e">
        <f t="shared" si="33"/>
        <v>#DIV/0!</v>
      </c>
      <c r="Q41" s="258"/>
      <c r="R41" s="273" t="e">
        <f t="shared" si="34"/>
        <v>#DIV/0!</v>
      </c>
      <c r="S41" s="258"/>
      <c r="T41" s="101" t="e">
        <f t="shared" si="35"/>
        <v>#DIV/0!</v>
      </c>
      <c r="U41" s="258"/>
      <c r="V41" s="101" t="e">
        <f t="shared" si="36"/>
        <v>#DIV/0!</v>
      </c>
      <c r="W41" s="102">
        <f t="shared" si="37"/>
        <v>0</v>
      </c>
      <c r="X41" s="174" t="e">
        <f t="shared" si="38"/>
        <v>#DIV/0!</v>
      </c>
    </row>
    <row r="42" spans="2:24" x14ac:dyDescent="0.2">
      <c r="B42" s="2"/>
      <c r="C42" s="129" t="s">
        <v>180</v>
      </c>
      <c r="D42" s="97">
        <v>1</v>
      </c>
      <c r="E42" s="258"/>
      <c r="F42" s="174" t="e">
        <f t="shared" si="28"/>
        <v>#DIV/0!</v>
      </c>
      <c r="G42" s="258"/>
      <c r="H42" s="174" t="e">
        <f t="shared" si="29"/>
        <v>#DIV/0!</v>
      </c>
      <c r="I42" s="258"/>
      <c r="J42" s="174" t="e">
        <f t="shared" si="30"/>
        <v>#DIV/0!</v>
      </c>
      <c r="K42" s="258"/>
      <c r="L42" s="174" t="e">
        <f t="shared" si="31"/>
        <v>#DIV/0!</v>
      </c>
      <c r="M42" s="258"/>
      <c r="N42" s="174" t="e">
        <f t="shared" si="32"/>
        <v>#DIV/0!</v>
      </c>
      <c r="O42" s="258"/>
      <c r="P42" s="174" t="e">
        <f t="shared" si="33"/>
        <v>#DIV/0!</v>
      </c>
      <c r="Q42" s="258"/>
      <c r="R42" s="101" t="e">
        <f t="shared" si="34"/>
        <v>#DIV/0!</v>
      </c>
      <c r="S42" s="258"/>
      <c r="T42" s="101" t="e">
        <f t="shared" si="35"/>
        <v>#DIV/0!</v>
      </c>
      <c r="U42" s="258"/>
      <c r="V42" s="120" t="e">
        <f t="shared" si="36"/>
        <v>#DIV/0!</v>
      </c>
      <c r="W42" s="102">
        <f t="shared" si="37"/>
        <v>0</v>
      </c>
      <c r="X42" s="174" t="e">
        <f t="shared" si="38"/>
        <v>#DIV/0!</v>
      </c>
    </row>
    <row r="43" spans="2:24" ht="13.5" thickBot="1" x14ac:dyDescent="0.25">
      <c r="B43" s="80"/>
      <c r="C43" s="80" t="s">
        <v>181</v>
      </c>
      <c r="D43" s="291">
        <v>1</v>
      </c>
      <c r="E43" s="259"/>
      <c r="F43" s="177" t="e">
        <f t="shared" si="28"/>
        <v>#DIV/0!</v>
      </c>
      <c r="G43" s="259"/>
      <c r="H43" s="177" t="e">
        <f t="shared" si="29"/>
        <v>#DIV/0!</v>
      </c>
      <c r="I43" s="259"/>
      <c r="J43" s="177" t="e">
        <f t="shared" si="30"/>
        <v>#DIV/0!</v>
      </c>
      <c r="K43" s="259"/>
      <c r="L43" s="177" t="e">
        <f t="shared" si="31"/>
        <v>#DIV/0!</v>
      </c>
      <c r="M43" s="259"/>
      <c r="N43" s="177" t="e">
        <f t="shared" si="32"/>
        <v>#DIV/0!</v>
      </c>
      <c r="O43" s="259"/>
      <c r="P43" s="177" t="e">
        <f t="shared" si="33"/>
        <v>#DIV/0!</v>
      </c>
      <c r="Q43" s="259"/>
      <c r="R43" s="108" t="e">
        <f t="shared" si="34"/>
        <v>#DIV/0!</v>
      </c>
      <c r="S43" s="259"/>
      <c r="T43" s="108" t="e">
        <f t="shared" si="35"/>
        <v>#DIV/0!</v>
      </c>
      <c r="U43" s="259"/>
      <c r="V43" s="108" t="e">
        <f t="shared" si="36"/>
        <v>#DIV/0!</v>
      </c>
      <c r="W43" s="242">
        <f t="shared" si="37"/>
        <v>0</v>
      </c>
      <c r="X43" s="177" t="e">
        <f t="shared" si="38"/>
        <v>#DIV/0!</v>
      </c>
    </row>
    <row r="44" spans="2:24" ht="13.5" thickBot="1" x14ac:dyDescent="0.25">
      <c r="B44" s="328" t="s">
        <v>182</v>
      </c>
      <c r="C44" s="80"/>
      <c r="D44" s="291">
        <v>1</v>
      </c>
      <c r="E44" s="247">
        <f>SUM(E39:E43)</f>
        <v>0</v>
      </c>
      <c r="F44" s="177" t="e">
        <f t="shared" si="28"/>
        <v>#DIV/0!</v>
      </c>
      <c r="G44" s="247">
        <f>SUM(G39:G43)</f>
        <v>0</v>
      </c>
      <c r="H44" s="177" t="e">
        <f t="shared" si="29"/>
        <v>#DIV/0!</v>
      </c>
      <c r="I44" s="247">
        <f>SUM(I39:I43)</f>
        <v>0</v>
      </c>
      <c r="J44" s="177" t="e">
        <f t="shared" si="30"/>
        <v>#DIV/0!</v>
      </c>
      <c r="K44" s="247">
        <f>SUM(K39:K43)</f>
        <v>0</v>
      </c>
      <c r="L44" s="177" t="e">
        <f t="shared" si="31"/>
        <v>#DIV/0!</v>
      </c>
      <c r="M44" s="247">
        <f>SUM(M39:M43)</f>
        <v>0</v>
      </c>
      <c r="N44" s="177" t="e">
        <f t="shared" si="32"/>
        <v>#DIV/0!</v>
      </c>
      <c r="O44" s="247">
        <f>SUM(O39:O43)</f>
        <v>0</v>
      </c>
      <c r="P44" s="177" t="e">
        <f t="shared" si="33"/>
        <v>#DIV/0!</v>
      </c>
      <c r="Q44" s="247">
        <f>SUM(Q39:Q43)</f>
        <v>0</v>
      </c>
      <c r="R44" s="108" t="e">
        <f t="shared" si="34"/>
        <v>#DIV/0!</v>
      </c>
      <c r="S44" s="247">
        <f>SUM(S39:S43)</f>
        <v>0</v>
      </c>
      <c r="T44" s="108" t="e">
        <f t="shared" si="35"/>
        <v>#DIV/0!</v>
      </c>
      <c r="U44" s="247">
        <f>SUM(U39:U43)</f>
        <v>0</v>
      </c>
      <c r="V44" s="264" t="e">
        <f t="shared" si="36"/>
        <v>#DIV/0!</v>
      </c>
      <c r="W44" s="248">
        <f t="shared" si="37"/>
        <v>0</v>
      </c>
      <c r="X44" s="177" t="e">
        <f t="shared" si="38"/>
        <v>#DIV/0!</v>
      </c>
    </row>
    <row r="45" spans="2:24" ht="13.5" thickBot="1" x14ac:dyDescent="0.25">
      <c r="B45" s="41" t="s">
        <v>199</v>
      </c>
      <c r="C45" s="87"/>
      <c r="D45" s="106">
        <v>1</v>
      </c>
      <c r="E45" s="248">
        <f>E17-E37-E44</f>
        <v>0</v>
      </c>
      <c r="F45" s="181" t="e">
        <f t="shared" si="28"/>
        <v>#DIV/0!</v>
      </c>
      <c r="G45" s="248">
        <f>G17-G37-G44</f>
        <v>0</v>
      </c>
      <c r="H45" s="181" t="e">
        <f t="shared" si="29"/>
        <v>#DIV/0!</v>
      </c>
      <c r="I45" s="248">
        <f>I17-I37-I44</f>
        <v>0</v>
      </c>
      <c r="J45" s="181" t="e">
        <f t="shared" si="30"/>
        <v>#DIV/0!</v>
      </c>
      <c r="K45" s="248">
        <f>K17-K37-K44</f>
        <v>0</v>
      </c>
      <c r="L45" s="181" t="e">
        <f t="shared" si="31"/>
        <v>#DIV/0!</v>
      </c>
      <c r="M45" s="248">
        <f>M17-M37-M44</f>
        <v>0</v>
      </c>
      <c r="N45" s="181" t="e">
        <f t="shared" si="32"/>
        <v>#DIV/0!</v>
      </c>
      <c r="O45" s="248">
        <f>O17-O37-O44</f>
        <v>0</v>
      </c>
      <c r="P45" s="181" t="e">
        <f t="shared" si="33"/>
        <v>#DIV/0!</v>
      </c>
      <c r="Q45" s="248">
        <f>Q17-Q37-Q44</f>
        <v>0</v>
      </c>
      <c r="R45" s="113" t="e">
        <f t="shared" si="34"/>
        <v>#DIV/0!</v>
      </c>
      <c r="S45" s="248">
        <f>S17-S37-S44</f>
        <v>0</v>
      </c>
      <c r="T45" s="113" t="e">
        <f t="shared" si="35"/>
        <v>#DIV/0!</v>
      </c>
      <c r="U45" s="248">
        <f>U17-U37-U44</f>
        <v>0</v>
      </c>
      <c r="V45" s="108" t="e">
        <f t="shared" si="36"/>
        <v>#DIV/0!</v>
      </c>
      <c r="W45" s="248">
        <f t="shared" si="37"/>
        <v>0</v>
      </c>
      <c r="X45" s="181" t="e">
        <f t="shared" si="38"/>
        <v>#DIV/0!</v>
      </c>
    </row>
    <row r="46" spans="2:24" ht="13.5" thickBot="1" x14ac:dyDescent="0.25">
      <c r="B46" s="41" t="s">
        <v>184</v>
      </c>
      <c r="C46" s="87"/>
      <c r="D46" s="106"/>
      <c r="E46" s="250"/>
      <c r="F46" s="173"/>
      <c r="G46" s="250"/>
      <c r="H46" s="173"/>
      <c r="I46" s="250"/>
      <c r="J46" s="173"/>
      <c r="K46" s="250"/>
      <c r="L46" s="173"/>
      <c r="M46" s="250"/>
      <c r="N46" s="173"/>
      <c r="O46" s="250"/>
      <c r="P46" s="173"/>
      <c r="Q46" s="250"/>
      <c r="R46" s="96"/>
      <c r="S46" s="250"/>
      <c r="T46" s="96"/>
      <c r="U46" s="250"/>
      <c r="V46" s="96"/>
      <c r="W46" s="306"/>
      <c r="X46" s="173"/>
    </row>
    <row r="47" spans="2:24" ht="13.5" thickBot="1" x14ac:dyDescent="0.25">
      <c r="B47" s="2"/>
      <c r="C47" s="199" t="s">
        <v>228</v>
      </c>
      <c r="D47" s="97">
        <v>5</v>
      </c>
      <c r="E47" s="247">
        <f>F47*E45</f>
        <v>0</v>
      </c>
      <c r="F47" s="187"/>
      <c r="G47" s="247">
        <f>H47*G45</f>
        <v>0</v>
      </c>
      <c r="H47" s="187"/>
      <c r="I47" s="247">
        <f>J47*I45</f>
        <v>0</v>
      </c>
      <c r="J47" s="187"/>
      <c r="K47" s="247">
        <f>L47*K45</f>
        <v>0</v>
      </c>
      <c r="L47" s="187"/>
      <c r="M47" s="247">
        <f>N47*M45</f>
        <v>0</v>
      </c>
      <c r="N47" s="187"/>
      <c r="O47" s="247">
        <f>P47*O45</f>
        <v>0</v>
      </c>
      <c r="P47" s="187"/>
      <c r="Q47" s="247">
        <f>R47*Q45</f>
        <v>0</v>
      </c>
      <c r="R47" s="131"/>
      <c r="S47" s="247">
        <f>T47*S45</f>
        <v>0</v>
      </c>
      <c r="T47" s="131"/>
      <c r="U47" s="247">
        <f>V47*U45</f>
        <v>0</v>
      </c>
      <c r="V47" s="131"/>
      <c r="W47" s="248">
        <f>E47+G47+I47+K47+M47+O47+Q47+S47+U47</f>
        <v>0</v>
      </c>
      <c r="X47" s="188" t="e">
        <f>W47/W13</f>
        <v>#DIV/0!</v>
      </c>
    </row>
    <row r="48" spans="2:24" ht="13.5" thickBot="1" x14ac:dyDescent="0.25">
      <c r="B48" s="41" t="s">
        <v>185</v>
      </c>
      <c r="C48" s="87"/>
      <c r="D48" s="106">
        <v>1</v>
      </c>
      <c r="E48" s="248">
        <f>E14+E37+E44+E47</f>
        <v>0</v>
      </c>
      <c r="F48" s="181" t="e">
        <f>E48/E$13</f>
        <v>#DIV/0!</v>
      </c>
      <c r="G48" s="248">
        <f>G14+G37+G44+G47</f>
        <v>0</v>
      </c>
      <c r="H48" s="181" t="e">
        <f>G48/G$13</f>
        <v>#DIV/0!</v>
      </c>
      <c r="I48" s="248">
        <f>I14+I37+I44+I47</f>
        <v>0</v>
      </c>
      <c r="J48" s="181" t="e">
        <f>I48/I$13</f>
        <v>#DIV/0!</v>
      </c>
      <c r="K48" s="248">
        <f>K14+K37+K44+K47</f>
        <v>0</v>
      </c>
      <c r="L48" s="181" t="e">
        <f>K48/K$13</f>
        <v>#DIV/0!</v>
      </c>
      <c r="M48" s="248">
        <f>M14+M37+M44+M47</f>
        <v>0</v>
      </c>
      <c r="N48" s="181" t="e">
        <f>M48/M$13</f>
        <v>#DIV/0!</v>
      </c>
      <c r="O48" s="248">
        <f>O14+O37+O44+O47</f>
        <v>0</v>
      </c>
      <c r="P48" s="181" t="e">
        <f>O48/O$13</f>
        <v>#DIV/0!</v>
      </c>
      <c r="Q48" s="248">
        <f>Q14+Q37+Q44+Q47</f>
        <v>0</v>
      </c>
      <c r="R48" s="113" t="e">
        <f>Q48/Q$13</f>
        <v>#DIV/0!</v>
      </c>
      <c r="S48" s="248">
        <f>S14+S37+S44+S47</f>
        <v>0</v>
      </c>
      <c r="T48" s="113" t="e">
        <f>S48/S$13</f>
        <v>#DIV/0!</v>
      </c>
      <c r="U48" s="248">
        <f>U14+U37+U44+U47</f>
        <v>0</v>
      </c>
      <c r="V48" s="113" t="e">
        <f>U48/U$13</f>
        <v>#DIV/0!</v>
      </c>
      <c r="W48" s="248">
        <f>E48+G48+I48+K48+M48+O48+Q48+S48+U48</f>
        <v>0</v>
      </c>
      <c r="X48" s="181" t="e">
        <f>W48/W$13</f>
        <v>#DIV/0!</v>
      </c>
    </row>
    <row r="49" spans="2:24" ht="13.5" thickBot="1" x14ac:dyDescent="0.25">
      <c r="B49" s="41" t="s">
        <v>186</v>
      </c>
      <c r="C49" s="87"/>
      <c r="D49" s="106">
        <v>1</v>
      </c>
      <c r="E49" s="248">
        <f>E45-E47</f>
        <v>0</v>
      </c>
      <c r="F49" s="181" t="e">
        <f>E49/E$13</f>
        <v>#DIV/0!</v>
      </c>
      <c r="G49" s="248">
        <f>G45-G47</f>
        <v>0</v>
      </c>
      <c r="H49" s="181" t="e">
        <f>G49/G$13</f>
        <v>#DIV/0!</v>
      </c>
      <c r="I49" s="248">
        <f>I45-I47</f>
        <v>0</v>
      </c>
      <c r="J49" s="181" t="e">
        <f>I49/I$13</f>
        <v>#DIV/0!</v>
      </c>
      <c r="K49" s="248">
        <f>K45-K47</f>
        <v>0</v>
      </c>
      <c r="L49" s="181" t="e">
        <f>K49/K$13</f>
        <v>#DIV/0!</v>
      </c>
      <c r="M49" s="248">
        <f>M45-M47</f>
        <v>0</v>
      </c>
      <c r="N49" s="181" t="e">
        <f>M49/M$13</f>
        <v>#DIV/0!</v>
      </c>
      <c r="O49" s="248">
        <f>O45-O47</f>
        <v>0</v>
      </c>
      <c r="P49" s="181" t="e">
        <f>O49/O$13</f>
        <v>#DIV/0!</v>
      </c>
      <c r="Q49" s="248">
        <f>Q45-Q47</f>
        <v>0</v>
      </c>
      <c r="R49" s="113" t="e">
        <f>Q49/Q$13</f>
        <v>#DIV/0!</v>
      </c>
      <c r="S49" s="248">
        <f>S45-S47</f>
        <v>0</v>
      </c>
      <c r="T49" s="113" t="e">
        <f>S49/S$13</f>
        <v>#DIV/0!</v>
      </c>
      <c r="U49" s="248">
        <f>U45-U47</f>
        <v>0</v>
      </c>
      <c r="V49" s="113" t="e">
        <f>U49/U$13</f>
        <v>#DIV/0!</v>
      </c>
      <c r="W49" s="248">
        <f>E49+G49+I49+K49+M49+O49+Q49+S49+U49</f>
        <v>0</v>
      </c>
      <c r="X49" s="181" t="e">
        <f>W49/W$13</f>
        <v>#DIV/0!</v>
      </c>
    </row>
    <row r="50" spans="2:24" x14ac:dyDescent="0.2">
      <c r="B50" s="105">
        <v>1</v>
      </c>
      <c r="C50" s="105" t="s">
        <v>187</v>
      </c>
      <c r="D50" s="105"/>
      <c r="E50" s="2"/>
      <c r="F50" s="189"/>
      <c r="G50" s="2"/>
      <c r="H50" s="189"/>
      <c r="I50" s="2"/>
      <c r="J50" s="189"/>
      <c r="K50" s="2"/>
      <c r="L50" s="189"/>
      <c r="M50" s="2"/>
      <c r="N50" s="189"/>
      <c r="O50" s="2"/>
      <c r="P50" s="189"/>
      <c r="Q50" s="2"/>
      <c r="R50" s="132"/>
      <c r="S50" s="2"/>
      <c r="T50" s="132"/>
      <c r="U50" s="2"/>
      <c r="V50" s="132"/>
      <c r="W50" s="2"/>
      <c r="X50" s="189"/>
    </row>
    <row r="51" spans="2:24" x14ac:dyDescent="0.2">
      <c r="B51" s="105">
        <v>2</v>
      </c>
      <c r="C51" s="105" t="s">
        <v>188</v>
      </c>
      <c r="D51" s="105"/>
      <c r="E51" s="2"/>
      <c r="F51" s="189"/>
      <c r="G51" s="2"/>
      <c r="H51" s="189"/>
      <c r="I51" s="2"/>
      <c r="J51" s="189"/>
      <c r="K51" s="2"/>
      <c r="L51" s="189"/>
      <c r="M51" s="2"/>
      <c r="N51" s="189"/>
      <c r="O51" s="2"/>
      <c r="P51" s="189"/>
      <c r="Q51" s="2"/>
      <c r="R51" s="132"/>
      <c r="S51" s="2"/>
      <c r="T51" s="132"/>
      <c r="U51" s="2"/>
      <c r="V51" s="132"/>
      <c r="W51" s="2"/>
      <c r="X51" s="189"/>
    </row>
    <row r="52" spans="2:24" x14ac:dyDescent="0.2">
      <c r="B52" s="105">
        <v>3</v>
      </c>
      <c r="C52" s="105" t="s">
        <v>189</v>
      </c>
      <c r="D52" s="105"/>
      <c r="E52" s="2"/>
      <c r="F52" s="189"/>
      <c r="G52" s="2"/>
      <c r="H52" s="189"/>
      <c r="I52" s="2"/>
      <c r="J52" s="189"/>
      <c r="K52" s="2"/>
      <c r="L52" s="189"/>
      <c r="M52" s="2"/>
      <c r="N52" s="189"/>
      <c r="O52" s="2"/>
      <c r="P52" s="189"/>
      <c r="Q52" s="2"/>
      <c r="R52" s="132"/>
      <c r="S52" s="2"/>
      <c r="T52" s="132"/>
      <c r="U52" s="2"/>
      <c r="V52" s="132"/>
      <c r="W52" s="2"/>
      <c r="X52" s="189"/>
    </row>
    <row r="53" spans="2:24" x14ac:dyDescent="0.2">
      <c r="B53" s="105">
        <v>4</v>
      </c>
      <c r="C53" s="105" t="s">
        <v>190</v>
      </c>
      <c r="D53" s="105"/>
      <c r="E53" s="2"/>
      <c r="F53" s="189"/>
      <c r="G53" s="2"/>
      <c r="H53" s="189"/>
      <c r="I53" s="2"/>
      <c r="J53" s="189"/>
      <c r="K53" s="2"/>
      <c r="L53" s="189"/>
      <c r="M53" s="2"/>
      <c r="N53" s="189"/>
      <c r="O53" s="2"/>
      <c r="P53" s="189"/>
      <c r="Q53" s="2"/>
      <c r="R53" s="132"/>
      <c r="S53" s="2"/>
      <c r="T53" s="132"/>
      <c r="U53" s="2"/>
      <c r="V53" s="132"/>
      <c r="W53" s="2"/>
      <c r="X53" s="189"/>
    </row>
    <row r="54" spans="2:24" x14ac:dyDescent="0.2">
      <c r="B54" s="105">
        <v>5</v>
      </c>
      <c r="C54" s="105" t="s">
        <v>191</v>
      </c>
      <c r="D54" s="105"/>
      <c r="E54" s="2"/>
      <c r="F54" s="189"/>
      <c r="G54" s="2"/>
      <c r="H54" s="189"/>
      <c r="I54" s="2"/>
      <c r="J54" s="189"/>
      <c r="K54" s="2"/>
      <c r="L54" s="189"/>
      <c r="M54" s="2"/>
      <c r="N54" s="189"/>
      <c r="O54" s="2"/>
      <c r="P54" s="189"/>
      <c r="Q54" s="2"/>
      <c r="R54" s="132"/>
      <c r="S54" s="2"/>
      <c r="T54" s="132"/>
      <c r="U54" s="2"/>
      <c r="V54" s="132"/>
      <c r="W54" s="2"/>
      <c r="X54" s="189"/>
    </row>
    <row r="55" spans="2:24" x14ac:dyDescent="0.2">
      <c r="B55" s="133" t="s">
        <v>192</v>
      </c>
      <c r="C55" s="105" t="s">
        <v>193</v>
      </c>
      <c r="D55" s="105"/>
      <c r="E55" s="2"/>
      <c r="F55" s="189"/>
      <c r="G55" s="2"/>
      <c r="H55" s="189"/>
      <c r="I55" s="2"/>
      <c r="J55" s="189"/>
      <c r="K55" s="2"/>
      <c r="L55" s="189"/>
      <c r="M55" s="2"/>
      <c r="N55" s="189"/>
      <c r="O55" s="2"/>
      <c r="P55" s="189"/>
      <c r="Q55" s="2"/>
      <c r="R55" s="132"/>
      <c r="S55" s="2"/>
      <c r="T55" s="132"/>
      <c r="U55" s="2"/>
      <c r="V55" s="132"/>
      <c r="W55" s="2"/>
      <c r="X55" s="189"/>
    </row>
    <row r="56" spans="2:24" x14ac:dyDescent="0.2">
      <c r="B56" s="133" t="s">
        <v>194</v>
      </c>
      <c r="C56" s="105" t="s">
        <v>195</v>
      </c>
      <c r="D56" s="105"/>
      <c r="E56" s="2"/>
      <c r="F56" s="189"/>
      <c r="G56" s="2"/>
      <c r="H56" s="189"/>
      <c r="I56" s="2"/>
      <c r="J56" s="189"/>
      <c r="K56" s="2"/>
      <c r="L56" s="189"/>
      <c r="M56" s="2"/>
      <c r="N56" s="189"/>
      <c r="O56" s="2"/>
      <c r="P56" s="189"/>
      <c r="Q56" s="2"/>
      <c r="R56" s="132"/>
      <c r="S56" s="2"/>
      <c r="T56" s="132"/>
      <c r="U56" s="2"/>
      <c r="V56" s="132"/>
      <c r="W56" s="2"/>
      <c r="X56" s="189"/>
    </row>
    <row r="57" spans="2:24" x14ac:dyDescent="0.2">
      <c r="B57" s="133" t="s">
        <v>196</v>
      </c>
      <c r="C57" s="105" t="s">
        <v>197</v>
      </c>
      <c r="D57" s="105"/>
      <c r="E57" s="2"/>
      <c r="F57" s="189"/>
      <c r="G57" s="2"/>
      <c r="H57" s="189"/>
      <c r="I57" s="2"/>
      <c r="J57" s="189"/>
      <c r="K57" s="2"/>
      <c r="L57" s="189"/>
      <c r="M57" s="2"/>
      <c r="N57" s="189"/>
      <c r="O57" s="2"/>
      <c r="P57" s="189"/>
      <c r="Q57" s="2"/>
      <c r="R57" s="132"/>
      <c r="S57" s="2"/>
      <c r="T57" s="132"/>
      <c r="U57" s="2"/>
      <c r="V57" s="132"/>
      <c r="W57" s="2"/>
      <c r="X57" s="189"/>
    </row>
    <row r="58" spans="2:24" x14ac:dyDescent="0.2">
      <c r="B58" s="2"/>
      <c r="C58" s="105" t="s">
        <v>198</v>
      </c>
      <c r="D58" s="105"/>
      <c r="E58" s="2"/>
      <c r="F58" s="189"/>
      <c r="G58" s="2"/>
      <c r="H58" s="189"/>
      <c r="I58" s="2"/>
      <c r="J58" s="189"/>
      <c r="K58" s="2"/>
      <c r="L58" s="189"/>
      <c r="M58" s="2"/>
      <c r="N58" s="189"/>
      <c r="O58" s="2"/>
      <c r="P58" s="189"/>
      <c r="Q58" s="2"/>
      <c r="R58" s="132"/>
      <c r="S58" s="2"/>
      <c r="T58" s="132"/>
      <c r="U58" s="2"/>
      <c r="V58" s="132"/>
      <c r="W58" s="2"/>
      <c r="X58" s="189"/>
    </row>
    <row r="59" spans="2:24" x14ac:dyDescent="0.2">
      <c r="B59" s="2"/>
      <c r="C59" s="2"/>
      <c r="D59" s="105"/>
      <c r="E59" s="2"/>
      <c r="F59" s="189"/>
      <c r="G59" s="2"/>
      <c r="H59" s="189"/>
      <c r="I59" s="2"/>
      <c r="J59" s="189"/>
      <c r="K59" s="2"/>
      <c r="L59" s="189"/>
      <c r="M59" s="2"/>
      <c r="N59" s="189"/>
      <c r="O59" s="2"/>
      <c r="P59" s="189"/>
      <c r="Q59" s="2"/>
      <c r="R59" s="132"/>
      <c r="S59" s="2"/>
      <c r="T59" s="132"/>
      <c r="U59" s="2"/>
      <c r="V59" s="132"/>
      <c r="W59" s="2"/>
      <c r="X59" s="189"/>
    </row>
  </sheetData>
  <sheetProtection selectLockedCells="1"/>
  <mergeCells count="9">
    <mergeCell ref="U3:V3"/>
    <mergeCell ref="S3:T3"/>
    <mergeCell ref="E3:F3"/>
    <mergeCell ref="G3:H3"/>
    <mergeCell ref="K3:L3"/>
    <mergeCell ref="I3:J3"/>
    <mergeCell ref="Q3:R3"/>
    <mergeCell ref="O3:P3"/>
    <mergeCell ref="M3:N3"/>
  </mergeCells>
  <phoneticPr fontId="0" type="noConversion"/>
  <pageMargins left="0.75" right="0.75" top="1" bottom="1" header="0.5" footer="0.5"/>
  <pageSetup paperSize="3" scale="60" orientation="landscape" r:id="rId1"/>
  <headerFooter alignWithMargins="0">
    <oddHeader>&amp;C
Dining Services RFP</oddHeader>
    <oddFoote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X59"/>
  <sheetViews>
    <sheetView zoomScale="85" zoomScaleNormal="85" zoomScalePageLayoutView="70" workbookViewId="0">
      <selection activeCell="C16" sqref="C16"/>
    </sheetView>
  </sheetViews>
  <sheetFormatPr defaultColWidth="8.85546875" defaultRowHeight="12.75" x14ac:dyDescent="0.2"/>
  <cols>
    <col min="2" max="2" width="3.7109375" customWidth="1"/>
    <col min="3" max="3" width="31.42578125" customWidth="1"/>
    <col min="4" max="4" width="4.7109375" customWidth="1"/>
    <col min="5" max="5" width="18.85546875" customWidth="1"/>
    <col min="6" max="6" width="13.42578125" customWidth="1"/>
    <col min="7" max="7" width="17.7109375" customWidth="1"/>
    <col min="8" max="8" width="13.7109375" customWidth="1"/>
    <col min="9" max="9" width="17.7109375" customWidth="1"/>
    <col min="10" max="10" width="13.7109375" customWidth="1"/>
    <col min="11" max="11" width="17.7109375" customWidth="1"/>
    <col min="12" max="12" width="13.7109375" customWidth="1"/>
    <col min="13" max="13" width="17.7109375" customWidth="1"/>
    <col min="14" max="14" width="13.7109375" customWidth="1"/>
    <col min="15" max="15" width="17.7109375" customWidth="1"/>
    <col min="16" max="16" width="13.7109375" customWidth="1"/>
    <col min="17" max="17" width="16.7109375" customWidth="1"/>
    <col min="18" max="18" width="13.7109375" customWidth="1"/>
    <col min="19" max="19" width="16.7109375" customWidth="1"/>
    <col min="20" max="20" width="13.7109375" customWidth="1"/>
    <col min="21" max="21" width="16.7109375" customWidth="1"/>
    <col min="22" max="22" width="13.7109375" customWidth="1"/>
    <col min="23" max="23" width="20.7109375" customWidth="1"/>
    <col min="24" max="24" width="13.7109375" customWidth="1"/>
  </cols>
  <sheetData>
    <row r="1" spans="2:24" ht="13.5" thickBot="1" x14ac:dyDescent="0.25"/>
    <row r="2" spans="2:24" ht="16.5" thickBot="1" x14ac:dyDescent="0.3">
      <c r="B2" s="91"/>
      <c r="C2" s="92" t="s">
        <v>276</v>
      </c>
      <c r="D2" s="93"/>
      <c r="E2" s="94"/>
      <c r="F2" s="172"/>
      <c r="G2" s="94"/>
      <c r="H2" s="172"/>
      <c r="I2" s="94"/>
      <c r="J2" s="172"/>
      <c r="K2" s="94"/>
      <c r="L2" s="172"/>
      <c r="M2" s="94"/>
      <c r="N2" s="172"/>
      <c r="O2" s="94"/>
      <c r="P2" s="172"/>
      <c r="Q2" s="94"/>
      <c r="R2" s="95"/>
      <c r="S2" s="94"/>
      <c r="T2" s="95"/>
      <c r="U2" s="94"/>
      <c r="V2" s="95"/>
      <c r="W2" s="94"/>
      <c r="X2" s="173"/>
    </row>
    <row r="3" spans="2:24" ht="25.5" customHeight="1" x14ac:dyDescent="0.2">
      <c r="B3" s="2"/>
      <c r="C3" s="2"/>
      <c r="D3" s="97"/>
      <c r="E3" s="382" t="s">
        <v>290</v>
      </c>
      <c r="F3" s="383"/>
      <c r="G3" s="382" t="s">
        <v>233</v>
      </c>
      <c r="H3" s="383"/>
      <c r="I3" s="387" t="s">
        <v>289</v>
      </c>
      <c r="J3" s="386"/>
      <c r="K3" s="387" t="s">
        <v>271</v>
      </c>
      <c r="L3" s="386"/>
      <c r="M3" s="387" t="s">
        <v>307</v>
      </c>
      <c r="N3" s="386"/>
      <c r="O3" s="387" t="s">
        <v>235</v>
      </c>
      <c r="P3" s="386"/>
      <c r="Q3" s="387" t="s">
        <v>150</v>
      </c>
      <c r="R3" s="386"/>
      <c r="S3" s="387" t="s">
        <v>152</v>
      </c>
      <c r="T3" s="386"/>
      <c r="U3" s="387" t="s">
        <v>153</v>
      </c>
      <c r="V3" s="386"/>
      <c r="W3" s="355" t="s">
        <v>63</v>
      </c>
      <c r="X3" s="331"/>
    </row>
    <row r="4" spans="2:24" x14ac:dyDescent="0.2">
      <c r="B4" s="2"/>
      <c r="C4" s="2"/>
      <c r="D4" s="97"/>
      <c r="E4" s="98" t="s">
        <v>154</v>
      </c>
      <c r="F4" s="243" t="s">
        <v>72</v>
      </c>
      <c r="G4" s="98" t="s">
        <v>154</v>
      </c>
      <c r="H4" s="243" t="s">
        <v>72</v>
      </c>
      <c r="I4" s="98" t="s">
        <v>154</v>
      </c>
      <c r="J4" s="243" t="s">
        <v>72</v>
      </c>
      <c r="K4" s="98" t="s">
        <v>154</v>
      </c>
      <c r="L4" s="243" t="s">
        <v>72</v>
      </c>
      <c r="M4" s="98" t="s">
        <v>154</v>
      </c>
      <c r="N4" s="343" t="s">
        <v>72</v>
      </c>
      <c r="O4" s="98" t="s">
        <v>154</v>
      </c>
      <c r="P4" s="243" t="s">
        <v>72</v>
      </c>
      <c r="Q4" s="98" t="s">
        <v>154</v>
      </c>
      <c r="R4" s="243" t="s">
        <v>72</v>
      </c>
      <c r="S4" s="98" t="s">
        <v>154</v>
      </c>
      <c r="T4" s="243" t="s">
        <v>72</v>
      </c>
      <c r="U4" s="98" t="s">
        <v>154</v>
      </c>
      <c r="V4" s="243" t="s">
        <v>72</v>
      </c>
      <c r="W4" s="98" t="s">
        <v>154</v>
      </c>
      <c r="X4" s="99" t="s">
        <v>72</v>
      </c>
    </row>
    <row r="5" spans="2:24" x14ac:dyDescent="0.2">
      <c r="B5" s="100" t="s">
        <v>155</v>
      </c>
      <c r="C5" s="2"/>
      <c r="D5" s="97"/>
      <c r="E5" s="49"/>
      <c r="F5" s="281"/>
      <c r="G5" s="49"/>
      <c r="H5" s="284" t="s">
        <v>72</v>
      </c>
      <c r="I5" s="49"/>
      <c r="J5" s="284" t="s">
        <v>72</v>
      </c>
      <c r="K5" s="49"/>
      <c r="L5" s="284" t="s">
        <v>72</v>
      </c>
      <c r="M5" s="49"/>
      <c r="N5" s="284" t="s">
        <v>72</v>
      </c>
      <c r="O5" s="49"/>
      <c r="P5" s="284" t="s">
        <v>72</v>
      </c>
      <c r="Q5" s="49"/>
      <c r="R5" s="241" t="s">
        <v>72</v>
      </c>
      <c r="S5" s="49"/>
      <c r="T5" s="241" t="s">
        <v>72</v>
      </c>
      <c r="U5" s="49"/>
      <c r="V5" s="241" t="s">
        <v>72</v>
      </c>
      <c r="W5" s="49"/>
      <c r="X5" s="174"/>
    </row>
    <row r="6" spans="2:24" x14ac:dyDescent="0.2">
      <c r="B6" s="2"/>
      <c r="C6" s="2" t="s">
        <v>156</v>
      </c>
      <c r="D6" s="97">
        <v>1</v>
      </c>
      <c r="E6" s="102">
        <f>'Meal Plan'!F151</f>
        <v>0</v>
      </c>
      <c r="F6" s="281" t="e">
        <f>E6/E$13</f>
        <v>#DIV/0!</v>
      </c>
      <c r="G6" s="103"/>
      <c r="H6" s="244"/>
      <c r="I6" s="103"/>
      <c r="J6" s="244"/>
      <c r="K6" s="103"/>
      <c r="L6" s="244"/>
      <c r="M6" s="103"/>
      <c r="N6" s="244"/>
      <c r="O6" s="103"/>
      <c r="P6" s="244"/>
      <c r="Q6" s="103"/>
      <c r="R6" s="244"/>
      <c r="S6" s="103"/>
      <c r="T6" s="244"/>
      <c r="U6" s="103"/>
      <c r="V6" s="244"/>
      <c r="W6" s="102">
        <f>E6+G6+I6+K6+M6+O6+Q6+S6+U6</f>
        <v>0</v>
      </c>
      <c r="X6" s="174" t="e">
        <f t="shared" ref="X6:X11" si="0">W6/W$13</f>
        <v>#DIV/0!</v>
      </c>
    </row>
    <row r="7" spans="2:24" x14ac:dyDescent="0.2">
      <c r="B7" s="2"/>
      <c r="C7" s="2" t="s">
        <v>82</v>
      </c>
      <c r="D7" s="97">
        <v>1</v>
      </c>
      <c r="E7" s="102">
        <f>'A La Carte'!H132</f>
        <v>0</v>
      </c>
      <c r="F7" s="281" t="e">
        <f>E7/E$13</f>
        <v>#DIV/0!</v>
      </c>
      <c r="G7" s="102">
        <f>'A La Carte'!H134</f>
        <v>0</v>
      </c>
      <c r="H7" s="281" t="e">
        <f>G7/G$13</f>
        <v>#DIV/0!</v>
      </c>
      <c r="I7" s="102">
        <f>'A La Carte'!H136</f>
        <v>0</v>
      </c>
      <c r="J7" s="281" t="e">
        <f>I7/I$13</f>
        <v>#DIV/0!</v>
      </c>
      <c r="K7" s="102">
        <f>'A La Carte'!H138</f>
        <v>0</v>
      </c>
      <c r="L7" s="281" t="e">
        <f>K7/K$13</f>
        <v>#DIV/0!</v>
      </c>
      <c r="M7" s="102">
        <f>'A La Carte'!H140</f>
        <v>0</v>
      </c>
      <c r="N7" s="281" t="e">
        <f>M7/M$13</f>
        <v>#DIV/0!</v>
      </c>
      <c r="O7" s="102">
        <f>'A La Carte'!H142</f>
        <v>0</v>
      </c>
      <c r="P7" s="281" t="e">
        <f>O7/O$13</f>
        <v>#DIV/0!</v>
      </c>
      <c r="Q7" s="103"/>
      <c r="R7" s="244"/>
      <c r="S7" s="103"/>
      <c r="T7" s="244"/>
      <c r="U7" s="103"/>
      <c r="V7" s="244"/>
      <c r="W7" s="102">
        <f>E7+G7+I7+K7+M7+O7+Q7+S7+U7</f>
        <v>0</v>
      </c>
      <c r="X7" s="174" t="e">
        <f t="shared" si="0"/>
        <v>#DIV/0!</v>
      </c>
    </row>
    <row r="8" spans="2:24" x14ac:dyDescent="0.2">
      <c r="B8" s="2"/>
      <c r="C8" s="2" t="s">
        <v>157</v>
      </c>
      <c r="D8" s="97">
        <v>1</v>
      </c>
      <c r="E8" s="102">
        <f>'A La Carte'!H133</f>
        <v>0</v>
      </c>
      <c r="F8" s="281" t="e">
        <f>E8/E$13</f>
        <v>#DIV/0!</v>
      </c>
      <c r="G8" s="102">
        <f>'A La Carte'!H135</f>
        <v>0</v>
      </c>
      <c r="H8" s="281" t="e">
        <f>G8/G$13</f>
        <v>#DIV/0!</v>
      </c>
      <c r="I8" s="102">
        <f>'A La Carte'!H137</f>
        <v>0</v>
      </c>
      <c r="J8" s="281" t="e">
        <f>I8/I$13</f>
        <v>#DIV/0!</v>
      </c>
      <c r="K8" s="102">
        <f>'A La Carte'!H139</f>
        <v>0</v>
      </c>
      <c r="L8" s="281" t="e">
        <f>K8/K$13</f>
        <v>#DIV/0!</v>
      </c>
      <c r="M8" s="102">
        <f>'A La Carte'!H141</f>
        <v>0</v>
      </c>
      <c r="N8" s="281" t="e">
        <f>M8/M$13</f>
        <v>#DIV/0!</v>
      </c>
      <c r="O8" s="102">
        <f>'A La Carte'!H143</f>
        <v>0</v>
      </c>
      <c r="P8" s="281" t="e">
        <f>O8/O$13</f>
        <v>#DIV/0!</v>
      </c>
      <c r="Q8" s="103"/>
      <c r="R8" s="244"/>
      <c r="S8" s="103"/>
      <c r="T8" s="244"/>
      <c r="U8" s="103"/>
      <c r="V8" s="244"/>
      <c r="W8" s="102">
        <f>E8+G8+I8+K8+M8+O8+Q8+S8+U8</f>
        <v>0</v>
      </c>
      <c r="X8" s="174" t="e">
        <f t="shared" si="0"/>
        <v>#DIV/0!</v>
      </c>
    </row>
    <row r="9" spans="2:24" x14ac:dyDescent="0.2">
      <c r="B9" s="2"/>
      <c r="C9" s="2" t="s">
        <v>150</v>
      </c>
      <c r="D9" s="97">
        <v>1</v>
      </c>
      <c r="E9" s="103"/>
      <c r="F9" s="244"/>
      <c r="G9" s="103"/>
      <c r="H9" s="244"/>
      <c r="I9" s="103"/>
      <c r="J9" s="244"/>
      <c r="K9" s="103"/>
      <c r="L9" s="244"/>
      <c r="M9" s="103"/>
      <c r="N9" s="244"/>
      <c r="O9" s="103"/>
      <c r="P9" s="244"/>
      <c r="Q9" s="102">
        <f>Catering!F176</f>
        <v>0</v>
      </c>
      <c r="R9" s="241" t="e">
        <f>Q9/Q$13</f>
        <v>#DIV/0!</v>
      </c>
      <c r="S9" s="103"/>
      <c r="T9" s="244"/>
      <c r="U9" s="103"/>
      <c r="V9" s="244"/>
      <c r="W9" s="102">
        <f>E9+G9+I9+K9+M8+O9+Q9+S9+U9</f>
        <v>0</v>
      </c>
      <c r="X9" s="101" t="e">
        <f t="shared" si="0"/>
        <v>#DIV/0!</v>
      </c>
    </row>
    <row r="10" spans="2:24" hidden="1" x14ac:dyDescent="0.2">
      <c r="B10" s="2"/>
      <c r="C10" s="2"/>
      <c r="D10" s="97">
        <v>1</v>
      </c>
      <c r="E10" s="103"/>
      <c r="F10" s="244"/>
      <c r="G10" s="103"/>
      <c r="H10" s="244"/>
      <c r="I10" s="103"/>
      <c r="J10" s="244"/>
      <c r="K10" s="103"/>
      <c r="L10" s="244"/>
      <c r="M10" s="103"/>
      <c r="N10" s="244"/>
      <c r="O10" s="103"/>
      <c r="P10" s="244"/>
      <c r="Q10" s="103"/>
      <c r="R10" s="244"/>
      <c r="S10" s="103"/>
      <c r="T10" s="244"/>
      <c r="U10" s="103"/>
      <c r="V10" s="244"/>
      <c r="W10" s="102" t="e">
        <f>E10++G10+I10+K10+O10+#REF!+#REF!+#REF!+#REF!+#REF!+#REF!+#REF!+#REF!+Q10+S10+U10</f>
        <v>#REF!</v>
      </c>
      <c r="X10" s="101" t="e">
        <f t="shared" si="0"/>
        <v>#REF!</v>
      </c>
    </row>
    <row r="11" spans="2:24" ht="13.5" thickBot="1" x14ac:dyDescent="0.25">
      <c r="B11" s="2"/>
      <c r="C11" s="369" t="s">
        <v>152</v>
      </c>
      <c r="D11" s="370">
        <v>1</v>
      </c>
      <c r="E11" s="103"/>
      <c r="F11" s="244"/>
      <c r="G11" s="103"/>
      <c r="H11" s="244"/>
      <c r="I11" s="103"/>
      <c r="J11" s="244"/>
      <c r="K11" s="103"/>
      <c r="L11" s="244"/>
      <c r="M11" s="103"/>
      <c r="N11" s="244"/>
      <c r="O11" s="103"/>
      <c r="P11" s="244"/>
      <c r="Q11" s="103"/>
      <c r="R11" s="244"/>
      <c r="S11" s="102">
        <f>Conferences!F176</f>
        <v>0</v>
      </c>
      <c r="T11" s="241" t="e">
        <f>S11/S$13</f>
        <v>#DIV/0!</v>
      </c>
      <c r="U11" s="103"/>
      <c r="V11" s="244"/>
      <c r="W11" s="102">
        <f t="shared" ref="W11:W17" si="1">E11+G11+I11+K11+M11+O11+Q11+S11+U11</f>
        <v>0</v>
      </c>
      <c r="X11" s="101" t="e">
        <f t="shared" si="0"/>
        <v>#DIV/0!</v>
      </c>
    </row>
    <row r="12" spans="2:24" ht="13.5" hidden="1" thickBot="1" x14ac:dyDescent="0.25">
      <c r="B12" s="2"/>
      <c r="C12" s="198"/>
      <c r="D12" s="97">
        <v>1</v>
      </c>
      <c r="E12" s="338"/>
      <c r="F12" s="339"/>
      <c r="G12" s="338"/>
      <c r="H12" s="339"/>
      <c r="I12" s="338"/>
      <c r="J12" s="339"/>
      <c r="K12" s="338"/>
      <c r="L12" s="339"/>
      <c r="M12" s="338"/>
      <c r="N12" s="339"/>
      <c r="O12" s="338"/>
      <c r="P12" s="339"/>
      <c r="Q12" s="338"/>
      <c r="R12" s="339"/>
      <c r="S12" s="338"/>
      <c r="T12" s="339"/>
      <c r="U12" s="240">
        <f>Concessions!F176</f>
        <v>0</v>
      </c>
      <c r="V12" s="125" t="e">
        <f>U12/U$13</f>
        <v>#DIV/0!</v>
      </c>
      <c r="W12" s="242">
        <f t="shared" si="1"/>
        <v>0</v>
      </c>
      <c r="X12" s="340" t="e">
        <f t="shared" ref="X12" si="2">W12/W$13</f>
        <v>#DIV/0!</v>
      </c>
    </row>
    <row r="13" spans="2:24" ht="13.5" thickBot="1" x14ac:dyDescent="0.25">
      <c r="B13" s="41" t="s">
        <v>158</v>
      </c>
      <c r="C13" s="87"/>
      <c r="D13" s="106">
        <v>1</v>
      </c>
      <c r="E13" s="247">
        <f t="shared" ref="E13:H13" si="3">SUM(E6:E8)</f>
        <v>0</v>
      </c>
      <c r="F13" s="177" t="e">
        <f t="shared" si="3"/>
        <v>#DIV/0!</v>
      </c>
      <c r="G13" s="247">
        <f t="shared" si="3"/>
        <v>0</v>
      </c>
      <c r="H13" s="177" t="e">
        <f t="shared" si="3"/>
        <v>#DIV/0!</v>
      </c>
      <c r="I13" s="247">
        <f t="shared" ref="I13:J13" si="4">SUM(I6:I8)</f>
        <v>0</v>
      </c>
      <c r="J13" s="177" t="e">
        <f t="shared" si="4"/>
        <v>#DIV/0!</v>
      </c>
      <c r="K13" s="247">
        <f t="shared" ref="K13:N13" si="5">SUM(K6:K8)</f>
        <v>0</v>
      </c>
      <c r="L13" s="177" t="e">
        <f t="shared" si="5"/>
        <v>#DIV/0!</v>
      </c>
      <c r="M13" s="247">
        <f t="shared" si="5"/>
        <v>0</v>
      </c>
      <c r="N13" s="177" t="e">
        <f t="shared" si="5"/>
        <v>#DIV/0!</v>
      </c>
      <c r="O13" s="247">
        <f t="shared" ref="O13:P13" si="6">SUM(O6:O8)</f>
        <v>0</v>
      </c>
      <c r="P13" s="177" t="e">
        <f t="shared" si="6"/>
        <v>#DIV/0!</v>
      </c>
      <c r="Q13" s="247">
        <f t="shared" ref="Q13:T13" si="7">SUM(Q6:Q11)</f>
        <v>0</v>
      </c>
      <c r="R13" s="108" t="e">
        <f t="shared" si="7"/>
        <v>#DIV/0!</v>
      </c>
      <c r="S13" s="247">
        <f t="shared" si="7"/>
        <v>0</v>
      </c>
      <c r="T13" s="108" t="e">
        <f t="shared" si="7"/>
        <v>#DIV/0!</v>
      </c>
      <c r="U13" s="247">
        <f>SUM(U6:U12)</f>
        <v>0</v>
      </c>
      <c r="V13" s="108" t="e">
        <f>SUM(V6:V12)</f>
        <v>#DIV/0!</v>
      </c>
      <c r="W13" s="247">
        <f t="shared" si="1"/>
        <v>0</v>
      </c>
      <c r="X13" s="322" t="e">
        <f>SUM(X6:X8)</f>
        <v>#DIV/0!</v>
      </c>
    </row>
    <row r="14" spans="2:24" ht="13.5" thickBot="1" x14ac:dyDescent="0.25">
      <c r="B14" s="41" t="s">
        <v>159</v>
      </c>
      <c r="C14" s="87"/>
      <c r="D14" s="106">
        <v>1</v>
      </c>
      <c r="E14" s="248">
        <f>E13*F14</f>
        <v>0</v>
      </c>
      <c r="F14" s="282"/>
      <c r="G14" s="248">
        <f>G13*H14</f>
        <v>0</v>
      </c>
      <c r="H14" s="282"/>
      <c r="I14" s="248">
        <f>I13*J14</f>
        <v>0</v>
      </c>
      <c r="J14" s="282"/>
      <c r="K14" s="248">
        <f>K13*L14</f>
        <v>0</v>
      </c>
      <c r="L14" s="282"/>
      <c r="M14" s="248">
        <f>M13*N14</f>
        <v>0</v>
      </c>
      <c r="N14" s="282"/>
      <c r="O14" s="248">
        <f>O13*P14</f>
        <v>0</v>
      </c>
      <c r="P14" s="282"/>
      <c r="Q14" s="248">
        <f>Q13*R14</f>
        <v>0</v>
      </c>
      <c r="R14" s="245"/>
      <c r="S14" s="248">
        <f>S13*T14</f>
        <v>0</v>
      </c>
      <c r="T14" s="245"/>
      <c r="U14" s="248">
        <f>U13*V14</f>
        <v>0</v>
      </c>
      <c r="V14" s="245"/>
      <c r="W14" s="248">
        <f t="shared" si="1"/>
        <v>0</v>
      </c>
      <c r="X14" s="180" t="e">
        <f>W14/W13</f>
        <v>#DIV/0!</v>
      </c>
    </row>
    <row r="15" spans="2:24" ht="13.5" thickBot="1" x14ac:dyDescent="0.25">
      <c r="B15" s="41" t="s">
        <v>160</v>
      </c>
      <c r="C15" s="87"/>
      <c r="D15" s="106">
        <v>1</v>
      </c>
      <c r="E15" s="248">
        <f>E13-E14</f>
        <v>0</v>
      </c>
      <c r="F15" s="181" t="e">
        <f>E15/E13</f>
        <v>#DIV/0!</v>
      </c>
      <c r="G15" s="248">
        <f>G13-G14</f>
        <v>0</v>
      </c>
      <c r="H15" s="181" t="e">
        <f>G15/G13</f>
        <v>#DIV/0!</v>
      </c>
      <c r="I15" s="248">
        <f>I13-I14</f>
        <v>0</v>
      </c>
      <c r="J15" s="181" t="e">
        <f>I15/I13</f>
        <v>#DIV/0!</v>
      </c>
      <c r="K15" s="248">
        <f>K13-K14</f>
        <v>0</v>
      </c>
      <c r="L15" s="181" t="e">
        <f>K15/K13</f>
        <v>#DIV/0!</v>
      </c>
      <c r="M15" s="248">
        <f>M13-M14</f>
        <v>0</v>
      </c>
      <c r="N15" s="181" t="e">
        <f>M15/M13</f>
        <v>#DIV/0!</v>
      </c>
      <c r="O15" s="248">
        <f>O13-O14</f>
        <v>0</v>
      </c>
      <c r="P15" s="181" t="e">
        <f>O15/O13</f>
        <v>#DIV/0!</v>
      </c>
      <c r="Q15" s="248">
        <f>Q13-Q14</f>
        <v>0</v>
      </c>
      <c r="R15" s="113" t="e">
        <f>Q15/Q13</f>
        <v>#DIV/0!</v>
      </c>
      <c r="S15" s="248">
        <f>S13-S14</f>
        <v>0</v>
      </c>
      <c r="T15" s="113" t="e">
        <f>S15/S13</f>
        <v>#DIV/0!</v>
      </c>
      <c r="U15" s="248">
        <f>U13-U14</f>
        <v>0</v>
      </c>
      <c r="V15" s="113" t="e">
        <f>U15/U13</f>
        <v>#DIV/0!</v>
      </c>
      <c r="W15" s="248">
        <f t="shared" si="1"/>
        <v>0</v>
      </c>
      <c r="X15" s="181" t="e">
        <f>W15/W13</f>
        <v>#DIV/0!</v>
      </c>
    </row>
    <row r="16" spans="2:24" ht="13.5" thickBot="1" x14ac:dyDescent="0.25">
      <c r="B16" s="2"/>
      <c r="C16" s="198" t="s">
        <v>309</v>
      </c>
      <c r="D16" s="97">
        <v>1</v>
      </c>
      <c r="E16" s="249">
        <f>F16*E13</f>
        <v>0</v>
      </c>
      <c r="F16" s="283"/>
      <c r="G16" s="249">
        <f>H16*G13</f>
        <v>0</v>
      </c>
      <c r="H16" s="283"/>
      <c r="I16" s="249">
        <f>J16*I13</f>
        <v>0</v>
      </c>
      <c r="J16" s="283"/>
      <c r="K16" s="249">
        <f>L16*K13</f>
        <v>0</v>
      </c>
      <c r="L16" s="283"/>
      <c r="M16" s="249">
        <f>N16*M13</f>
        <v>0</v>
      </c>
      <c r="N16" s="283"/>
      <c r="O16" s="249">
        <f>P16*O13</f>
        <v>0</v>
      </c>
      <c r="P16" s="283"/>
      <c r="Q16" s="249">
        <f>R16*Q13</f>
        <v>0</v>
      </c>
      <c r="R16" s="246"/>
      <c r="S16" s="249">
        <f>T16*S13</f>
        <v>0</v>
      </c>
      <c r="T16" s="246"/>
      <c r="U16" s="249">
        <f>V16*U13</f>
        <v>0</v>
      </c>
      <c r="V16" s="246"/>
      <c r="W16" s="248">
        <f t="shared" si="1"/>
        <v>0</v>
      </c>
      <c r="X16" s="181" t="e">
        <f>W16/W$13</f>
        <v>#DIV/0!</v>
      </c>
    </row>
    <row r="17" spans="1:24" ht="13.5" thickBot="1" x14ac:dyDescent="0.25">
      <c r="B17" s="41" t="s">
        <v>161</v>
      </c>
      <c r="C17" s="87"/>
      <c r="D17" s="116">
        <v>1</v>
      </c>
      <c r="E17" s="248">
        <f>E15-E16</f>
        <v>0</v>
      </c>
      <c r="F17" s="181" t="e">
        <f>E17/E$13</f>
        <v>#DIV/0!</v>
      </c>
      <c r="G17" s="248">
        <f>G15-G16</f>
        <v>0</v>
      </c>
      <c r="H17" s="181" t="e">
        <f>G17/G$13</f>
        <v>#DIV/0!</v>
      </c>
      <c r="I17" s="248">
        <f>I15-I16</f>
        <v>0</v>
      </c>
      <c r="J17" s="181" t="e">
        <f>I17/I$13</f>
        <v>#DIV/0!</v>
      </c>
      <c r="K17" s="248">
        <f>K15-K16</f>
        <v>0</v>
      </c>
      <c r="L17" s="181" t="e">
        <f>K17/K$13</f>
        <v>#DIV/0!</v>
      </c>
      <c r="M17" s="248">
        <f>M15-M16</f>
        <v>0</v>
      </c>
      <c r="N17" s="181" t="e">
        <f>M17/M$13</f>
        <v>#DIV/0!</v>
      </c>
      <c r="O17" s="248">
        <f>O15-O16</f>
        <v>0</v>
      </c>
      <c r="P17" s="181" t="e">
        <f>O17/O$13</f>
        <v>#DIV/0!</v>
      </c>
      <c r="Q17" s="248">
        <f>Q15-Q16</f>
        <v>0</v>
      </c>
      <c r="R17" s="113" t="e">
        <f>Q17/Q$13</f>
        <v>#DIV/0!</v>
      </c>
      <c r="S17" s="248">
        <f>S15-S16</f>
        <v>0</v>
      </c>
      <c r="T17" s="113" t="e">
        <f>S17/S$13</f>
        <v>#DIV/0!</v>
      </c>
      <c r="U17" s="248">
        <f>U15-U16</f>
        <v>0</v>
      </c>
      <c r="V17" s="113" t="e">
        <f>U17/U$13</f>
        <v>#DIV/0!</v>
      </c>
      <c r="W17" s="248">
        <f t="shared" si="1"/>
        <v>0</v>
      </c>
      <c r="X17" s="181" t="e">
        <f>W17/W$13</f>
        <v>#DIV/0!</v>
      </c>
    </row>
    <row r="18" spans="1:24" ht="13.5" thickBot="1" x14ac:dyDescent="0.25">
      <c r="B18" s="41" t="s">
        <v>162</v>
      </c>
      <c r="C18" s="87"/>
      <c r="D18" s="106"/>
      <c r="E18" s="250"/>
      <c r="F18" s="173"/>
      <c r="G18" s="250"/>
      <c r="H18" s="173"/>
      <c r="I18" s="250"/>
      <c r="J18" s="173"/>
      <c r="K18" s="250"/>
      <c r="L18" s="173"/>
      <c r="M18" s="250"/>
      <c r="N18" s="173"/>
      <c r="O18" s="250"/>
      <c r="P18" s="341"/>
      <c r="Q18" s="250"/>
      <c r="R18" s="96"/>
      <c r="S18" s="250"/>
      <c r="T18" s="96"/>
      <c r="U18" s="250"/>
      <c r="V18" s="96"/>
      <c r="W18" s="306"/>
      <c r="X18" s="173"/>
    </row>
    <row r="19" spans="1:24" x14ac:dyDescent="0.2">
      <c r="B19" s="2"/>
      <c r="C19" s="118" t="s">
        <v>163</v>
      </c>
      <c r="D19" s="97">
        <v>1</v>
      </c>
      <c r="E19" s="277">
        <f>Top_of_the_CRUC!AG235</f>
        <v>0</v>
      </c>
      <c r="F19" s="279" t="e">
        <f>E19/E13</f>
        <v>#DIV/0!</v>
      </c>
      <c r="G19" s="276">
        <f>Panera_Bread!AG235</f>
        <v>0</v>
      </c>
      <c r="H19" s="279" t="e">
        <f>G19/G13</f>
        <v>#DIV/0!</v>
      </c>
      <c r="I19" s="276">
        <f>Katora_Cafe!AG235</f>
        <v>0</v>
      </c>
      <c r="J19" s="279" t="e">
        <f>I19/I13</f>
        <v>#DIV/0!</v>
      </c>
      <c r="K19" s="276">
        <f>'Grab N Go'!AG235</f>
        <v>0</v>
      </c>
      <c r="L19" s="279" t="e">
        <f>K19/K13</f>
        <v>#DIV/0!</v>
      </c>
      <c r="M19" s="276">
        <f>Pizza!AG235</f>
        <v>0</v>
      </c>
      <c r="N19" s="279" t="e">
        <f>M19/M13</f>
        <v>#DIV/0!</v>
      </c>
      <c r="O19" s="276">
        <f>Sushi_Concept!AG235</f>
        <v>0</v>
      </c>
      <c r="P19" s="279" t="e">
        <f>O19/O13</f>
        <v>#DIV/0!</v>
      </c>
      <c r="Q19" s="275"/>
      <c r="R19" s="264" t="e">
        <f>Q19/Q$13</f>
        <v>#DIV/0!</v>
      </c>
      <c r="S19" s="275"/>
      <c r="T19" s="264" t="e">
        <f>S19/S$13</f>
        <v>#DIV/0!</v>
      </c>
      <c r="U19" s="275"/>
      <c r="V19" s="264" t="e">
        <f>U19/U$13</f>
        <v>#DIV/0!</v>
      </c>
      <c r="W19" s="240">
        <f>E19+G19+I19+K19+M19+O19+Q19+S19+U19</f>
        <v>0</v>
      </c>
      <c r="X19" s="279" t="e">
        <f>W19/W$13</f>
        <v>#DIV/0!</v>
      </c>
    </row>
    <row r="20" spans="1:24" x14ac:dyDescent="0.2">
      <c r="B20" s="2"/>
      <c r="C20" s="118" t="s">
        <v>164</v>
      </c>
      <c r="D20" s="97">
        <v>1</v>
      </c>
      <c r="E20" s="240">
        <f>Top_of_the_CRUC!AG255</f>
        <v>0</v>
      </c>
      <c r="F20" s="185" t="e">
        <f>E20/E13</f>
        <v>#DIV/0!</v>
      </c>
      <c r="G20" s="260">
        <f>Panera_Bread!AG255</f>
        <v>0</v>
      </c>
      <c r="H20" s="185" t="e">
        <f>G20/G13</f>
        <v>#DIV/0!</v>
      </c>
      <c r="I20" s="260">
        <f>Katora_Cafe!AG255</f>
        <v>0</v>
      </c>
      <c r="J20" s="185" t="e">
        <f>I20/I13</f>
        <v>#DIV/0!</v>
      </c>
      <c r="K20" s="260">
        <f>'Grab N Go'!AG255</f>
        <v>0</v>
      </c>
      <c r="L20" s="185" t="e">
        <f>K20/K13</f>
        <v>#DIV/0!</v>
      </c>
      <c r="M20" s="260">
        <f>Pizza!AG255</f>
        <v>0</v>
      </c>
      <c r="N20" s="185" t="e">
        <f>M20/M13</f>
        <v>#DIV/0!</v>
      </c>
      <c r="O20" s="260">
        <f>Sushi_Concept!AG255</f>
        <v>0</v>
      </c>
      <c r="P20" s="174" t="e">
        <f>O20/O13</f>
        <v>#DIV/0!</v>
      </c>
      <c r="Q20" s="258"/>
      <c r="R20" s="125" t="e">
        <f>Q20/Q$13</f>
        <v>#DIV/0!</v>
      </c>
      <c r="S20" s="258"/>
      <c r="T20" s="125" t="e">
        <f>S20/S$13</f>
        <v>#DIV/0!</v>
      </c>
      <c r="U20" s="258"/>
      <c r="V20" s="125" t="e">
        <f>U20/U$13</f>
        <v>#DIV/0!</v>
      </c>
      <c r="W20" s="102">
        <f>E20+G20+I20+K20+M20+O20+Q20+S20+U20</f>
        <v>0</v>
      </c>
      <c r="X20" s="174" t="e">
        <f>W20/W$13</f>
        <v>#DIV/0!</v>
      </c>
    </row>
    <row r="21" spans="1:24" ht="13.5" thickBot="1" x14ac:dyDescent="0.25">
      <c r="A21" s="229"/>
      <c r="B21" s="2"/>
      <c r="C21" s="118" t="s">
        <v>165</v>
      </c>
      <c r="D21" s="97">
        <v>1</v>
      </c>
      <c r="E21" s="251">
        <f>SUM(E19:E20)</f>
        <v>0</v>
      </c>
      <c r="F21" s="183" t="e">
        <f>E21/E13</f>
        <v>#DIV/0!</v>
      </c>
      <c r="G21" s="251">
        <f>SUM(G19:G20)</f>
        <v>0</v>
      </c>
      <c r="H21" s="183" t="e">
        <f>G21/G13</f>
        <v>#DIV/0!</v>
      </c>
      <c r="I21" s="251">
        <f>SUM(I19:I20)</f>
        <v>0</v>
      </c>
      <c r="J21" s="183" t="e">
        <f>I21/I13</f>
        <v>#DIV/0!</v>
      </c>
      <c r="K21" s="251">
        <f>SUM(K19:K20)</f>
        <v>0</v>
      </c>
      <c r="L21" s="183" t="e">
        <f>K21/K13</f>
        <v>#DIV/0!</v>
      </c>
      <c r="M21" s="251">
        <f>SUM(M19:M20)</f>
        <v>0</v>
      </c>
      <c r="N21" s="183" t="e">
        <f>M21/M13</f>
        <v>#DIV/0!</v>
      </c>
      <c r="O21" s="251">
        <f>SUM(O19:O20)</f>
        <v>0</v>
      </c>
      <c r="P21" s="183" t="e">
        <f>O21/O13</f>
        <v>#DIV/0!</v>
      </c>
      <c r="Q21" s="251">
        <f>SUM(Q19:Q20)</f>
        <v>0</v>
      </c>
      <c r="R21" s="120" t="e">
        <f>Q21/Q13</f>
        <v>#DIV/0!</v>
      </c>
      <c r="S21" s="251">
        <f>SUM(S19:S20)</f>
        <v>0</v>
      </c>
      <c r="T21" s="120" t="e">
        <f>S21/S13</f>
        <v>#DIV/0!</v>
      </c>
      <c r="U21" s="251">
        <f>SUM(U19:U20)</f>
        <v>0</v>
      </c>
      <c r="V21" s="120" t="e">
        <f>U21/U13</f>
        <v>#DIV/0!</v>
      </c>
      <c r="W21" s="242">
        <f>E21+G21+I21+K21+M21+O21+Q21+S21+U21</f>
        <v>0</v>
      </c>
      <c r="X21" s="183" t="e">
        <f>W21/W13</f>
        <v>#DIV/0!</v>
      </c>
    </row>
    <row r="22" spans="1:24" ht="13.5" thickBot="1" x14ac:dyDescent="0.25">
      <c r="B22" s="41" t="s">
        <v>166</v>
      </c>
      <c r="C22" s="87"/>
      <c r="D22" s="106"/>
      <c r="E22" s="250"/>
      <c r="F22" s="173"/>
      <c r="G22" s="250"/>
      <c r="H22" s="173"/>
      <c r="I22" s="250"/>
      <c r="J22" s="173"/>
      <c r="K22" s="250"/>
      <c r="L22" s="173"/>
      <c r="M22" s="250"/>
      <c r="N22" s="173"/>
      <c r="O22" s="250"/>
      <c r="P22" s="173"/>
      <c r="Q22" s="250"/>
      <c r="R22" s="96"/>
      <c r="S22" s="250"/>
      <c r="T22" s="96"/>
      <c r="U22" s="250"/>
      <c r="V22" s="96"/>
      <c r="W22" s="306"/>
      <c r="X22" s="173"/>
    </row>
    <row r="23" spans="1:24" x14ac:dyDescent="0.2">
      <c r="B23" s="2"/>
      <c r="C23" s="2" t="s">
        <v>167</v>
      </c>
      <c r="D23" s="97">
        <v>2</v>
      </c>
      <c r="E23" s="275"/>
      <c r="F23" s="279" t="e">
        <f>E23/E19</f>
        <v>#DIV/0!</v>
      </c>
      <c r="G23" s="275"/>
      <c r="H23" s="279" t="e">
        <f t="shared" ref="H23:H28" si="8">G23/G$19</f>
        <v>#DIV/0!</v>
      </c>
      <c r="I23" s="275"/>
      <c r="J23" s="279" t="e">
        <f t="shared" ref="J23:J28" si="9">I23/I$19</f>
        <v>#DIV/0!</v>
      </c>
      <c r="K23" s="275"/>
      <c r="L23" s="279" t="e">
        <f t="shared" ref="L23:L28" si="10">K23/K$19</f>
        <v>#DIV/0!</v>
      </c>
      <c r="M23" s="275"/>
      <c r="N23" s="279" t="e">
        <f t="shared" ref="N23:N28" si="11">M23/M$19</f>
        <v>#DIV/0!</v>
      </c>
      <c r="O23" s="275"/>
      <c r="P23" s="279" t="e">
        <f t="shared" ref="P23:P28" si="12">O23/O$19</f>
        <v>#DIV/0!</v>
      </c>
      <c r="Q23" s="275"/>
      <c r="R23" s="264" t="e">
        <f t="shared" ref="R23:R28" si="13">Q23/Q$19</f>
        <v>#DIV/0!</v>
      </c>
      <c r="S23" s="275"/>
      <c r="T23" s="264" t="e">
        <f t="shared" ref="T23:T28" si="14">S23/S$19</f>
        <v>#DIV/0!</v>
      </c>
      <c r="U23" s="275"/>
      <c r="V23" s="264" t="e">
        <f t="shared" ref="V23:V28" si="15">U23/U$19</f>
        <v>#DIV/0!</v>
      </c>
      <c r="W23" s="240">
        <f t="shared" ref="W23:W28" si="16">E23+G23+I23+K23+M23+O23+Q23+S23+U23</f>
        <v>0</v>
      </c>
      <c r="X23" s="279" t="e">
        <f t="shared" ref="X23:X28" si="17">W23/W$19</f>
        <v>#DIV/0!</v>
      </c>
    </row>
    <row r="24" spans="1:24" x14ac:dyDescent="0.2">
      <c r="B24" s="2"/>
      <c r="C24" s="2" t="s">
        <v>168</v>
      </c>
      <c r="D24" s="97">
        <v>2</v>
      </c>
      <c r="E24" s="258"/>
      <c r="F24" s="174" t="e">
        <f>E24/E19</f>
        <v>#DIV/0!</v>
      </c>
      <c r="G24" s="258"/>
      <c r="H24" s="174" t="e">
        <f t="shared" si="8"/>
        <v>#DIV/0!</v>
      </c>
      <c r="I24" s="258"/>
      <c r="J24" s="174" t="e">
        <f t="shared" si="9"/>
        <v>#DIV/0!</v>
      </c>
      <c r="K24" s="258"/>
      <c r="L24" s="174" t="e">
        <f t="shared" si="10"/>
        <v>#DIV/0!</v>
      </c>
      <c r="M24" s="258"/>
      <c r="N24" s="174" t="e">
        <f t="shared" si="11"/>
        <v>#DIV/0!</v>
      </c>
      <c r="O24" s="258"/>
      <c r="P24" s="174" t="e">
        <f t="shared" si="12"/>
        <v>#DIV/0!</v>
      </c>
      <c r="Q24" s="258"/>
      <c r="R24" s="101" t="e">
        <f t="shared" si="13"/>
        <v>#DIV/0!</v>
      </c>
      <c r="S24" s="258"/>
      <c r="T24" s="101" t="e">
        <f t="shared" si="14"/>
        <v>#DIV/0!</v>
      </c>
      <c r="U24" s="258"/>
      <c r="V24" s="101" t="e">
        <f t="shared" si="15"/>
        <v>#DIV/0!</v>
      </c>
      <c r="W24" s="102">
        <f t="shared" si="16"/>
        <v>0</v>
      </c>
      <c r="X24" s="174" t="e">
        <f t="shared" si="17"/>
        <v>#DIV/0!</v>
      </c>
    </row>
    <row r="25" spans="1:24" x14ac:dyDescent="0.2">
      <c r="B25" s="2"/>
      <c r="C25" s="2" t="s">
        <v>169</v>
      </c>
      <c r="D25" s="97">
        <v>2</v>
      </c>
      <c r="E25" s="258"/>
      <c r="F25" s="174" t="e">
        <f>E25/E19</f>
        <v>#DIV/0!</v>
      </c>
      <c r="G25" s="258"/>
      <c r="H25" s="174" t="e">
        <f t="shared" si="8"/>
        <v>#DIV/0!</v>
      </c>
      <c r="I25" s="258"/>
      <c r="J25" s="174" t="e">
        <f t="shared" si="9"/>
        <v>#DIV/0!</v>
      </c>
      <c r="K25" s="258"/>
      <c r="L25" s="174" t="e">
        <f t="shared" si="10"/>
        <v>#DIV/0!</v>
      </c>
      <c r="M25" s="258"/>
      <c r="N25" s="174" t="e">
        <f t="shared" si="11"/>
        <v>#DIV/0!</v>
      </c>
      <c r="O25" s="258"/>
      <c r="P25" s="174" t="e">
        <f t="shared" si="12"/>
        <v>#DIV/0!</v>
      </c>
      <c r="Q25" s="258"/>
      <c r="R25" s="101" t="e">
        <f t="shared" si="13"/>
        <v>#DIV/0!</v>
      </c>
      <c r="S25" s="258"/>
      <c r="T25" s="120" t="e">
        <f t="shared" si="14"/>
        <v>#DIV/0!</v>
      </c>
      <c r="U25" s="258"/>
      <c r="V25" s="101" t="e">
        <f t="shared" si="15"/>
        <v>#DIV/0!</v>
      </c>
      <c r="W25" s="102">
        <f t="shared" si="16"/>
        <v>0</v>
      </c>
      <c r="X25" s="174" t="e">
        <f t="shared" si="17"/>
        <v>#DIV/0!</v>
      </c>
    </row>
    <row r="26" spans="1:24" x14ac:dyDescent="0.2">
      <c r="B26" s="2"/>
      <c r="C26" s="2" t="s">
        <v>170</v>
      </c>
      <c r="D26" s="97">
        <v>2</v>
      </c>
      <c r="E26" s="258"/>
      <c r="F26" s="174" t="e">
        <f>E26/E19</f>
        <v>#DIV/0!</v>
      </c>
      <c r="G26" s="258"/>
      <c r="H26" s="174" t="e">
        <f t="shared" si="8"/>
        <v>#DIV/0!</v>
      </c>
      <c r="I26" s="258"/>
      <c r="J26" s="174" t="e">
        <f t="shared" si="9"/>
        <v>#DIV/0!</v>
      </c>
      <c r="K26" s="258"/>
      <c r="L26" s="174" t="e">
        <f t="shared" si="10"/>
        <v>#DIV/0!</v>
      </c>
      <c r="M26" s="258"/>
      <c r="N26" s="174" t="e">
        <f t="shared" si="11"/>
        <v>#DIV/0!</v>
      </c>
      <c r="O26" s="258"/>
      <c r="P26" s="174" t="e">
        <f t="shared" si="12"/>
        <v>#DIV/0!</v>
      </c>
      <c r="Q26" s="258"/>
      <c r="R26" s="101" t="e">
        <f t="shared" si="13"/>
        <v>#DIV/0!</v>
      </c>
      <c r="S26" s="258"/>
      <c r="T26" s="273" t="e">
        <f t="shared" si="14"/>
        <v>#DIV/0!</v>
      </c>
      <c r="U26" s="258"/>
      <c r="V26" s="101" t="e">
        <f t="shared" si="15"/>
        <v>#DIV/0!</v>
      </c>
      <c r="W26" s="102">
        <f t="shared" si="16"/>
        <v>0</v>
      </c>
      <c r="X26" s="174" t="e">
        <f t="shared" si="17"/>
        <v>#DIV/0!</v>
      </c>
    </row>
    <row r="27" spans="1:24" ht="13.5" thickBot="1" x14ac:dyDescent="0.25">
      <c r="B27" s="2"/>
      <c r="C27" s="129" t="s">
        <v>171</v>
      </c>
      <c r="D27" s="97">
        <v>2</v>
      </c>
      <c r="E27" s="258"/>
      <c r="F27" s="185" t="e">
        <f>E27/E19</f>
        <v>#DIV/0!</v>
      </c>
      <c r="G27" s="258"/>
      <c r="H27" s="185" t="e">
        <f t="shared" si="8"/>
        <v>#DIV/0!</v>
      </c>
      <c r="I27" s="258"/>
      <c r="J27" s="185" t="e">
        <f t="shared" si="9"/>
        <v>#DIV/0!</v>
      </c>
      <c r="K27" s="258"/>
      <c r="L27" s="185" t="e">
        <f t="shared" si="10"/>
        <v>#DIV/0!</v>
      </c>
      <c r="M27" s="259"/>
      <c r="N27" s="177" t="e">
        <f t="shared" si="11"/>
        <v>#DIV/0!</v>
      </c>
      <c r="O27" s="258"/>
      <c r="P27" s="185" t="e">
        <f t="shared" si="12"/>
        <v>#DIV/0!</v>
      </c>
      <c r="Q27" s="258"/>
      <c r="R27" s="125" t="e">
        <f t="shared" si="13"/>
        <v>#DIV/0!</v>
      </c>
      <c r="S27" s="258"/>
      <c r="T27" s="125" t="e">
        <f t="shared" si="14"/>
        <v>#DIV/0!</v>
      </c>
      <c r="U27" s="258"/>
      <c r="V27" s="125" t="e">
        <f t="shared" si="15"/>
        <v>#DIV/0!</v>
      </c>
      <c r="W27" s="242">
        <f t="shared" si="16"/>
        <v>0</v>
      </c>
      <c r="X27" s="185" t="e">
        <f t="shared" si="17"/>
        <v>#DIV/0!</v>
      </c>
    </row>
    <row r="28" spans="1:24" ht="13.5" thickBot="1" x14ac:dyDescent="0.25">
      <c r="B28" s="87"/>
      <c r="C28" s="41" t="s">
        <v>172</v>
      </c>
      <c r="D28" s="106">
        <v>2</v>
      </c>
      <c r="E28" s="247">
        <f>SUM(E23:E27)</f>
        <v>0</v>
      </c>
      <c r="F28" s="181" t="e">
        <f>E28/E19</f>
        <v>#DIV/0!</v>
      </c>
      <c r="G28" s="247">
        <f>SUM(G23:G27)</f>
        <v>0</v>
      </c>
      <c r="H28" s="181" t="e">
        <f t="shared" si="8"/>
        <v>#DIV/0!</v>
      </c>
      <c r="I28" s="247">
        <f>SUM(I23:I27)</f>
        <v>0</v>
      </c>
      <c r="J28" s="181" t="e">
        <f t="shared" si="9"/>
        <v>#DIV/0!</v>
      </c>
      <c r="K28" s="247">
        <f>SUM(K23:K27)</f>
        <v>0</v>
      </c>
      <c r="L28" s="181" t="e">
        <f t="shared" si="10"/>
        <v>#DIV/0!</v>
      </c>
      <c r="M28" s="247">
        <f>SUM(M23:M27)</f>
        <v>0</v>
      </c>
      <c r="N28" s="177" t="e">
        <f t="shared" si="11"/>
        <v>#DIV/0!</v>
      </c>
      <c r="O28" s="247">
        <f>SUM(O23:O27)</f>
        <v>0</v>
      </c>
      <c r="P28" s="181" t="e">
        <f t="shared" si="12"/>
        <v>#DIV/0!</v>
      </c>
      <c r="Q28" s="247">
        <f>SUM(Q23:Q27)</f>
        <v>0</v>
      </c>
      <c r="R28" s="113" t="e">
        <f t="shared" si="13"/>
        <v>#DIV/0!</v>
      </c>
      <c r="S28" s="247">
        <f>SUM(S23:S27)</f>
        <v>0</v>
      </c>
      <c r="T28" s="113" t="e">
        <f t="shared" si="14"/>
        <v>#DIV/0!</v>
      </c>
      <c r="U28" s="247">
        <f>SUM(U23:U27)</f>
        <v>0</v>
      </c>
      <c r="V28" s="113" t="e">
        <f t="shared" si="15"/>
        <v>#DIV/0!</v>
      </c>
      <c r="W28" s="248">
        <f t="shared" si="16"/>
        <v>0</v>
      </c>
      <c r="X28" s="181" t="e">
        <f t="shared" si="17"/>
        <v>#DIV/0!</v>
      </c>
    </row>
    <row r="29" spans="1:24" ht="13.5" thickBot="1" x14ac:dyDescent="0.25">
      <c r="B29" s="41" t="s">
        <v>173</v>
      </c>
      <c r="C29" s="87"/>
      <c r="D29" s="106"/>
      <c r="E29" s="250"/>
      <c r="F29" s="173"/>
      <c r="G29" s="250"/>
      <c r="H29" s="173"/>
      <c r="I29" s="250"/>
      <c r="J29" s="173"/>
      <c r="K29" s="250"/>
      <c r="L29" s="173"/>
      <c r="M29" s="250"/>
      <c r="N29" s="173"/>
      <c r="O29" s="250"/>
      <c r="P29" s="173"/>
      <c r="Q29" s="250"/>
      <c r="R29" s="96"/>
      <c r="S29" s="250"/>
      <c r="T29" s="96"/>
      <c r="U29" s="250"/>
      <c r="V29" s="96"/>
      <c r="W29" s="306"/>
      <c r="X29" s="173"/>
    </row>
    <row r="30" spans="1:24" x14ac:dyDescent="0.2">
      <c r="B30" s="2"/>
      <c r="C30" s="2" t="s">
        <v>167</v>
      </c>
      <c r="D30" s="97">
        <v>3</v>
      </c>
      <c r="E30" s="275"/>
      <c r="F30" s="329" t="e">
        <f t="shared" ref="F30:F35" si="18">E30/E$20</f>
        <v>#DIV/0!</v>
      </c>
      <c r="G30" s="275"/>
      <c r="H30" s="329" t="e">
        <f t="shared" ref="H30:H35" si="19">G30/G$20</f>
        <v>#DIV/0!</v>
      </c>
      <c r="I30" s="275"/>
      <c r="J30" s="329" t="e">
        <f t="shared" ref="J30:J35" si="20">I30/I$20</f>
        <v>#DIV/0!</v>
      </c>
      <c r="K30" s="275"/>
      <c r="L30" s="329" t="e">
        <f t="shared" ref="L30:L35" si="21">K30/K$20</f>
        <v>#DIV/0!</v>
      </c>
      <c r="M30" s="275"/>
      <c r="N30" s="279" t="e">
        <f t="shared" ref="N30:N35" si="22">M30/M$20</f>
        <v>#DIV/0!</v>
      </c>
      <c r="O30" s="275"/>
      <c r="P30" s="329" t="e">
        <f t="shared" ref="P30:P35" si="23">O30/O$20</f>
        <v>#DIV/0!</v>
      </c>
      <c r="Q30" s="275"/>
      <c r="R30" s="273" t="e">
        <f t="shared" ref="R30:R35" si="24">Q30/Q$20</f>
        <v>#DIV/0!</v>
      </c>
      <c r="S30" s="275"/>
      <c r="T30" s="273" t="e">
        <f t="shared" ref="T30:T35" si="25">S30/S$20</f>
        <v>#DIV/0!</v>
      </c>
      <c r="U30" s="275"/>
      <c r="V30" s="273" t="e">
        <f t="shared" ref="V30:V35" si="26">U30/U$20</f>
        <v>#DIV/0!</v>
      </c>
      <c r="W30" s="240">
        <f t="shared" ref="W30:W37" si="27">E30+G30+I30+K30+M30+O30+Q30+S30+U30</f>
        <v>0</v>
      </c>
      <c r="X30" s="329" t="e">
        <f t="shared" ref="X30:X35" si="28">W30/W$20</f>
        <v>#DIV/0!</v>
      </c>
    </row>
    <row r="31" spans="1:24" x14ac:dyDescent="0.2">
      <c r="B31" s="2"/>
      <c r="C31" s="2" t="s">
        <v>168</v>
      </c>
      <c r="D31" s="97">
        <v>3</v>
      </c>
      <c r="E31" s="258"/>
      <c r="F31" s="174" t="e">
        <f t="shared" si="18"/>
        <v>#DIV/0!</v>
      </c>
      <c r="G31" s="258"/>
      <c r="H31" s="174" t="e">
        <f t="shared" si="19"/>
        <v>#DIV/0!</v>
      </c>
      <c r="I31" s="258"/>
      <c r="J31" s="174" t="e">
        <f t="shared" si="20"/>
        <v>#DIV/0!</v>
      </c>
      <c r="K31" s="258"/>
      <c r="L31" s="174" t="e">
        <f t="shared" si="21"/>
        <v>#DIV/0!</v>
      </c>
      <c r="M31" s="258"/>
      <c r="N31" s="174" t="e">
        <f t="shared" si="22"/>
        <v>#DIV/0!</v>
      </c>
      <c r="O31" s="258"/>
      <c r="P31" s="174" t="e">
        <f t="shared" si="23"/>
        <v>#DIV/0!</v>
      </c>
      <c r="Q31" s="258"/>
      <c r="R31" s="101" t="e">
        <f t="shared" si="24"/>
        <v>#DIV/0!</v>
      </c>
      <c r="S31" s="258"/>
      <c r="T31" s="101" t="e">
        <f t="shared" si="25"/>
        <v>#DIV/0!</v>
      </c>
      <c r="U31" s="258"/>
      <c r="V31" s="101" t="e">
        <f t="shared" si="26"/>
        <v>#DIV/0!</v>
      </c>
      <c r="W31" s="102">
        <f t="shared" si="27"/>
        <v>0</v>
      </c>
      <c r="X31" s="174" t="e">
        <f t="shared" si="28"/>
        <v>#DIV/0!</v>
      </c>
    </row>
    <row r="32" spans="1:24" x14ac:dyDescent="0.2">
      <c r="B32" s="2"/>
      <c r="C32" s="2" t="s">
        <v>169</v>
      </c>
      <c r="D32" s="97">
        <v>3</v>
      </c>
      <c r="E32" s="258"/>
      <c r="F32" s="174" t="e">
        <f t="shared" si="18"/>
        <v>#DIV/0!</v>
      </c>
      <c r="G32" s="258"/>
      <c r="H32" s="174" t="e">
        <f t="shared" si="19"/>
        <v>#DIV/0!</v>
      </c>
      <c r="I32" s="258"/>
      <c r="J32" s="174" t="e">
        <f t="shared" si="20"/>
        <v>#DIV/0!</v>
      </c>
      <c r="K32" s="258"/>
      <c r="L32" s="174" t="e">
        <f t="shared" si="21"/>
        <v>#DIV/0!</v>
      </c>
      <c r="M32" s="258"/>
      <c r="N32" s="174" t="e">
        <f t="shared" si="22"/>
        <v>#DIV/0!</v>
      </c>
      <c r="O32" s="258"/>
      <c r="P32" s="174" t="e">
        <f t="shared" si="23"/>
        <v>#DIV/0!</v>
      </c>
      <c r="Q32" s="258"/>
      <c r="R32" s="101" t="e">
        <f t="shared" si="24"/>
        <v>#DIV/0!</v>
      </c>
      <c r="S32" s="258"/>
      <c r="T32" s="101" t="e">
        <f t="shared" si="25"/>
        <v>#DIV/0!</v>
      </c>
      <c r="U32" s="258"/>
      <c r="V32" s="101" t="e">
        <f t="shared" si="26"/>
        <v>#DIV/0!</v>
      </c>
      <c r="W32" s="102">
        <f t="shared" si="27"/>
        <v>0</v>
      </c>
      <c r="X32" s="174" t="e">
        <f t="shared" si="28"/>
        <v>#DIV/0!</v>
      </c>
    </row>
    <row r="33" spans="2:24" x14ac:dyDescent="0.2">
      <c r="B33" s="2"/>
      <c r="C33" s="2" t="s">
        <v>170</v>
      </c>
      <c r="D33" s="97">
        <v>3</v>
      </c>
      <c r="E33" s="258"/>
      <c r="F33" s="174" t="e">
        <f t="shared" si="18"/>
        <v>#DIV/0!</v>
      </c>
      <c r="G33" s="258"/>
      <c r="H33" s="174" t="e">
        <f t="shared" si="19"/>
        <v>#DIV/0!</v>
      </c>
      <c r="I33" s="258"/>
      <c r="J33" s="174" t="e">
        <f t="shared" si="20"/>
        <v>#DIV/0!</v>
      </c>
      <c r="K33" s="258"/>
      <c r="L33" s="174" t="e">
        <f t="shared" si="21"/>
        <v>#DIV/0!</v>
      </c>
      <c r="M33" s="258"/>
      <c r="N33" s="174" t="e">
        <f t="shared" si="22"/>
        <v>#DIV/0!</v>
      </c>
      <c r="O33" s="258"/>
      <c r="P33" s="174" t="e">
        <f t="shared" si="23"/>
        <v>#DIV/0!</v>
      </c>
      <c r="Q33" s="258"/>
      <c r="R33" s="101" t="e">
        <f t="shared" si="24"/>
        <v>#DIV/0!</v>
      </c>
      <c r="S33" s="258"/>
      <c r="T33" s="101" t="e">
        <f t="shared" si="25"/>
        <v>#DIV/0!</v>
      </c>
      <c r="U33" s="258"/>
      <c r="V33" s="101" t="e">
        <f t="shared" si="26"/>
        <v>#DIV/0!</v>
      </c>
      <c r="W33" s="102">
        <f t="shared" si="27"/>
        <v>0</v>
      </c>
      <c r="X33" s="174" t="e">
        <f t="shared" si="28"/>
        <v>#DIV/0!</v>
      </c>
    </row>
    <row r="34" spans="2:24" ht="13.5" thickBot="1" x14ac:dyDescent="0.25">
      <c r="B34" s="2"/>
      <c r="C34" s="129" t="s">
        <v>171</v>
      </c>
      <c r="D34" s="97">
        <v>3</v>
      </c>
      <c r="E34" s="258"/>
      <c r="F34" s="185" t="e">
        <f t="shared" si="18"/>
        <v>#DIV/0!</v>
      </c>
      <c r="G34" s="258"/>
      <c r="H34" s="185" t="e">
        <f t="shared" si="19"/>
        <v>#DIV/0!</v>
      </c>
      <c r="I34" s="258"/>
      <c r="J34" s="185" t="e">
        <f t="shared" si="20"/>
        <v>#DIV/0!</v>
      </c>
      <c r="K34" s="258"/>
      <c r="L34" s="185" t="e">
        <f t="shared" si="21"/>
        <v>#DIV/0!</v>
      </c>
      <c r="M34" s="259"/>
      <c r="N34" s="177" t="e">
        <f t="shared" si="22"/>
        <v>#DIV/0!</v>
      </c>
      <c r="O34" s="258"/>
      <c r="P34" s="185" t="e">
        <f t="shared" si="23"/>
        <v>#DIV/0!</v>
      </c>
      <c r="Q34" s="258"/>
      <c r="R34" s="125" t="e">
        <f t="shared" si="24"/>
        <v>#DIV/0!</v>
      </c>
      <c r="S34" s="258"/>
      <c r="T34" s="125" t="e">
        <f t="shared" si="25"/>
        <v>#DIV/0!</v>
      </c>
      <c r="U34" s="258"/>
      <c r="V34" s="125" t="e">
        <f t="shared" si="26"/>
        <v>#DIV/0!</v>
      </c>
      <c r="W34" s="242">
        <f t="shared" si="27"/>
        <v>0</v>
      </c>
      <c r="X34" s="185" t="e">
        <f t="shared" si="28"/>
        <v>#DIV/0!</v>
      </c>
    </row>
    <row r="35" spans="2:24" ht="13.5" thickBot="1" x14ac:dyDescent="0.25">
      <c r="B35" s="2"/>
      <c r="C35" s="2" t="s">
        <v>172</v>
      </c>
      <c r="D35" s="97">
        <v>3</v>
      </c>
      <c r="E35" s="102">
        <f>SUM(E30:E34)</f>
        <v>0</v>
      </c>
      <c r="F35" s="183" t="e">
        <f t="shared" si="18"/>
        <v>#DIV/0!</v>
      </c>
      <c r="G35" s="102">
        <f>SUM(G30:G34)</f>
        <v>0</v>
      </c>
      <c r="H35" s="183" t="e">
        <f t="shared" si="19"/>
        <v>#DIV/0!</v>
      </c>
      <c r="I35" s="102">
        <f>SUM(I30:I34)</f>
        <v>0</v>
      </c>
      <c r="J35" s="183" t="e">
        <f t="shared" si="20"/>
        <v>#DIV/0!</v>
      </c>
      <c r="K35" s="102">
        <f>SUM(K30:K34)</f>
        <v>0</v>
      </c>
      <c r="L35" s="183" t="e">
        <f t="shared" si="21"/>
        <v>#DIV/0!</v>
      </c>
      <c r="M35" s="240">
        <f>SUM(M30:M34)</f>
        <v>0</v>
      </c>
      <c r="N35" s="183" t="e">
        <f t="shared" si="22"/>
        <v>#DIV/0!</v>
      </c>
      <c r="O35" s="102">
        <f>SUM(O30:O34)</f>
        <v>0</v>
      </c>
      <c r="P35" s="183" t="e">
        <f t="shared" si="23"/>
        <v>#DIV/0!</v>
      </c>
      <c r="Q35" s="102">
        <f>SUM(Q30:Q34)</f>
        <v>0</v>
      </c>
      <c r="R35" s="120" t="e">
        <f t="shared" si="24"/>
        <v>#DIV/0!</v>
      </c>
      <c r="S35" s="102">
        <f>SUM(S30:S34)</f>
        <v>0</v>
      </c>
      <c r="T35" s="120" t="e">
        <f t="shared" si="25"/>
        <v>#DIV/0!</v>
      </c>
      <c r="U35" s="102">
        <f>SUM(U30:U34)</f>
        <v>0</v>
      </c>
      <c r="V35" s="120" t="e">
        <f t="shared" si="26"/>
        <v>#DIV/0!</v>
      </c>
      <c r="W35" s="248">
        <f t="shared" si="27"/>
        <v>0</v>
      </c>
      <c r="X35" s="183" t="e">
        <f t="shared" si="28"/>
        <v>#DIV/0!</v>
      </c>
    </row>
    <row r="36" spans="2:24" ht="13.5" thickBot="1" x14ac:dyDescent="0.25">
      <c r="B36" s="41" t="s">
        <v>174</v>
      </c>
      <c r="C36" s="87"/>
      <c r="D36" s="106">
        <v>4</v>
      </c>
      <c r="E36" s="248">
        <f>E35+E28</f>
        <v>0</v>
      </c>
      <c r="F36" s="181" t="e">
        <f>E36/E$21</f>
        <v>#DIV/0!</v>
      </c>
      <c r="G36" s="248">
        <f>G35+G28</f>
        <v>0</v>
      </c>
      <c r="H36" s="181" t="e">
        <f>G36/G$21</f>
        <v>#DIV/0!</v>
      </c>
      <c r="I36" s="248">
        <f>I35+I28</f>
        <v>0</v>
      </c>
      <c r="J36" s="181" t="e">
        <f>I36/I$21</f>
        <v>#DIV/0!</v>
      </c>
      <c r="K36" s="248">
        <f>K35+K28</f>
        <v>0</v>
      </c>
      <c r="L36" s="181" t="e">
        <f>K36/K$21</f>
        <v>#DIV/0!</v>
      </c>
      <c r="M36" s="248">
        <f>M35+M28</f>
        <v>0</v>
      </c>
      <c r="N36" s="181" t="e">
        <f>M36/M$21</f>
        <v>#DIV/0!</v>
      </c>
      <c r="O36" s="248">
        <f>O35+O28</f>
        <v>0</v>
      </c>
      <c r="P36" s="181" t="e">
        <f>O36/O$21</f>
        <v>#DIV/0!</v>
      </c>
      <c r="Q36" s="248">
        <f>Q35+Q28</f>
        <v>0</v>
      </c>
      <c r="R36" s="113" t="e">
        <f>Q36/Q$21</f>
        <v>#DIV/0!</v>
      </c>
      <c r="S36" s="248">
        <f>S35+S28</f>
        <v>0</v>
      </c>
      <c r="T36" s="113" t="e">
        <f>S36/S$21</f>
        <v>#DIV/0!</v>
      </c>
      <c r="U36" s="248">
        <f>U35+U28</f>
        <v>0</v>
      </c>
      <c r="V36" s="113" t="e">
        <f>U36/U$21</f>
        <v>#DIV/0!</v>
      </c>
      <c r="W36" s="248">
        <f t="shared" si="27"/>
        <v>0</v>
      </c>
      <c r="X36" s="181" t="e">
        <f>W36/W$21</f>
        <v>#DIV/0!</v>
      </c>
    </row>
    <row r="37" spans="2:24" ht="13.5" thickBot="1" x14ac:dyDescent="0.25">
      <c r="B37" s="41" t="s">
        <v>175</v>
      </c>
      <c r="C37" s="87"/>
      <c r="D37" s="106">
        <v>1</v>
      </c>
      <c r="E37" s="248">
        <f>E36+E21</f>
        <v>0</v>
      </c>
      <c r="F37" s="181" t="e">
        <f>E37/E$13</f>
        <v>#DIV/0!</v>
      </c>
      <c r="G37" s="248">
        <f>G36+G21</f>
        <v>0</v>
      </c>
      <c r="H37" s="181" t="e">
        <f>G37/G$13</f>
        <v>#DIV/0!</v>
      </c>
      <c r="I37" s="248">
        <f>I36+I21</f>
        <v>0</v>
      </c>
      <c r="J37" s="181" t="e">
        <f>I37/I$13</f>
        <v>#DIV/0!</v>
      </c>
      <c r="K37" s="248">
        <f>K36+K21</f>
        <v>0</v>
      </c>
      <c r="L37" s="181" t="e">
        <f>K37/K$13</f>
        <v>#DIV/0!</v>
      </c>
      <c r="M37" s="248">
        <f>M36+M21</f>
        <v>0</v>
      </c>
      <c r="N37" s="181" t="e">
        <f>M37/M$13</f>
        <v>#DIV/0!</v>
      </c>
      <c r="O37" s="248">
        <f>O36+O21</f>
        <v>0</v>
      </c>
      <c r="P37" s="181" t="e">
        <f>O37/O$13</f>
        <v>#DIV/0!</v>
      </c>
      <c r="Q37" s="248">
        <f>Q36+Q21</f>
        <v>0</v>
      </c>
      <c r="R37" s="113" t="e">
        <f>Q37/Q$13</f>
        <v>#DIV/0!</v>
      </c>
      <c r="S37" s="248">
        <f>S36+S21</f>
        <v>0</v>
      </c>
      <c r="T37" s="113" t="e">
        <f>S37/S$13</f>
        <v>#DIV/0!</v>
      </c>
      <c r="U37" s="248">
        <f>U36+U21</f>
        <v>0</v>
      </c>
      <c r="V37" s="113" t="e">
        <f>U37/U$13</f>
        <v>#DIV/0!</v>
      </c>
      <c r="W37" s="248">
        <f t="shared" si="27"/>
        <v>0</v>
      </c>
      <c r="X37" s="181" t="e">
        <f>W37/W$13</f>
        <v>#DIV/0!</v>
      </c>
    </row>
    <row r="38" spans="2:24" ht="13.5" thickBot="1" x14ac:dyDescent="0.25">
      <c r="B38" s="41" t="s">
        <v>176</v>
      </c>
      <c r="C38" s="87"/>
      <c r="D38" s="106"/>
      <c r="E38" s="250"/>
      <c r="F38" s="173"/>
      <c r="G38" s="250"/>
      <c r="H38" s="173"/>
      <c r="I38" s="250"/>
      <c r="J38" s="173"/>
      <c r="K38" s="250"/>
      <c r="L38" s="173"/>
      <c r="M38" s="250"/>
      <c r="N38" s="173"/>
      <c r="O38" s="250"/>
      <c r="P38" s="173"/>
      <c r="Q38" s="250"/>
      <c r="R38" s="96"/>
      <c r="S38" s="250"/>
      <c r="T38" s="96"/>
      <c r="U38" s="250"/>
      <c r="V38" s="96"/>
      <c r="W38" s="306"/>
      <c r="X38" s="173"/>
    </row>
    <row r="39" spans="2:24" x14ac:dyDescent="0.2">
      <c r="B39" s="2"/>
      <c r="C39" s="2" t="s">
        <v>177</v>
      </c>
      <c r="D39" s="97">
        <v>1</v>
      </c>
      <c r="E39" s="275"/>
      <c r="F39" s="329" t="e">
        <f t="shared" ref="F39:F45" si="29">E39/E$13</f>
        <v>#DIV/0!</v>
      </c>
      <c r="G39" s="275"/>
      <c r="H39" s="329" t="e">
        <f t="shared" ref="H39:H45" si="30">G39/G$13</f>
        <v>#DIV/0!</v>
      </c>
      <c r="I39" s="275"/>
      <c r="J39" s="329" t="e">
        <f t="shared" ref="J39:J45" si="31">I39/I$13</f>
        <v>#DIV/0!</v>
      </c>
      <c r="K39" s="275"/>
      <c r="L39" s="183" t="e">
        <f t="shared" ref="L39:L45" si="32">K39/K$13</f>
        <v>#DIV/0!</v>
      </c>
      <c r="M39" s="275"/>
      <c r="N39" s="279" t="e">
        <f t="shared" ref="N39:N45" si="33">M39/M$13</f>
        <v>#DIV/0!</v>
      </c>
      <c r="O39" s="275"/>
      <c r="P39" s="183" t="e">
        <f t="shared" ref="P39:P45" si="34">O39/O$13</f>
        <v>#DIV/0!</v>
      </c>
      <c r="Q39" s="275"/>
      <c r="R39" s="120" t="e">
        <f t="shared" ref="R39:R45" si="35">Q39/Q$13</f>
        <v>#DIV/0!</v>
      </c>
      <c r="S39" s="275"/>
      <c r="T39" s="120" t="e">
        <f t="shared" ref="T39:T45" si="36">S39/S$13</f>
        <v>#DIV/0!</v>
      </c>
      <c r="U39" s="275"/>
      <c r="V39" s="120" t="e">
        <f t="shared" ref="V39:V45" si="37">U39/U$13</f>
        <v>#DIV/0!</v>
      </c>
      <c r="W39" s="240">
        <f t="shared" ref="W39:W45" si="38">E39+G39+I39+K39+M39+O39+Q39+S39+U39</f>
        <v>0</v>
      </c>
      <c r="X39" s="183" t="e">
        <f t="shared" ref="X39:X45" si="39">W39/W$13</f>
        <v>#DIV/0!</v>
      </c>
    </row>
    <row r="40" spans="2:24" x14ac:dyDescent="0.2">
      <c r="B40" s="2"/>
      <c r="C40" s="2" t="s">
        <v>178</v>
      </c>
      <c r="D40" s="97">
        <v>1</v>
      </c>
      <c r="E40" s="258"/>
      <c r="F40" s="174" t="e">
        <f t="shared" si="29"/>
        <v>#DIV/0!</v>
      </c>
      <c r="G40" s="258"/>
      <c r="H40" s="174" t="e">
        <f t="shared" si="30"/>
        <v>#DIV/0!</v>
      </c>
      <c r="I40" s="258"/>
      <c r="J40" s="174" t="e">
        <f t="shared" si="31"/>
        <v>#DIV/0!</v>
      </c>
      <c r="K40" s="258"/>
      <c r="L40" s="183" t="e">
        <f t="shared" si="32"/>
        <v>#DIV/0!</v>
      </c>
      <c r="M40" s="258"/>
      <c r="N40" s="174" t="e">
        <f t="shared" si="33"/>
        <v>#DIV/0!</v>
      </c>
      <c r="O40" s="258"/>
      <c r="P40" s="183" t="e">
        <f t="shared" si="34"/>
        <v>#DIV/0!</v>
      </c>
      <c r="Q40" s="258"/>
      <c r="R40" s="120" t="e">
        <f t="shared" si="35"/>
        <v>#DIV/0!</v>
      </c>
      <c r="S40" s="258"/>
      <c r="T40" s="120" t="e">
        <f t="shared" si="36"/>
        <v>#DIV/0!</v>
      </c>
      <c r="U40" s="258"/>
      <c r="V40" s="120" t="e">
        <f t="shared" si="37"/>
        <v>#DIV/0!</v>
      </c>
      <c r="W40" s="102">
        <f t="shared" si="38"/>
        <v>0</v>
      </c>
      <c r="X40" s="183" t="e">
        <f t="shared" si="39"/>
        <v>#DIV/0!</v>
      </c>
    </row>
    <row r="41" spans="2:24" x14ac:dyDescent="0.2">
      <c r="B41" s="2"/>
      <c r="C41" s="2" t="s">
        <v>179</v>
      </c>
      <c r="D41" s="97">
        <v>1</v>
      </c>
      <c r="E41" s="258"/>
      <c r="F41" s="174" t="e">
        <f t="shared" si="29"/>
        <v>#DIV/0!</v>
      </c>
      <c r="G41" s="258"/>
      <c r="H41" s="174" t="e">
        <f t="shared" si="30"/>
        <v>#DIV/0!</v>
      </c>
      <c r="I41" s="258"/>
      <c r="J41" s="174" t="e">
        <f t="shared" si="31"/>
        <v>#DIV/0!</v>
      </c>
      <c r="K41" s="258"/>
      <c r="L41" s="183" t="e">
        <f t="shared" si="32"/>
        <v>#DIV/0!</v>
      </c>
      <c r="M41" s="258"/>
      <c r="N41" s="174" t="e">
        <f t="shared" si="33"/>
        <v>#DIV/0!</v>
      </c>
      <c r="O41" s="258"/>
      <c r="P41" s="183" t="e">
        <f t="shared" si="34"/>
        <v>#DIV/0!</v>
      </c>
      <c r="Q41" s="258"/>
      <c r="R41" s="120" t="e">
        <f t="shared" si="35"/>
        <v>#DIV/0!</v>
      </c>
      <c r="S41" s="258"/>
      <c r="T41" s="120" t="e">
        <f t="shared" si="36"/>
        <v>#DIV/0!</v>
      </c>
      <c r="U41" s="258"/>
      <c r="V41" s="120" t="e">
        <f t="shared" si="37"/>
        <v>#DIV/0!</v>
      </c>
      <c r="W41" s="102">
        <f t="shared" si="38"/>
        <v>0</v>
      </c>
      <c r="X41" s="183" t="e">
        <f t="shared" si="39"/>
        <v>#DIV/0!</v>
      </c>
    </row>
    <row r="42" spans="2:24" x14ac:dyDescent="0.2">
      <c r="B42" s="2"/>
      <c r="C42" s="129" t="s">
        <v>180</v>
      </c>
      <c r="D42" s="97">
        <v>1</v>
      </c>
      <c r="E42" s="258"/>
      <c r="F42" s="174" t="e">
        <f t="shared" si="29"/>
        <v>#DIV/0!</v>
      </c>
      <c r="G42" s="258"/>
      <c r="H42" s="174" t="e">
        <f t="shared" si="30"/>
        <v>#DIV/0!</v>
      </c>
      <c r="I42" s="258"/>
      <c r="J42" s="174" t="e">
        <f t="shared" si="31"/>
        <v>#DIV/0!</v>
      </c>
      <c r="K42" s="258"/>
      <c r="L42" s="183" t="e">
        <f t="shared" si="32"/>
        <v>#DIV/0!</v>
      </c>
      <c r="M42" s="258"/>
      <c r="N42" s="174" t="e">
        <f t="shared" si="33"/>
        <v>#DIV/0!</v>
      </c>
      <c r="O42" s="258"/>
      <c r="P42" s="183" t="e">
        <f t="shared" si="34"/>
        <v>#DIV/0!</v>
      </c>
      <c r="Q42" s="258"/>
      <c r="R42" s="120" t="e">
        <f t="shared" si="35"/>
        <v>#DIV/0!</v>
      </c>
      <c r="S42" s="258"/>
      <c r="T42" s="120" t="e">
        <f t="shared" si="36"/>
        <v>#DIV/0!</v>
      </c>
      <c r="U42" s="258"/>
      <c r="V42" s="120" t="e">
        <f t="shared" si="37"/>
        <v>#DIV/0!</v>
      </c>
      <c r="W42" s="102">
        <f t="shared" si="38"/>
        <v>0</v>
      </c>
      <c r="X42" s="183" t="e">
        <f t="shared" si="39"/>
        <v>#DIV/0!</v>
      </c>
    </row>
    <row r="43" spans="2:24" ht="13.5" thickBot="1" x14ac:dyDescent="0.25">
      <c r="B43" s="2"/>
      <c r="C43" s="2" t="s">
        <v>181</v>
      </c>
      <c r="D43" s="97">
        <v>1</v>
      </c>
      <c r="E43" s="259"/>
      <c r="F43" s="177" t="e">
        <f t="shared" si="29"/>
        <v>#DIV/0!</v>
      </c>
      <c r="G43" s="259"/>
      <c r="H43" s="177" t="e">
        <f t="shared" si="30"/>
        <v>#DIV/0!</v>
      </c>
      <c r="I43" s="259"/>
      <c r="J43" s="177" t="e">
        <f t="shared" si="31"/>
        <v>#DIV/0!</v>
      </c>
      <c r="K43" s="259"/>
      <c r="L43" s="177" t="e">
        <f t="shared" si="32"/>
        <v>#DIV/0!</v>
      </c>
      <c r="M43" s="259"/>
      <c r="N43" s="177" t="e">
        <f t="shared" si="33"/>
        <v>#DIV/0!</v>
      </c>
      <c r="O43" s="259"/>
      <c r="P43" s="177" t="e">
        <f t="shared" si="34"/>
        <v>#DIV/0!</v>
      </c>
      <c r="Q43" s="259"/>
      <c r="R43" s="108" t="e">
        <f t="shared" si="35"/>
        <v>#DIV/0!</v>
      </c>
      <c r="S43" s="259"/>
      <c r="T43" s="108" t="e">
        <f t="shared" si="36"/>
        <v>#DIV/0!</v>
      </c>
      <c r="U43" s="259"/>
      <c r="V43" s="108" t="e">
        <f t="shared" si="37"/>
        <v>#DIV/0!</v>
      </c>
      <c r="W43" s="242">
        <f t="shared" si="38"/>
        <v>0</v>
      </c>
      <c r="X43" s="177" t="e">
        <f t="shared" si="39"/>
        <v>#DIV/0!</v>
      </c>
    </row>
    <row r="44" spans="2:24" ht="12" customHeight="1" thickBot="1" x14ac:dyDescent="0.25">
      <c r="B44" s="41" t="s">
        <v>182</v>
      </c>
      <c r="C44" s="87"/>
      <c r="D44" s="106">
        <v>1</v>
      </c>
      <c r="E44" s="247">
        <f>SUM(E39:E43)</f>
        <v>0</v>
      </c>
      <c r="F44" s="177" t="e">
        <f t="shared" si="29"/>
        <v>#DIV/0!</v>
      </c>
      <c r="G44" s="247">
        <f>SUM(G39:G43)</f>
        <v>0</v>
      </c>
      <c r="H44" s="177" t="e">
        <f t="shared" si="30"/>
        <v>#DIV/0!</v>
      </c>
      <c r="I44" s="247">
        <f>SUM(I39:I43)</f>
        <v>0</v>
      </c>
      <c r="J44" s="177" t="e">
        <f t="shared" si="31"/>
        <v>#DIV/0!</v>
      </c>
      <c r="K44" s="247">
        <f>SUM(K39:K43)</f>
        <v>0</v>
      </c>
      <c r="L44" s="177" t="e">
        <f t="shared" si="32"/>
        <v>#DIV/0!</v>
      </c>
      <c r="M44" s="247">
        <f>SUM(M39:M43)</f>
        <v>0</v>
      </c>
      <c r="N44" s="177" t="e">
        <f t="shared" si="33"/>
        <v>#DIV/0!</v>
      </c>
      <c r="O44" s="247">
        <f>SUM(O39:O43)</f>
        <v>0</v>
      </c>
      <c r="P44" s="177" t="e">
        <f t="shared" si="34"/>
        <v>#DIV/0!</v>
      </c>
      <c r="Q44" s="247">
        <f>SUM(Q39:Q43)</f>
        <v>0</v>
      </c>
      <c r="R44" s="108" t="e">
        <f t="shared" si="35"/>
        <v>#DIV/0!</v>
      </c>
      <c r="S44" s="247">
        <f>SUM(S39:S43)</f>
        <v>0</v>
      </c>
      <c r="T44" s="108" t="e">
        <f t="shared" si="36"/>
        <v>#DIV/0!</v>
      </c>
      <c r="U44" s="247">
        <f>SUM(U39:U43)</f>
        <v>0</v>
      </c>
      <c r="V44" s="108" t="e">
        <f t="shared" si="37"/>
        <v>#DIV/0!</v>
      </c>
      <c r="W44" s="248">
        <f t="shared" si="38"/>
        <v>0</v>
      </c>
      <c r="X44" s="177" t="e">
        <f t="shared" si="39"/>
        <v>#DIV/0!</v>
      </c>
    </row>
    <row r="45" spans="2:24" ht="13.5" thickBot="1" x14ac:dyDescent="0.25">
      <c r="B45" s="41" t="s">
        <v>199</v>
      </c>
      <c r="C45" s="87"/>
      <c r="D45" s="106">
        <v>1</v>
      </c>
      <c r="E45" s="248">
        <f>E17-E37-E44</f>
        <v>0</v>
      </c>
      <c r="F45" s="181" t="e">
        <f t="shared" si="29"/>
        <v>#DIV/0!</v>
      </c>
      <c r="G45" s="248">
        <f>G17-G37-G44</f>
        <v>0</v>
      </c>
      <c r="H45" s="181" t="e">
        <f t="shared" si="30"/>
        <v>#DIV/0!</v>
      </c>
      <c r="I45" s="248">
        <f>I17-I37-I44</f>
        <v>0</v>
      </c>
      <c r="J45" s="181" t="e">
        <f t="shared" si="31"/>
        <v>#DIV/0!</v>
      </c>
      <c r="K45" s="248">
        <f>K17-K37-K44</f>
        <v>0</v>
      </c>
      <c r="L45" s="181" t="e">
        <f t="shared" si="32"/>
        <v>#DIV/0!</v>
      </c>
      <c r="M45" s="248">
        <f>M17-M37-M44</f>
        <v>0</v>
      </c>
      <c r="N45" s="181" t="e">
        <f t="shared" si="33"/>
        <v>#DIV/0!</v>
      </c>
      <c r="O45" s="248">
        <f>O17-O37-O44</f>
        <v>0</v>
      </c>
      <c r="P45" s="181" t="e">
        <f t="shared" si="34"/>
        <v>#DIV/0!</v>
      </c>
      <c r="Q45" s="248">
        <f>Q17-Q37-Q44</f>
        <v>0</v>
      </c>
      <c r="R45" s="113" t="e">
        <f t="shared" si="35"/>
        <v>#DIV/0!</v>
      </c>
      <c r="S45" s="248">
        <f>S17-S37-S44</f>
        <v>0</v>
      </c>
      <c r="T45" s="113" t="e">
        <f t="shared" si="36"/>
        <v>#DIV/0!</v>
      </c>
      <c r="U45" s="248">
        <f>U17-U37-U44</f>
        <v>0</v>
      </c>
      <c r="V45" s="113" t="e">
        <f t="shared" si="37"/>
        <v>#DIV/0!</v>
      </c>
      <c r="W45" s="248">
        <f t="shared" si="38"/>
        <v>0</v>
      </c>
      <c r="X45" s="181" t="e">
        <f t="shared" si="39"/>
        <v>#DIV/0!</v>
      </c>
    </row>
    <row r="46" spans="2:24" ht="13.5" thickBot="1" x14ac:dyDescent="0.25">
      <c r="B46" s="41" t="s">
        <v>184</v>
      </c>
      <c r="C46" s="87"/>
      <c r="D46" s="106"/>
      <c r="E46" s="250"/>
      <c r="F46" s="173"/>
      <c r="G46" s="250"/>
      <c r="H46" s="173"/>
      <c r="I46" s="250"/>
      <c r="J46" s="173"/>
      <c r="K46" s="250"/>
      <c r="L46" s="173"/>
      <c r="M46" s="250"/>
      <c r="N46" s="173"/>
      <c r="O46" s="250"/>
      <c r="P46" s="173"/>
      <c r="Q46" s="250"/>
      <c r="R46" s="96"/>
      <c r="S46" s="250"/>
      <c r="T46" s="96"/>
      <c r="U46" s="250"/>
      <c r="V46" s="96"/>
      <c r="W46" s="306"/>
      <c r="X46" s="173"/>
    </row>
    <row r="47" spans="2:24" ht="13.5" thickBot="1" x14ac:dyDescent="0.25">
      <c r="B47" s="2"/>
      <c r="C47" s="199" t="s">
        <v>228</v>
      </c>
      <c r="D47" s="97">
        <v>5</v>
      </c>
      <c r="E47" s="247">
        <f>F47*E45</f>
        <v>0</v>
      </c>
      <c r="F47" s="187"/>
      <c r="G47" s="247">
        <f>H47*G45</f>
        <v>0</v>
      </c>
      <c r="H47" s="187"/>
      <c r="I47" s="247">
        <f>J47*I45</f>
        <v>0</v>
      </c>
      <c r="J47" s="187"/>
      <c r="K47" s="247">
        <f>L47*K45</f>
        <v>0</v>
      </c>
      <c r="L47" s="187"/>
      <c r="M47" s="247">
        <f>N47*M45</f>
        <v>0</v>
      </c>
      <c r="N47" s="187"/>
      <c r="O47" s="247">
        <f>P47*O45</f>
        <v>0</v>
      </c>
      <c r="P47" s="187"/>
      <c r="Q47" s="247">
        <f>R47*Q45</f>
        <v>0</v>
      </c>
      <c r="R47" s="131"/>
      <c r="S47" s="247">
        <f>T47*S45</f>
        <v>0</v>
      </c>
      <c r="T47" s="131"/>
      <c r="U47" s="247">
        <f>V47*U45</f>
        <v>0</v>
      </c>
      <c r="V47" s="131"/>
      <c r="W47" s="248">
        <f>E47+G47+I47+K47+M47+O47+Q47+S47+U47</f>
        <v>0</v>
      </c>
      <c r="X47" s="188" t="e">
        <f>W47/W13</f>
        <v>#DIV/0!</v>
      </c>
    </row>
    <row r="48" spans="2:24" ht="13.5" thickBot="1" x14ac:dyDescent="0.25">
      <c r="B48" s="41" t="s">
        <v>185</v>
      </c>
      <c r="C48" s="87"/>
      <c r="D48" s="106">
        <v>1</v>
      </c>
      <c r="E48" s="248">
        <f>E14+E37+E44+E47</f>
        <v>0</v>
      </c>
      <c r="F48" s="181" t="e">
        <f>E48/E$13</f>
        <v>#DIV/0!</v>
      </c>
      <c r="G48" s="248">
        <f>G14+G37+G44+G47</f>
        <v>0</v>
      </c>
      <c r="H48" s="181" t="e">
        <f>G48/G$13</f>
        <v>#DIV/0!</v>
      </c>
      <c r="I48" s="248">
        <f>I14+I37+I44+I47</f>
        <v>0</v>
      </c>
      <c r="J48" s="181" t="e">
        <f>I48/I$13</f>
        <v>#DIV/0!</v>
      </c>
      <c r="K48" s="248">
        <f>K14+K37+K44+K47</f>
        <v>0</v>
      </c>
      <c r="L48" s="181" t="e">
        <f>K48/K$13</f>
        <v>#DIV/0!</v>
      </c>
      <c r="M48" s="248">
        <f>M14+M37+M44+M47</f>
        <v>0</v>
      </c>
      <c r="N48" s="181" t="e">
        <f>M48/M$13</f>
        <v>#DIV/0!</v>
      </c>
      <c r="O48" s="248">
        <f>O14+O37+O44+O47</f>
        <v>0</v>
      </c>
      <c r="P48" s="181" t="e">
        <f>O48/O$13</f>
        <v>#DIV/0!</v>
      </c>
      <c r="Q48" s="248">
        <f>Q14+Q37+Q44+Q47</f>
        <v>0</v>
      </c>
      <c r="R48" s="113" t="e">
        <f>Q48/Q$13</f>
        <v>#DIV/0!</v>
      </c>
      <c r="S48" s="248">
        <f>S14+S37+S44+S47</f>
        <v>0</v>
      </c>
      <c r="T48" s="113" t="e">
        <f>S48/S$13</f>
        <v>#DIV/0!</v>
      </c>
      <c r="U48" s="248">
        <f>U14+U37+U44+U47</f>
        <v>0</v>
      </c>
      <c r="V48" s="113" t="e">
        <f>U48/U$13</f>
        <v>#DIV/0!</v>
      </c>
      <c r="W48" s="248">
        <f>E48+G48+I48+K48+M48+O48+Q48+S48+U48</f>
        <v>0</v>
      </c>
      <c r="X48" s="181" t="e">
        <f>W48/W$13</f>
        <v>#DIV/0!</v>
      </c>
    </row>
    <row r="49" spans="2:24" ht="13.5" thickBot="1" x14ac:dyDescent="0.25">
      <c r="B49" s="41" t="s">
        <v>186</v>
      </c>
      <c r="C49" s="87"/>
      <c r="D49" s="106">
        <v>1</v>
      </c>
      <c r="E49" s="248">
        <f>E45-E47</f>
        <v>0</v>
      </c>
      <c r="F49" s="181" t="e">
        <f>E49/E$13</f>
        <v>#DIV/0!</v>
      </c>
      <c r="G49" s="248">
        <f>G45-G47</f>
        <v>0</v>
      </c>
      <c r="H49" s="181" t="e">
        <f>G49/G$13</f>
        <v>#DIV/0!</v>
      </c>
      <c r="I49" s="248">
        <f>I45-I47</f>
        <v>0</v>
      </c>
      <c r="J49" s="181" t="e">
        <f>I49/I$13</f>
        <v>#DIV/0!</v>
      </c>
      <c r="K49" s="248">
        <f>K45-K47</f>
        <v>0</v>
      </c>
      <c r="L49" s="181" t="e">
        <f>K49/K$13</f>
        <v>#DIV/0!</v>
      </c>
      <c r="M49" s="248">
        <f>M45-M47</f>
        <v>0</v>
      </c>
      <c r="N49" s="181" t="e">
        <f>M49/M$13</f>
        <v>#DIV/0!</v>
      </c>
      <c r="O49" s="248">
        <f>O45-O47</f>
        <v>0</v>
      </c>
      <c r="P49" s="181" t="e">
        <f>O49/O$13</f>
        <v>#DIV/0!</v>
      </c>
      <c r="Q49" s="248">
        <f>Q45-Q47</f>
        <v>0</v>
      </c>
      <c r="R49" s="113" t="e">
        <f>Q49/Q$13</f>
        <v>#DIV/0!</v>
      </c>
      <c r="S49" s="248">
        <f>S45-S47</f>
        <v>0</v>
      </c>
      <c r="T49" s="113" t="e">
        <f>S49/S$13</f>
        <v>#DIV/0!</v>
      </c>
      <c r="U49" s="248">
        <f>U45-U47</f>
        <v>0</v>
      </c>
      <c r="V49" s="113" t="e">
        <f>U49/U$13</f>
        <v>#DIV/0!</v>
      </c>
      <c r="W49" s="248">
        <f>E49+G49+I49+K49+M49+O49+Q49+S49+U49</f>
        <v>0</v>
      </c>
      <c r="X49" s="181" t="e">
        <f>W49/W$13</f>
        <v>#DIV/0!</v>
      </c>
    </row>
    <row r="50" spans="2:24" x14ac:dyDescent="0.2">
      <c r="B50" s="105">
        <v>1</v>
      </c>
      <c r="C50" s="105" t="s">
        <v>187</v>
      </c>
      <c r="D50" s="105"/>
      <c r="E50" s="2"/>
      <c r="F50" s="189"/>
      <c r="G50" s="2"/>
      <c r="H50" s="189"/>
      <c r="I50" s="2"/>
      <c r="J50" s="189"/>
      <c r="K50" s="2"/>
      <c r="L50" s="189"/>
      <c r="M50" s="2"/>
      <c r="N50" s="189"/>
      <c r="O50" s="2"/>
      <c r="P50" s="189"/>
      <c r="Q50" s="2"/>
      <c r="R50" s="132"/>
      <c r="S50" s="2"/>
      <c r="T50" s="132"/>
      <c r="U50" s="2"/>
      <c r="V50" s="132"/>
      <c r="W50" s="2"/>
      <c r="X50" s="189"/>
    </row>
    <row r="51" spans="2:24" x14ac:dyDescent="0.2">
      <c r="B51" s="105">
        <v>2</v>
      </c>
      <c r="C51" s="105" t="s">
        <v>188</v>
      </c>
      <c r="D51" s="105"/>
      <c r="E51" s="2"/>
      <c r="F51" s="189"/>
      <c r="G51" s="2"/>
      <c r="H51" s="189"/>
      <c r="I51" s="2"/>
      <c r="J51" s="189"/>
      <c r="K51" s="2"/>
      <c r="L51" s="189"/>
      <c r="M51" s="2"/>
      <c r="N51" s="189"/>
      <c r="O51" s="2"/>
      <c r="P51" s="189"/>
      <c r="Q51" s="2"/>
      <c r="R51" s="132"/>
      <c r="S51" s="2"/>
      <c r="T51" s="132"/>
      <c r="U51" s="2"/>
      <c r="V51" s="132"/>
      <c r="W51" s="2"/>
      <c r="X51" s="189"/>
    </row>
    <row r="52" spans="2:24" x14ac:dyDescent="0.2">
      <c r="B52" s="105">
        <v>3</v>
      </c>
      <c r="C52" s="105" t="s">
        <v>189</v>
      </c>
      <c r="D52" s="105"/>
      <c r="E52" s="2"/>
      <c r="F52" s="189"/>
      <c r="G52" s="2"/>
      <c r="H52" s="189"/>
      <c r="I52" s="2"/>
      <c r="J52" s="189"/>
      <c r="K52" s="2"/>
      <c r="L52" s="189"/>
      <c r="M52" s="2"/>
      <c r="N52" s="189"/>
      <c r="O52" s="2"/>
      <c r="P52" s="189"/>
      <c r="Q52" s="2"/>
      <c r="R52" s="132"/>
      <c r="S52" s="2"/>
      <c r="T52" s="132"/>
      <c r="U52" s="2"/>
      <c r="V52" s="132"/>
      <c r="W52" s="2"/>
      <c r="X52" s="189"/>
    </row>
    <row r="53" spans="2:24" x14ac:dyDescent="0.2">
      <c r="B53" s="105">
        <v>4</v>
      </c>
      <c r="C53" s="105" t="s">
        <v>190</v>
      </c>
      <c r="D53" s="105"/>
      <c r="E53" s="2"/>
      <c r="F53" s="189"/>
      <c r="G53" s="2"/>
      <c r="H53" s="189"/>
      <c r="I53" s="2"/>
      <c r="J53" s="189"/>
      <c r="K53" s="2"/>
      <c r="L53" s="189"/>
      <c r="M53" s="2"/>
      <c r="N53" s="189"/>
      <c r="O53" s="2"/>
      <c r="P53" s="189"/>
      <c r="Q53" s="2"/>
      <c r="R53" s="132"/>
      <c r="S53" s="2"/>
      <c r="T53" s="132"/>
      <c r="U53" s="226"/>
      <c r="V53" s="132"/>
      <c r="W53" s="2"/>
      <c r="X53" s="189"/>
    </row>
    <row r="54" spans="2:24" x14ac:dyDescent="0.2">
      <c r="B54" s="105">
        <v>5</v>
      </c>
      <c r="C54" s="105" t="s">
        <v>191</v>
      </c>
      <c r="D54" s="105"/>
      <c r="E54" s="2"/>
      <c r="F54" s="189"/>
      <c r="G54" s="2"/>
      <c r="H54" s="189"/>
      <c r="I54" s="2"/>
      <c r="J54" s="189"/>
      <c r="K54" s="2"/>
      <c r="L54" s="189"/>
      <c r="M54" s="2"/>
      <c r="N54" s="189"/>
      <c r="O54" s="2"/>
      <c r="P54" s="189"/>
      <c r="Q54" s="2"/>
      <c r="R54" s="132"/>
      <c r="S54" s="2"/>
      <c r="T54" s="132"/>
      <c r="U54" s="2"/>
      <c r="V54" s="132"/>
      <c r="W54" s="2"/>
      <c r="X54" s="189"/>
    </row>
    <row r="55" spans="2:24" x14ac:dyDescent="0.2">
      <c r="B55" s="133" t="s">
        <v>192</v>
      </c>
      <c r="C55" s="105" t="s">
        <v>193</v>
      </c>
      <c r="D55" s="105"/>
      <c r="E55" s="2"/>
      <c r="F55" s="189"/>
      <c r="G55" s="2"/>
      <c r="H55" s="189"/>
      <c r="I55" s="2"/>
      <c r="J55" s="189"/>
      <c r="K55" s="2"/>
      <c r="L55" s="189"/>
      <c r="M55" s="2"/>
      <c r="N55" s="189"/>
      <c r="O55" s="2"/>
      <c r="P55" s="189"/>
      <c r="Q55" s="2"/>
      <c r="R55" s="132"/>
      <c r="S55" s="2"/>
      <c r="T55" s="132"/>
      <c r="U55" s="2"/>
      <c r="V55" s="132"/>
      <c r="W55" s="2"/>
      <c r="X55" s="189"/>
    </row>
    <row r="56" spans="2:24" x14ac:dyDescent="0.2">
      <c r="B56" s="133" t="s">
        <v>194</v>
      </c>
      <c r="C56" s="105" t="s">
        <v>195</v>
      </c>
      <c r="D56" s="105"/>
      <c r="E56" s="2"/>
      <c r="F56" s="189"/>
      <c r="G56" s="2"/>
      <c r="H56" s="189"/>
      <c r="I56" s="2"/>
      <c r="J56" s="189"/>
      <c r="K56" s="2"/>
      <c r="L56" s="189"/>
      <c r="M56" s="2"/>
      <c r="N56" s="189"/>
      <c r="O56" s="2"/>
      <c r="P56" s="189"/>
      <c r="Q56" s="2"/>
      <c r="R56" s="132"/>
      <c r="S56" s="2"/>
      <c r="T56" s="132"/>
      <c r="U56" s="2"/>
      <c r="V56" s="132"/>
      <c r="W56" s="2"/>
      <c r="X56" s="189"/>
    </row>
    <row r="57" spans="2:24" x14ac:dyDescent="0.2">
      <c r="B57" s="133" t="s">
        <v>196</v>
      </c>
      <c r="C57" s="105" t="s">
        <v>197</v>
      </c>
      <c r="D57" s="105"/>
      <c r="E57" s="2"/>
      <c r="F57" s="189"/>
      <c r="G57" s="2"/>
      <c r="H57" s="189"/>
      <c r="I57" s="2"/>
      <c r="J57" s="189"/>
      <c r="K57" s="2"/>
      <c r="L57" s="189"/>
      <c r="M57" s="2"/>
      <c r="N57" s="189"/>
      <c r="O57" s="2"/>
      <c r="P57" s="189"/>
      <c r="Q57" s="2"/>
      <c r="R57" s="132"/>
      <c r="S57" s="2"/>
      <c r="T57" s="132"/>
      <c r="U57" s="2"/>
      <c r="V57" s="132"/>
      <c r="W57" s="2"/>
      <c r="X57" s="189"/>
    </row>
    <row r="58" spans="2:24" x14ac:dyDescent="0.2">
      <c r="B58" s="2"/>
      <c r="C58" s="105" t="s">
        <v>198</v>
      </c>
      <c r="D58" s="105"/>
      <c r="E58" s="2"/>
      <c r="F58" s="189"/>
      <c r="G58" s="2"/>
      <c r="H58" s="189"/>
      <c r="I58" s="2"/>
      <c r="J58" s="189"/>
      <c r="K58" s="2"/>
      <c r="L58" s="189"/>
      <c r="M58" s="2"/>
      <c r="N58" s="189"/>
      <c r="O58" s="2"/>
      <c r="P58" s="189"/>
      <c r="Q58" s="2"/>
      <c r="R58" s="132"/>
      <c r="S58" s="2"/>
      <c r="T58" s="132"/>
      <c r="U58" s="2"/>
      <c r="V58" s="132"/>
      <c r="W58" s="2"/>
      <c r="X58" s="189"/>
    </row>
    <row r="59" spans="2:24" x14ac:dyDescent="0.2">
      <c r="B59" s="2"/>
      <c r="C59" s="2"/>
      <c r="D59" s="105"/>
      <c r="E59" s="2"/>
      <c r="F59" s="189"/>
      <c r="G59" s="2"/>
      <c r="H59" s="189"/>
      <c r="I59" s="2"/>
      <c r="J59" s="189"/>
      <c r="K59" s="2"/>
      <c r="L59" s="189"/>
      <c r="M59" s="2"/>
      <c r="N59" s="189"/>
      <c r="O59" s="2"/>
      <c r="P59" s="189"/>
      <c r="Q59" s="2"/>
      <c r="R59" s="132"/>
      <c r="S59" s="2"/>
      <c r="T59" s="132"/>
      <c r="U59" s="2"/>
      <c r="V59" s="132"/>
      <c r="W59" s="2"/>
      <c r="X59" s="189"/>
    </row>
  </sheetData>
  <sheetProtection selectLockedCells="1"/>
  <mergeCells count="9">
    <mergeCell ref="Q3:R3"/>
    <mergeCell ref="U3:V3"/>
    <mergeCell ref="S3:T3"/>
    <mergeCell ref="E3:F3"/>
    <mergeCell ref="G3:H3"/>
    <mergeCell ref="I3:J3"/>
    <mergeCell ref="K3:L3"/>
    <mergeCell ref="O3:P3"/>
    <mergeCell ref="M3:N3"/>
  </mergeCells>
  <phoneticPr fontId="0" type="noConversion"/>
  <pageMargins left="0.75" right="0.75" top="1" bottom="1" header="0.5" footer="0.5"/>
  <pageSetup paperSize="3" scale="60" orientation="landscape" r:id="rId1"/>
  <headerFooter alignWithMargins="0">
    <oddHeader>&amp;C
Dining Services RFP</oddHeader>
    <oddFoote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X59"/>
  <sheetViews>
    <sheetView zoomScale="85" zoomScaleNormal="85" zoomScalePageLayoutView="70" workbookViewId="0">
      <selection activeCell="C16" sqref="C16"/>
    </sheetView>
  </sheetViews>
  <sheetFormatPr defaultColWidth="8.85546875" defaultRowHeight="12.75" x14ac:dyDescent="0.2"/>
  <cols>
    <col min="2" max="2" width="3.7109375" customWidth="1"/>
    <col min="3" max="3" width="30" customWidth="1"/>
    <col min="4" max="4" width="4.7109375" customWidth="1"/>
    <col min="5" max="5" width="18.42578125" customWidth="1"/>
    <col min="6" max="6" width="13.42578125" customWidth="1"/>
    <col min="7" max="7" width="17.7109375" customWidth="1"/>
    <col min="8" max="8" width="13.7109375" customWidth="1"/>
    <col min="9" max="9" width="17.7109375" customWidth="1"/>
    <col min="10" max="10" width="13.7109375" customWidth="1"/>
    <col min="11" max="11" width="17.7109375" customWidth="1"/>
    <col min="12" max="12" width="13.7109375" customWidth="1"/>
    <col min="13" max="13" width="17.7109375" customWidth="1"/>
    <col min="14" max="14" width="13.7109375" customWidth="1"/>
    <col min="15" max="15" width="17.7109375" customWidth="1"/>
    <col min="16" max="16" width="13.7109375" customWidth="1"/>
    <col min="17" max="17" width="16.7109375" customWidth="1"/>
    <col min="18" max="18" width="13.7109375" customWidth="1"/>
    <col min="19" max="19" width="16.7109375" customWidth="1"/>
    <col min="20" max="20" width="13.7109375" customWidth="1"/>
    <col min="21" max="21" width="16.7109375" customWidth="1"/>
    <col min="22" max="22" width="13.7109375" customWidth="1"/>
    <col min="23" max="23" width="20.7109375" customWidth="1"/>
    <col min="24" max="24" width="13.7109375" customWidth="1"/>
  </cols>
  <sheetData>
    <row r="1" spans="2:24" ht="13.5" thickBot="1" x14ac:dyDescent="0.25"/>
    <row r="2" spans="2:24" ht="16.5" thickBot="1" x14ac:dyDescent="0.3">
      <c r="B2" s="91"/>
      <c r="C2" s="92" t="s">
        <v>275</v>
      </c>
      <c r="D2" s="93"/>
      <c r="E2" s="94"/>
      <c r="F2" s="172"/>
      <c r="G2" s="94"/>
      <c r="H2" s="172"/>
      <c r="I2" s="94"/>
      <c r="J2" s="172"/>
      <c r="K2" s="94"/>
      <c r="L2" s="172"/>
      <c r="M2" s="94"/>
      <c r="N2" s="172"/>
      <c r="O2" s="94"/>
      <c r="P2" s="172"/>
      <c r="Q2" s="94"/>
      <c r="R2" s="95"/>
      <c r="S2" s="94"/>
      <c r="T2" s="95"/>
      <c r="U2" s="94"/>
      <c r="V2" s="95"/>
      <c r="W2" s="94"/>
      <c r="X2" s="173"/>
    </row>
    <row r="3" spans="2:24" ht="25.5" customHeight="1" x14ac:dyDescent="0.2">
      <c r="B3" s="2"/>
      <c r="C3" s="2"/>
      <c r="D3" s="97"/>
      <c r="E3" s="382" t="s">
        <v>290</v>
      </c>
      <c r="F3" s="383"/>
      <c r="G3" s="382" t="s">
        <v>233</v>
      </c>
      <c r="H3" s="383"/>
      <c r="I3" s="387" t="s">
        <v>289</v>
      </c>
      <c r="J3" s="386"/>
      <c r="K3" s="387" t="s">
        <v>271</v>
      </c>
      <c r="L3" s="386"/>
      <c r="M3" s="387" t="s">
        <v>307</v>
      </c>
      <c r="N3" s="386"/>
      <c r="O3" s="387" t="s">
        <v>235</v>
      </c>
      <c r="P3" s="386"/>
      <c r="Q3" s="387" t="s">
        <v>150</v>
      </c>
      <c r="R3" s="386"/>
      <c r="S3" s="387" t="s">
        <v>152</v>
      </c>
      <c r="T3" s="386"/>
      <c r="U3" s="387" t="s">
        <v>153</v>
      </c>
      <c r="V3" s="386"/>
      <c r="W3" s="355" t="s">
        <v>63</v>
      </c>
      <c r="X3" s="331"/>
    </row>
    <row r="4" spans="2:24" x14ac:dyDescent="0.2">
      <c r="B4" s="2"/>
      <c r="C4" s="2"/>
      <c r="D4" s="97"/>
      <c r="E4" s="98" t="s">
        <v>154</v>
      </c>
      <c r="F4" s="243" t="s">
        <v>72</v>
      </c>
      <c r="G4" s="98" t="s">
        <v>154</v>
      </c>
      <c r="H4" s="243" t="s">
        <v>72</v>
      </c>
      <c r="I4" s="98" t="s">
        <v>154</v>
      </c>
      <c r="J4" s="243" t="s">
        <v>72</v>
      </c>
      <c r="K4" s="98" t="s">
        <v>154</v>
      </c>
      <c r="L4" s="243" t="s">
        <v>72</v>
      </c>
      <c r="M4" s="98" t="s">
        <v>154</v>
      </c>
      <c r="N4" s="343" t="s">
        <v>72</v>
      </c>
      <c r="O4" s="98" t="s">
        <v>154</v>
      </c>
      <c r="P4" s="243" t="s">
        <v>72</v>
      </c>
      <c r="Q4" s="98" t="s">
        <v>154</v>
      </c>
      <c r="R4" s="243" t="s">
        <v>72</v>
      </c>
      <c r="S4" s="98" t="s">
        <v>154</v>
      </c>
      <c r="T4" s="243" t="s">
        <v>72</v>
      </c>
      <c r="U4" s="98" t="s">
        <v>154</v>
      </c>
      <c r="V4" s="243" t="s">
        <v>72</v>
      </c>
      <c r="W4" s="98" t="s">
        <v>154</v>
      </c>
      <c r="X4" s="99" t="s">
        <v>72</v>
      </c>
    </row>
    <row r="5" spans="2:24" x14ac:dyDescent="0.2">
      <c r="B5" s="100" t="s">
        <v>155</v>
      </c>
      <c r="C5" s="2"/>
      <c r="D5" s="97"/>
      <c r="E5" s="49"/>
      <c r="F5" s="281"/>
      <c r="G5" s="49"/>
      <c r="H5" s="284" t="s">
        <v>72</v>
      </c>
      <c r="I5" s="49"/>
      <c r="J5" s="284" t="s">
        <v>72</v>
      </c>
      <c r="K5" s="49"/>
      <c r="L5" s="284" t="s">
        <v>72</v>
      </c>
      <c r="M5" s="49"/>
      <c r="N5" s="284" t="s">
        <v>72</v>
      </c>
      <c r="O5" s="49"/>
      <c r="P5" s="284" t="s">
        <v>72</v>
      </c>
      <c r="Q5" s="49"/>
      <c r="R5" s="241" t="s">
        <v>72</v>
      </c>
      <c r="S5" s="49"/>
      <c r="T5" s="241" t="s">
        <v>72</v>
      </c>
      <c r="U5" s="49"/>
      <c r="V5" s="241" t="s">
        <v>72</v>
      </c>
      <c r="W5" s="49"/>
      <c r="X5" s="174"/>
    </row>
    <row r="6" spans="2:24" x14ac:dyDescent="0.2">
      <c r="B6" s="2"/>
      <c r="C6" s="2" t="s">
        <v>156</v>
      </c>
      <c r="D6" s="97">
        <v>1</v>
      </c>
      <c r="E6" s="102">
        <f>'Meal Plan'!F170</f>
        <v>0</v>
      </c>
      <c r="F6" s="281" t="e">
        <f>E6/E$13</f>
        <v>#DIV/0!</v>
      </c>
      <c r="G6" s="103"/>
      <c r="H6" s="244"/>
      <c r="I6" s="103"/>
      <c r="J6" s="244"/>
      <c r="K6" s="103"/>
      <c r="L6" s="244"/>
      <c r="M6" s="103"/>
      <c r="N6" s="244"/>
      <c r="O6" s="103"/>
      <c r="P6" s="244"/>
      <c r="Q6" s="103"/>
      <c r="R6" s="244"/>
      <c r="S6" s="103"/>
      <c r="T6" s="244"/>
      <c r="U6" s="103"/>
      <c r="V6" s="244"/>
      <c r="W6" s="102">
        <f>E6+G6+I6+K6+M6+O6+Q6+S6+U6</f>
        <v>0</v>
      </c>
      <c r="X6" s="174" t="e">
        <f t="shared" ref="X6:X11" si="0">W6/W$13</f>
        <v>#DIV/0!</v>
      </c>
    </row>
    <row r="7" spans="2:24" x14ac:dyDescent="0.2">
      <c r="B7" s="2"/>
      <c r="C7" s="2" t="s">
        <v>82</v>
      </c>
      <c r="D7" s="97">
        <v>1</v>
      </c>
      <c r="E7" s="102">
        <f>'A La Carte'!H150</f>
        <v>0</v>
      </c>
      <c r="F7" s="281" t="e">
        <f>E7/E$13</f>
        <v>#DIV/0!</v>
      </c>
      <c r="G7" s="102">
        <f>'A La Carte'!H152</f>
        <v>0</v>
      </c>
      <c r="H7" s="281" t="e">
        <f>G7/G$13</f>
        <v>#DIV/0!</v>
      </c>
      <c r="I7" s="102">
        <f>'A La Carte'!H154</f>
        <v>0</v>
      </c>
      <c r="J7" s="281" t="e">
        <f>I7/I$13</f>
        <v>#DIV/0!</v>
      </c>
      <c r="K7" s="102">
        <f>'A La Carte'!H156</f>
        <v>0</v>
      </c>
      <c r="L7" s="281" t="e">
        <f>K7/K$13</f>
        <v>#DIV/0!</v>
      </c>
      <c r="M7" s="102">
        <f>'A La Carte'!H158</f>
        <v>0</v>
      </c>
      <c r="N7" s="281" t="e">
        <f>M7/M$13</f>
        <v>#DIV/0!</v>
      </c>
      <c r="O7" s="102">
        <f>'A La Carte'!H160</f>
        <v>0</v>
      </c>
      <c r="P7" s="281" t="e">
        <f>O7/O$13</f>
        <v>#DIV/0!</v>
      </c>
      <c r="Q7" s="103"/>
      <c r="R7" s="244"/>
      <c r="S7" s="103"/>
      <c r="T7" s="244"/>
      <c r="U7" s="103"/>
      <c r="V7" s="244"/>
      <c r="W7" s="102">
        <f>E7+G7+I7+K7+M7+O7+Q7+S7+U7</f>
        <v>0</v>
      </c>
      <c r="X7" s="174" t="e">
        <f t="shared" si="0"/>
        <v>#DIV/0!</v>
      </c>
    </row>
    <row r="8" spans="2:24" x14ac:dyDescent="0.2">
      <c r="B8" s="2"/>
      <c r="C8" s="2" t="s">
        <v>157</v>
      </c>
      <c r="D8" s="97">
        <v>1</v>
      </c>
      <c r="E8" s="102">
        <f>'A La Carte'!H151</f>
        <v>0</v>
      </c>
      <c r="F8" s="281" t="e">
        <f>E8/E$13</f>
        <v>#DIV/0!</v>
      </c>
      <c r="G8" s="102">
        <f>'A La Carte'!H153</f>
        <v>0</v>
      </c>
      <c r="H8" s="281" t="e">
        <f>G8/G$13</f>
        <v>#DIV/0!</v>
      </c>
      <c r="I8" s="102">
        <f>'A La Carte'!H155</f>
        <v>0</v>
      </c>
      <c r="J8" s="281" t="e">
        <f>I8/I$13</f>
        <v>#DIV/0!</v>
      </c>
      <c r="K8" s="102">
        <f>'A La Carte'!H157</f>
        <v>0</v>
      </c>
      <c r="L8" s="281" t="e">
        <f>K8/K$13</f>
        <v>#DIV/0!</v>
      </c>
      <c r="M8" s="102">
        <f>'A La Carte'!H159</f>
        <v>0</v>
      </c>
      <c r="N8" s="281" t="e">
        <f>M8/M$13</f>
        <v>#DIV/0!</v>
      </c>
      <c r="O8" s="102">
        <f>'A La Carte'!H161</f>
        <v>0</v>
      </c>
      <c r="P8" s="281" t="e">
        <f>O8/O$13</f>
        <v>#DIV/0!</v>
      </c>
      <c r="Q8" s="103"/>
      <c r="R8" s="244"/>
      <c r="S8" s="103"/>
      <c r="T8" s="244"/>
      <c r="U8" s="103"/>
      <c r="V8" s="244"/>
      <c r="W8" s="102">
        <f>E8+G8+I8+K8+M8+O8+Q8+S8+U8</f>
        <v>0</v>
      </c>
      <c r="X8" s="174" t="e">
        <f t="shared" si="0"/>
        <v>#DIV/0!</v>
      </c>
    </row>
    <row r="9" spans="2:24" x14ac:dyDescent="0.2">
      <c r="B9" s="2"/>
      <c r="C9" s="2" t="s">
        <v>150</v>
      </c>
      <c r="D9" s="97">
        <v>1</v>
      </c>
      <c r="E9" s="103"/>
      <c r="F9" s="244"/>
      <c r="G9" s="103"/>
      <c r="H9" s="244"/>
      <c r="I9" s="103"/>
      <c r="J9" s="244"/>
      <c r="K9" s="103"/>
      <c r="L9" s="244"/>
      <c r="M9" s="103"/>
      <c r="N9" s="244"/>
      <c r="O9" s="103"/>
      <c r="P9" s="244"/>
      <c r="Q9" s="102">
        <f>Catering!F198</f>
        <v>0</v>
      </c>
      <c r="R9" s="241" t="e">
        <f>Q9/Q$13</f>
        <v>#DIV/0!</v>
      </c>
      <c r="S9" s="103"/>
      <c r="T9" s="244"/>
      <c r="U9" s="103"/>
      <c r="V9" s="244"/>
      <c r="W9" s="102">
        <f>E9+G9+I9+K9+M8+O9+Q9+S9+U9</f>
        <v>0</v>
      </c>
      <c r="X9" s="101" t="e">
        <f t="shared" si="0"/>
        <v>#DIV/0!</v>
      </c>
    </row>
    <row r="10" spans="2:24" hidden="1" x14ac:dyDescent="0.2">
      <c r="B10" s="2"/>
      <c r="C10" s="2"/>
      <c r="D10" s="97">
        <v>1</v>
      </c>
      <c r="E10" s="103"/>
      <c r="F10" s="244"/>
      <c r="G10" s="103"/>
      <c r="H10" s="244"/>
      <c r="I10" s="103"/>
      <c r="J10" s="244"/>
      <c r="K10" s="103"/>
      <c r="L10" s="244"/>
      <c r="M10" s="103"/>
      <c r="N10" s="244"/>
      <c r="O10" s="103"/>
      <c r="P10" s="244"/>
      <c r="Q10" s="103"/>
      <c r="R10" s="244"/>
      <c r="S10" s="103"/>
      <c r="T10" s="244"/>
      <c r="U10" s="103"/>
      <c r="V10" s="244"/>
      <c r="W10" s="102" t="e">
        <f>E10++G10+I10+K10+O10+#REF!+#REF!+#REF!+#REF!+#REF!+#REF!+#REF!+#REF!+Q10+S10+U10</f>
        <v>#REF!</v>
      </c>
      <c r="X10" s="101" t="e">
        <f t="shared" si="0"/>
        <v>#REF!</v>
      </c>
    </row>
    <row r="11" spans="2:24" ht="13.5" thickBot="1" x14ac:dyDescent="0.25">
      <c r="B11" s="369"/>
      <c r="C11" s="369" t="s">
        <v>152</v>
      </c>
      <c r="D11" s="370">
        <v>1</v>
      </c>
      <c r="E11" s="103"/>
      <c r="F11" s="244"/>
      <c r="G11" s="103"/>
      <c r="H11" s="244"/>
      <c r="I11" s="103"/>
      <c r="J11" s="244"/>
      <c r="K11" s="103"/>
      <c r="L11" s="244"/>
      <c r="M11" s="103"/>
      <c r="N11" s="244"/>
      <c r="O11" s="103"/>
      <c r="P11" s="244"/>
      <c r="Q11" s="103"/>
      <c r="R11" s="244"/>
      <c r="S11" s="102">
        <f>Conferences!F198</f>
        <v>0</v>
      </c>
      <c r="T11" s="241" t="e">
        <f>S11/S$13</f>
        <v>#DIV/0!</v>
      </c>
      <c r="U11" s="103"/>
      <c r="V11" s="244"/>
      <c r="W11" s="102">
        <f t="shared" ref="W11:W17" si="1">E11+G11+I11+K11+M11+O11+Q11+S11+U11</f>
        <v>0</v>
      </c>
      <c r="X11" s="101" t="e">
        <f t="shared" si="0"/>
        <v>#DIV/0!</v>
      </c>
    </row>
    <row r="12" spans="2:24" ht="13.5" hidden="1" thickBot="1" x14ac:dyDescent="0.25">
      <c r="B12" s="2"/>
      <c r="C12" s="198"/>
      <c r="D12" s="97">
        <v>1</v>
      </c>
      <c r="E12" s="338"/>
      <c r="F12" s="339"/>
      <c r="G12" s="338"/>
      <c r="H12" s="339"/>
      <c r="I12" s="338"/>
      <c r="J12" s="339"/>
      <c r="K12" s="338"/>
      <c r="L12" s="339"/>
      <c r="M12" s="338"/>
      <c r="N12" s="339"/>
      <c r="O12" s="338"/>
      <c r="P12" s="339"/>
      <c r="Q12" s="338"/>
      <c r="R12" s="339"/>
      <c r="S12" s="338"/>
      <c r="T12" s="339"/>
      <c r="U12" s="240">
        <f>Concessions!F198</f>
        <v>0</v>
      </c>
      <c r="V12" s="125" t="e">
        <f>U12/U$13</f>
        <v>#DIV/0!</v>
      </c>
      <c r="W12" s="242">
        <f t="shared" si="1"/>
        <v>0</v>
      </c>
      <c r="X12" s="273" t="e">
        <f t="shared" ref="X12" si="2">W12/W$13</f>
        <v>#DIV/0!</v>
      </c>
    </row>
    <row r="13" spans="2:24" ht="13.5" thickBot="1" x14ac:dyDescent="0.25">
      <c r="B13" s="41" t="s">
        <v>158</v>
      </c>
      <c r="C13" s="87"/>
      <c r="D13" s="106">
        <v>1</v>
      </c>
      <c r="E13" s="247">
        <f t="shared" ref="E13:J13" si="3">SUM(E6:E8)</f>
        <v>0</v>
      </c>
      <c r="F13" s="177" t="e">
        <f t="shared" si="3"/>
        <v>#DIV/0!</v>
      </c>
      <c r="G13" s="247">
        <f t="shared" si="3"/>
        <v>0</v>
      </c>
      <c r="H13" s="177" t="e">
        <f t="shared" si="3"/>
        <v>#DIV/0!</v>
      </c>
      <c r="I13" s="247">
        <f t="shared" si="3"/>
        <v>0</v>
      </c>
      <c r="J13" s="177" t="e">
        <f t="shared" si="3"/>
        <v>#DIV/0!</v>
      </c>
      <c r="K13" s="247">
        <f t="shared" ref="K13:N13" si="4">SUM(K6:K8)</f>
        <v>0</v>
      </c>
      <c r="L13" s="177" t="e">
        <f t="shared" si="4"/>
        <v>#DIV/0!</v>
      </c>
      <c r="M13" s="247">
        <f t="shared" si="4"/>
        <v>0</v>
      </c>
      <c r="N13" s="177" t="e">
        <f t="shared" si="4"/>
        <v>#DIV/0!</v>
      </c>
      <c r="O13" s="247">
        <f t="shared" ref="O13:P13" si="5">SUM(O6:O8)</f>
        <v>0</v>
      </c>
      <c r="P13" s="177" t="e">
        <f t="shared" si="5"/>
        <v>#DIV/0!</v>
      </c>
      <c r="Q13" s="247">
        <f t="shared" ref="Q13:T13" si="6">SUM(Q6:Q11)</f>
        <v>0</v>
      </c>
      <c r="R13" s="108" t="e">
        <f t="shared" si="6"/>
        <v>#DIV/0!</v>
      </c>
      <c r="S13" s="247">
        <f t="shared" si="6"/>
        <v>0</v>
      </c>
      <c r="T13" s="108" t="e">
        <f t="shared" si="6"/>
        <v>#DIV/0!</v>
      </c>
      <c r="U13" s="247">
        <f>SUM(U6:U12)</f>
        <v>0</v>
      </c>
      <c r="V13" s="108" t="e">
        <f>SUM(V6:V12)</f>
        <v>#DIV/0!</v>
      </c>
      <c r="W13" s="247">
        <f t="shared" si="1"/>
        <v>0</v>
      </c>
      <c r="X13" s="178" t="e">
        <f>SUM(X6:X8)</f>
        <v>#DIV/0!</v>
      </c>
    </row>
    <row r="14" spans="2:24" ht="13.5" thickBot="1" x14ac:dyDescent="0.25">
      <c r="B14" s="41" t="s">
        <v>159</v>
      </c>
      <c r="C14" s="87"/>
      <c r="D14" s="106">
        <v>1</v>
      </c>
      <c r="E14" s="248">
        <f>E13*F14</f>
        <v>0</v>
      </c>
      <c r="F14" s="282"/>
      <c r="G14" s="248">
        <f>G13*H14</f>
        <v>0</v>
      </c>
      <c r="H14" s="282"/>
      <c r="I14" s="248">
        <f>I13*J14</f>
        <v>0</v>
      </c>
      <c r="J14" s="282"/>
      <c r="K14" s="248">
        <f>K13*L14</f>
        <v>0</v>
      </c>
      <c r="L14" s="282"/>
      <c r="M14" s="248">
        <f>M13*N14</f>
        <v>0</v>
      </c>
      <c r="N14" s="282"/>
      <c r="O14" s="248">
        <f>O13*P14</f>
        <v>0</v>
      </c>
      <c r="P14" s="282"/>
      <c r="Q14" s="248">
        <f>Q13*R14</f>
        <v>0</v>
      </c>
      <c r="R14" s="245"/>
      <c r="S14" s="248">
        <f>S13*T14</f>
        <v>0</v>
      </c>
      <c r="T14" s="245"/>
      <c r="U14" s="248">
        <f>U13*V14</f>
        <v>0</v>
      </c>
      <c r="V14" s="245"/>
      <c r="W14" s="248">
        <f t="shared" si="1"/>
        <v>0</v>
      </c>
      <c r="X14" s="180" t="e">
        <f>W14/W13</f>
        <v>#DIV/0!</v>
      </c>
    </row>
    <row r="15" spans="2:24" ht="13.5" thickBot="1" x14ac:dyDescent="0.25">
      <c r="B15" s="41" t="s">
        <v>160</v>
      </c>
      <c r="C15" s="87"/>
      <c r="D15" s="106">
        <v>1</v>
      </c>
      <c r="E15" s="248">
        <f>E13-E14</f>
        <v>0</v>
      </c>
      <c r="F15" s="181" t="e">
        <f>E15/E13</f>
        <v>#DIV/0!</v>
      </c>
      <c r="G15" s="248">
        <f>G13-G14</f>
        <v>0</v>
      </c>
      <c r="H15" s="181" t="e">
        <f>G15/G13</f>
        <v>#DIV/0!</v>
      </c>
      <c r="I15" s="248">
        <f>I13-I14</f>
        <v>0</v>
      </c>
      <c r="J15" s="181" t="e">
        <f>I15/I13</f>
        <v>#DIV/0!</v>
      </c>
      <c r="K15" s="248">
        <f>K13-K14</f>
        <v>0</v>
      </c>
      <c r="L15" s="181" t="e">
        <f>K15/K13</f>
        <v>#DIV/0!</v>
      </c>
      <c r="M15" s="248">
        <f>M13-M14</f>
        <v>0</v>
      </c>
      <c r="N15" s="181" t="e">
        <f>M15/M13</f>
        <v>#DIV/0!</v>
      </c>
      <c r="O15" s="248">
        <f>O13-O14</f>
        <v>0</v>
      </c>
      <c r="P15" s="181" t="e">
        <f>O15/O13</f>
        <v>#DIV/0!</v>
      </c>
      <c r="Q15" s="248">
        <f>Q13-Q14</f>
        <v>0</v>
      </c>
      <c r="R15" s="113" t="e">
        <f>Q15/Q13</f>
        <v>#DIV/0!</v>
      </c>
      <c r="S15" s="248">
        <f>S13-S14</f>
        <v>0</v>
      </c>
      <c r="T15" s="113" t="e">
        <f>S15/S13</f>
        <v>#DIV/0!</v>
      </c>
      <c r="U15" s="248">
        <f>U13-U14</f>
        <v>0</v>
      </c>
      <c r="V15" s="113" t="e">
        <f>U15/U13</f>
        <v>#DIV/0!</v>
      </c>
      <c r="W15" s="248">
        <f t="shared" si="1"/>
        <v>0</v>
      </c>
      <c r="X15" s="181" t="e">
        <f>W15/W13</f>
        <v>#DIV/0!</v>
      </c>
    </row>
    <row r="16" spans="2:24" ht="13.5" thickBot="1" x14ac:dyDescent="0.25">
      <c r="B16" s="2"/>
      <c r="C16" s="198" t="s">
        <v>309</v>
      </c>
      <c r="D16" s="97">
        <v>1</v>
      </c>
      <c r="E16" s="249">
        <f>F16*E13</f>
        <v>0</v>
      </c>
      <c r="F16" s="283"/>
      <c r="G16" s="249">
        <f>H16*G13</f>
        <v>0</v>
      </c>
      <c r="H16" s="283"/>
      <c r="I16" s="249">
        <f>J16*I13</f>
        <v>0</v>
      </c>
      <c r="J16" s="283"/>
      <c r="K16" s="249">
        <f>L16*K13</f>
        <v>0</v>
      </c>
      <c r="L16" s="283"/>
      <c r="M16" s="249">
        <f>N16*M13</f>
        <v>0</v>
      </c>
      <c r="N16" s="283"/>
      <c r="O16" s="249">
        <f>P16*O13</f>
        <v>0</v>
      </c>
      <c r="P16" s="283"/>
      <c r="Q16" s="249">
        <f>R16*Q13</f>
        <v>0</v>
      </c>
      <c r="R16" s="246"/>
      <c r="S16" s="249">
        <f>T16*S13</f>
        <v>0</v>
      </c>
      <c r="T16" s="246"/>
      <c r="U16" s="249">
        <f>V16*U13</f>
        <v>0</v>
      </c>
      <c r="V16" s="246"/>
      <c r="W16" s="248">
        <f t="shared" si="1"/>
        <v>0</v>
      </c>
      <c r="X16" s="181" t="e">
        <f>W16/W$13</f>
        <v>#DIV/0!</v>
      </c>
    </row>
    <row r="17" spans="1:24" ht="13.5" thickBot="1" x14ac:dyDescent="0.25">
      <c r="B17" s="41" t="s">
        <v>161</v>
      </c>
      <c r="C17" s="87"/>
      <c r="D17" s="116">
        <v>1</v>
      </c>
      <c r="E17" s="248">
        <f>E15-E16</f>
        <v>0</v>
      </c>
      <c r="F17" s="181" t="e">
        <f>E17/E$13</f>
        <v>#DIV/0!</v>
      </c>
      <c r="G17" s="248">
        <f>G15-G16</f>
        <v>0</v>
      </c>
      <c r="H17" s="181" t="e">
        <f>G17/G$13</f>
        <v>#DIV/0!</v>
      </c>
      <c r="I17" s="248">
        <f>I15-I16</f>
        <v>0</v>
      </c>
      <c r="J17" s="181" t="e">
        <f>I17/I$13</f>
        <v>#DIV/0!</v>
      </c>
      <c r="K17" s="248">
        <f>K15-K16</f>
        <v>0</v>
      </c>
      <c r="L17" s="181" t="e">
        <f>K17/K$13</f>
        <v>#DIV/0!</v>
      </c>
      <c r="M17" s="248">
        <f>M15-M16</f>
        <v>0</v>
      </c>
      <c r="N17" s="181" t="e">
        <f>M17/M$13</f>
        <v>#DIV/0!</v>
      </c>
      <c r="O17" s="248">
        <f>O15-O16</f>
        <v>0</v>
      </c>
      <c r="P17" s="181" t="e">
        <f>O17/O$13</f>
        <v>#DIV/0!</v>
      </c>
      <c r="Q17" s="248">
        <f>Q15-Q16</f>
        <v>0</v>
      </c>
      <c r="R17" s="113" t="e">
        <f>Q17/Q$13</f>
        <v>#DIV/0!</v>
      </c>
      <c r="S17" s="248">
        <f>S15-S16</f>
        <v>0</v>
      </c>
      <c r="T17" s="113" t="e">
        <f>S17/S$13</f>
        <v>#DIV/0!</v>
      </c>
      <c r="U17" s="248">
        <f>U15-U16</f>
        <v>0</v>
      </c>
      <c r="V17" s="113" t="e">
        <f>U17/U$13</f>
        <v>#DIV/0!</v>
      </c>
      <c r="W17" s="248">
        <f t="shared" si="1"/>
        <v>0</v>
      </c>
      <c r="X17" s="181" t="e">
        <f>W17/W$13</f>
        <v>#DIV/0!</v>
      </c>
    </row>
    <row r="18" spans="1:24" ht="13.5" thickBot="1" x14ac:dyDescent="0.25">
      <c r="B18" s="41" t="s">
        <v>162</v>
      </c>
      <c r="C18" s="87"/>
      <c r="D18" s="106"/>
      <c r="E18" s="250"/>
      <c r="F18" s="173"/>
      <c r="G18" s="250"/>
      <c r="H18" s="173"/>
      <c r="I18" s="250"/>
      <c r="J18" s="173"/>
      <c r="K18" s="250"/>
      <c r="L18" s="173"/>
      <c r="M18" s="250"/>
      <c r="N18" s="173"/>
      <c r="O18" s="250"/>
      <c r="P18" s="173"/>
      <c r="Q18" s="250"/>
      <c r="R18" s="96"/>
      <c r="S18" s="250"/>
      <c r="T18" s="96"/>
      <c r="U18" s="250"/>
      <c r="V18" s="96"/>
      <c r="W18" s="306"/>
      <c r="X18" s="173"/>
    </row>
    <row r="19" spans="1:24" x14ac:dyDescent="0.2">
      <c r="B19" s="2"/>
      <c r="C19" s="118" t="s">
        <v>163</v>
      </c>
      <c r="D19" s="97">
        <v>1</v>
      </c>
      <c r="E19" s="277">
        <f>Top_of_the_CRUC!AG267</f>
        <v>0</v>
      </c>
      <c r="F19" s="279" t="e">
        <f>E19/E13</f>
        <v>#DIV/0!</v>
      </c>
      <c r="G19" s="276">
        <f>Panera_Bread!AG267</f>
        <v>0</v>
      </c>
      <c r="H19" s="279" t="e">
        <f>G19/G13</f>
        <v>#DIV/0!</v>
      </c>
      <c r="I19" s="276">
        <f>Katora_Cafe!AG267</f>
        <v>0</v>
      </c>
      <c r="J19" s="279" t="e">
        <f>I19/I13</f>
        <v>#DIV/0!</v>
      </c>
      <c r="K19" s="276">
        <f>'Grab N Go'!AG267</f>
        <v>0</v>
      </c>
      <c r="L19" s="279" t="e">
        <f>K19/K13</f>
        <v>#DIV/0!</v>
      </c>
      <c r="M19" s="276">
        <f>Pizza!AG267</f>
        <v>0</v>
      </c>
      <c r="N19" s="279" t="e">
        <f>M19/M13</f>
        <v>#DIV/0!</v>
      </c>
      <c r="O19" s="276">
        <f>Sushi_Concept!AG267</f>
        <v>0</v>
      </c>
      <c r="P19" s="279" t="e">
        <f>O19/O13</f>
        <v>#DIV/0!</v>
      </c>
      <c r="Q19" s="275"/>
      <c r="R19" s="264" t="e">
        <f>Q19/Q$13</f>
        <v>#DIV/0!</v>
      </c>
      <c r="S19" s="275"/>
      <c r="T19" s="264" t="e">
        <f>S19/S$13</f>
        <v>#DIV/0!</v>
      </c>
      <c r="U19" s="275"/>
      <c r="V19" s="264" t="e">
        <f>U19/U$13</f>
        <v>#DIV/0!</v>
      </c>
      <c r="W19" s="240">
        <f>E19+G19+I19+K19+M19+O19+Q19+S19+U19</f>
        <v>0</v>
      </c>
      <c r="X19" s="279" t="e">
        <f>W19/W$13</f>
        <v>#DIV/0!</v>
      </c>
    </row>
    <row r="20" spans="1:24" x14ac:dyDescent="0.2">
      <c r="B20" s="2"/>
      <c r="C20" s="118" t="s">
        <v>164</v>
      </c>
      <c r="D20" s="97">
        <v>1</v>
      </c>
      <c r="E20" s="240">
        <f>Top_of_the_CRUC!AG287</f>
        <v>0</v>
      </c>
      <c r="F20" s="185" t="e">
        <f>E20/E13</f>
        <v>#DIV/0!</v>
      </c>
      <c r="G20" s="260">
        <f>Panera_Bread!AG287</f>
        <v>0</v>
      </c>
      <c r="H20" s="185" t="e">
        <f>G20/G13</f>
        <v>#DIV/0!</v>
      </c>
      <c r="I20" s="260">
        <f>Katora_Cafe!AG287</f>
        <v>0</v>
      </c>
      <c r="J20" s="185" t="e">
        <f>I20/I13</f>
        <v>#DIV/0!</v>
      </c>
      <c r="K20" s="260">
        <f>'Grab N Go'!AG287</f>
        <v>0</v>
      </c>
      <c r="L20" s="185" t="e">
        <f>K20/K13</f>
        <v>#DIV/0!</v>
      </c>
      <c r="M20" s="260">
        <f>Pizza!AG287</f>
        <v>0</v>
      </c>
      <c r="N20" s="185" t="e">
        <f>M20/M13</f>
        <v>#DIV/0!</v>
      </c>
      <c r="O20" s="260">
        <f>Sushi_Concept!AG287</f>
        <v>0</v>
      </c>
      <c r="P20" s="185" t="e">
        <f>O20/O13</f>
        <v>#DIV/0!</v>
      </c>
      <c r="Q20" s="258"/>
      <c r="R20" s="125" t="e">
        <f>Q20/Q$13</f>
        <v>#DIV/0!</v>
      </c>
      <c r="S20" s="258"/>
      <c r="T20" s="125" t="e">
        <f>S20/S$13</f>
        <v>#DIV/0!</v>
      </c>
      <c r="U20" s="258"/>
      <c r="V20" s="125" t="e">
        <f>U20/U$13</f>
        <v>#DIV/0!</v>
      </c>
      <c r="W20" s="102">
        <f>E20+G20+I20+K20+M20+O20+Q20+S20+U20</f>
        <v>0</v>
      </c>
      <c r="X20" s="185" t="e">
        <f>W20/W$13</f>
        <v>#DIV/0!</v>
      </c>
    </row>
    <row r="21" spans="1:24" ht="13.5" thickBot="1" x14ac:dyDescent="0.25">
      <c r="A21" s="229"/>
      <c r="B21" s="2"/>
      <c r="C21" s="118" t="s">
        <v>165</v>
      </c>
      <c r="D21" s="97">
        <v>1</v>
      </c>
      <c r="E21" s="251">
        <f>SUM(E19:E20)</f>
        <v>0</v>
      </c>
      <c r="F21" s="183" t="e">
        <f>E21/E13</f>
        <v>#DIV/0!</v>
      </c>
      <c r="G21" s="251">
        <f>SUM(G19:G20)</f>
        <v>0</v>
      </c>
      <c r="H21" s="183" t="e">
        <f>G21/G13</f>
        <v>#DIV/0!</v>
      </c>
      <c r="I21" s="251">
        <f>SUM(I19:I20)</f>
        <v>0</v>
      </c>
      <c r="J21" s="183" t="e">
        <f>I21/I13</f>
        <v>#DIV/0!</v>
      </c>
      <c r="K21" s="251">
        <f>SUM(K19:K20)</f>
        <v>0</v>
      </c>
      <c r="L21" s="183" t="e">
        <f>K21/K13</f>
        <v>#DIV/0!</v>
      </c>
      <c r="M21" s="251">
        <f>SUM(M19:M20)</f>
        <v>0</v>
      </c>
      <c r="N21" s="183" t="e">
        <f>M21/M13</f>
        <v>#DIV/0!</v>
      </c>
      <c r="O21" s="251">
        <f>SUM(O19:O20)</f>
        <v>0</v>
      </c>
      <c r="P21" s="183" t="e">
        <f>O21/O13</f>
        <v>#DIV/0!</v>
      </c>
      <c r="Q21" s="251">
        <f>SUM(Q19:Q20)</f>
        <v>0</v>
      </c>
      <c r="R21" s="120" t="e">
        <f>Q21/Q13</f>
        <v>#DIV/0!</v>
      </c>
      <c r="S21" s="251">
        <f>SUM(S19:S20)</f>
        <v>0</v>
      </c>
      <c r="T21" s="120" t="e">
        <f>S21/S13</f>
        <v>#DIV/0!</v>
      </c>
      <c r="U21" s="251">
        <f>SUM(U19:U20)</f>
        <v>0</v>
      </c>
      <c r="V21" s="120" t="e">
        <f>U21/U13</f>
        <v>#DIV/0!</v>
      </c>
      <c r="W21" s="242">
        <f>E21+G21+I21+K21+M21+O21+Q21+S21+U21</f>
        <v>0</v>
      </c>
      <c r="X21" s="183" t="e">
        <f>W21/W13</f>
        <v>#DIV/0!</v>
      </c>
    </row>
    <row r="22" spans="1:24" ht="13.5" thickBot="1" x14ac:dyDescent="0.25">
      <c r="B22" s="41" t="s">
        <v>166</v>
      </c>
      <c r="C22" s="87"/>
      <c r="D22" s="106"/>
      <c r="E22" s="250"/>
      <c r="F22" s="173"/>
      <c r="G22" s="250"/>
      <c r="H22" s="173"/>
      <c r="I22" s="250"/>
      <c r="J22" s="173"/>
      <c r="K22" s="250"/>
      <c r="L22" s="173"/>
      <c r="M22" s="250"/>
      <c r="N22" s="173"/>
      <c r="O22" s="250"/>
      <c r="P22" s="173"/>
      <c r="Q22" s="250"/>
      <c r="R22" s="96"/>
      <c r="S22" s="250"/>
      <c r="T22" s="96"/>
      <c r="U22" s="250"/>
      <c r="V22" s="96"/>
      <c r="W22" s="306"/>
      <c r="X22" s="173"/>
    </row>
    <row r="23" spans="1:24" x14ac:dyDescent="0.2">
      <c r="B23" s="2"/>
      <c r="C23" s="2" t="s">
        <v>167</v>
      </c>
      <c r="D23" s="97">
        <v>2</v>
      </c>
      <c r="E23" s="275"/>
      <c r="F23" s="279" t="e">
        <f>E23/E19</f>
        <v>#DIV/0!</v>
      </c>
      <c r="G23" s="275"/>
      <c r="H23" s="279" t="e">
        <f t="shared" ref="H23:H28" si="7">G23/G$19</f>
        <v>#DIV/0!</v>
      </c>
      <c r="I23" s="275"/>
      <c r="J23" s="279" t="e">
        <f t="shared" ref="J23:J28" si="8">I23/I$19</f>
        <v>#DIV/0!</v>
      </c>
      <c r="K23" s="275"/>
      <c r="L23" s="279" t="e">
        <f t="shared" ref="L23:L28" si="9">K23/K$19</f>
        <v>#DIV/0!</v>
      </c>
      <c r="M23" s="275"/>
      <c r="N23" s="279" t="e">
        <f t="shared" ref="N23:N28" si="10">M23/M$19</f>
        <v>#DIV/0!</v>
      </c>
      <c r="O23" s="275"/>
      <c r="P23" s="279" t="e">
        <f t="shared" ref="P23:P28" si="11">O23/O$19</f>
        <v>#DIV/0!</v>
      </c>
      <c r="Q23" s="275"/>
      <c r="R23" s="264" t="e">
        <f t="shared" ref="R23:R28" si="12">Q23/Q$19</f>
        <v>#DIV/0!</v>
      </c>
      <c r="S23" s="275"/>
      <c r="T23" s="264" t="e">
        <f t="shared" ref="T23:T28" si="13">S23/S$19</f>
        <v>#DIV/0!</v>
      </c>
      <c r="U23" s="275"/>
      <c r="V23" s="264" t="e">
        <f t="shared" ref="V23:V28" si="14">U23/U$19</f>
        <v>#DIV/0!</v>
      </c>
      <c r="W23" s="240">
        <f t="shared" ref="W23:W28" si="15">E23+G23+I23+K23+M23+O23+Q23+S23+U23</f>
        <v>0</v>
      </c>
      <c r="X23" s="279" t="e">
        <f t="shared" ref="X23:X28" si="16">W23/W$19</f>
        <v>#DIV/0!</v>
      </c>
    </row>
    <row r="24" spans="1:24" x14ac:dyDescent="0.2">
      <c r="B24" s="2"/>
      <c r="C24" s="2" t="s">
        <v>168</v>
      </c>
      <c r="D24" s="97">
        <v>2</v>
      </c>
      <c r="E24" s="258"/>
      <c r="F24" s="174" t="e">
        <f>E24/E19</f>
        <v>#DIV/0!</v>
      </c>
      <c r="G24" s="258"/>
      <c r="H24" s="174" t="e">
        <f t="shared" si="7"/>
        <v>#DIV/0!</v>
      </c>
      <c r="I24" s="258"/>
      <c r="J24" s="174" t="e">
        <f t="shared" si="8"/>
        <v>#DIV/0!</v>
      </c>
      <c r="K24" s="258"/>
      <c r="L24" s="174" t="e">
        <f t="shared" si="9"/>
        <v>#DIV/0!</v>
      </c>
      <c r="M24" s="258"/>
      <c r="N24" s="174" t="e">
        <f t="shared" si="10"/>
        <v>#DIV/0!</v>
      </c>
      <c r="O24" s="258"/>
      <c r="P24" s="174" t="e">
        <f t="shared" si="11"/>
        <v>#DIV/0!</v>
      </c>
      <c r="Q24" s="258"/>
      <c r="R24" s="101" t="e">
        <f t="shared" si="12"/>
        <v>#DIV/0!</v>
      </c>
      <c r="S24" s="258"/>
      <c r="T24" s="101" t="e">
        <f t="shared" si="13"/>
        <v>#DIV/0!</v>
      </c>
      <c r="U24" s="258"/>
      <c r="V24" s="101" t="e">
        <f t="shared" si="14"/>
        <v>#DIV/0!</v>
      </c>
      <c r="W24" s="102">
        <f t="shared" si="15"/>
        <v>0</v>
      </c>
      <c r="X24" s="174" t="e">
        <f t="shared" si="16"/>
        <v>#DIV/0!</v>
      </c>
    </row>
    <row r="25" spans="1:24" x14ac:dyDescent="0.2">
      <c r="B25" s="2"/>
      <c r="C25" s="2" t="s">
        <v>169</v>
      </c>
      <c r="D25" s="97">
        <v>2</v>
      </c>
      <c r="E25" s="258"/>
      <c r="F25" s="174" t="e">
        <f>E25/E19</f>
        <v>#DIV/0!</v>
      </c>
      <c r="G25" s="258"/>
      <c r="H25" s="174" t="e">
        <f t="shared" si="7"/>
        <v>#DIV/0!</v>
      </c>
      <c r="I25" s="258"/>
      <c r="J25" s="174" t="e">
        <f t="shared" si="8"/>
        <v>#DIV/0!</v>
      </c>
      <c r="K25" s="258"/>
      <c r="L25" s="174" t="e">
        <f t="shared" si="9"/>
        <v>#DIV/0!</v>
      </c>
      <c r="M25" s="258"/>
      <c r="N25" s="174" t="e">
        <f t="shared" si="10"/>
        <v>#DIV/0!</v>
      </c>
      <c r="O25" s="258"/>
      <c r="P25" s="174" t="e">
        <f t="shared" si="11"/>
        <v>#DIV/0!</v>
      </c>
      <c r="Q25" s="258"/>
      <c r="R25" s="101" t="e">
        <f t="shared" si="12"/>
        <v>#DIV/0!</v>
      </c>
      <c r="S25" s="258"/>
      <c r="T25" s="101" t="e">
        <f t="shared" si="13"/>
        <v>#DIV/0!</v>
      </c>
      <c r="U25" s="258"/>
      <c r="V25" s="101" t="e">
        <f t="shared" si="14"/>
        <v>#DIV/0!</v>
      </c>
      <c r="W25" s="102">
        <f t="shared" si="15"/>
        <v>0</v>
      </c>
      <c r="X25" s="174" t="e">
        <f t="shared" si="16"/>
        <v>#DIV/0!</v>
      </c>
    </row>
    <row r="26" spans="1:24" x14ac:dyDescent="0.2">
      <c r="B26" s="2"/>
      <c r="C26" s="2" t="s">
        <v>170</v>
      </c>
      <c r="D26" s="97">
        <v>2</v>
      </c>
      <c r="E26" s="258"/>
      <c r="F26" s="174" t="e">
        <f>E26/E19</f>
        <v>#DIV/0!</v>
      </c>
      <c r="G26" s="258"/>
      <c r="H26" s="174" t="e">
        <f t="shared" si="7"/>
        <v>#DIV/0!</v>
      </c>
      <c r="I26" s="258"/>
      <c r="J26" s="174" t="e">
        <f t="shared" si="8"/>
        <v>#DIV/0!</v>
      </c>
      <c r="K26" s="258"/>
      <c r="L26" s="174" t="e">
        <f t="shared" si="9"/>
        <v>#DIV/0!</v>
      </c>
      <c r="M26" s="258"/>
      <c r="N26" s="174" t="e">
        <f t="shared" si="10"/>
        <v>#DIV/0!</v>
      </c>
      <c r="O26" s="258"/>
      <c r="P26" s="174" t="e">
        <f t="shared" si="11"/>
        <v>#DIV/0!</v>
      </c>
      <c r="Q26" s="258"/>
      <c r="R26" s="101" t="e">
        <f t="shared" si="12"/>
        <v>#DIV/0!</v>
      </c>
      <c r="S26" s="258"/>
      <c r="T26" s="101" t="e">
        <f t="shared" si="13"/>
        <v>#DIV/0!</v>
      </c>
      <c r="U26" s="258"/>
      <c r="V26" s="101" t="e">
        <f t="shared" si="14"/>
        <v>#DIV/0!</v>
      </c>
      <c r="W26" s="102">
        <f t="shared" si="15"/>
        <v>0</v>
      </c>
      <c r="X26" s="174" t="e">
        <f t="shared" si="16"/>
        <v>#DIV/0!</v>
      </c>
    </row>
    <row r="27" spans="1:24" ht="13.5" thickBot="1" x14ac:dyDescent="0.25">
      <c r="B27" s="80"/>
      <c r="C27" s="290" t="s">
        <v>171</v>
      </c>
      <c r="D27" s="291">
        <v>2</v>
      </c>
      <c r="E27" s="259"/>
      <c r="F27" s="177" t="e">
        <f>E27/E19</f>
        <v>#DIV/0!</v>
      </c>
      <c r="G27" s="259"/>
      <c r="H27" s="177" t="e">
        <f t="shared" si="7"/>
        <v>#DIV/0!</v>
      </c>
      <c r="I27" s="259"/>
      <c r="J27" s="177" t="e">
        <f t="shared" si="8"/>
        <v>#DIV/0!</v>
      </c>
      <c r="K27" s="259"/>
      <c r="L27" s="177" t="e">
        <f t="shared" si="9"/>
        <v>#DIV/0!</v>
      </c>
      <c r="M27" s="259"/>
      <c r="N27" s="177" t="e">
        <f t="shared" si="10"/>
        <v>#DIV/0!</v>
      </c>
      <c r="O27" s="259"/>
      <c r="P27" s="177" t="e">
        <f t="shared" si="11"/>
        <v>#DIV/0!</v>
      </c>
      <c r="Q27" s="259"/>
      <c r="R27" s="108" t="e">
        <f t="shared" si="12"/>
        <v>#DIV/0!</v>
      </c>
      <c r="S27" s="259"/>
      <c r="T27" s="108" t="e">
        <f t="shared" si="13"/>
        <v>#DIV/0!</v>
      </c>
      <c r="U27" s="259"/>
      <c r="V27" s="108" t="e">
        <f t="shared" si="14"/>
        <v>#DIV/0!</v>
      </c>
      <c r="W27" s="242">
        <f t="shared" si="15"/>
        <v>0</v>
      </c>
      <c r="X27" s="185" t="e">
        <f t="shared" si="16"/>
        <v>#DIV/0!</v>
      </c>
    </row>
    <row r="28" spans="1:24" ht="13.5" thickBot="1" x14ac:dyDescent="0.25">
      <c r="B28" s="80"/>
      <c r="C28" s="328" t="s">
        <v>172</v>
      </c>
      <c r="D28" s="291">
        <v>2</v>
      </c>
      <c r="E28" s="247">
        <f>SUM(E23:E27)</f>
        <v>0</v>
      </c>
      <c r="F28" s="177" t="e">
        <f>E28/E19</f>
        <v>#DIV/0!</v>
      </c>
      <c r="G28" s="247">
        <f>SUM(G23:G27)</f>
        <v>0</v>
      </c>
      <c r="H28" s="177" t="e">
        <f t="shared" si="7"/>
        <v>#DIV/0!</v>
      </c>
      <c r="I28" s="247">
        <f>SUM(I23:I27)</f>
        <v>0</v>
      </c>
      <c r="J28" s="177" t="e">
        <f t="shared" si="8"/>
        <v>#DIV/0!</v>
      </c>
      <c r="K28" s="247">
        <f>SUM(K23:K27)</f>
        <v>0</v>
      </c>
      <c r="L28" s="177" t="e">
        <f t="shared" si="9"/>
        <v>#DIV/0!</v>
      </c>
      <c r="M28" s="247">
        <f>SUM(M23:M27)</f>
        <v>0</v>
      </c>
      <c r="N28" s="177" t="e">
        <f t="shared" si="10"/>
        <v>#DIV/0!</v>
      </c>
      <c r="O28" s="247">
        <f>SUM(O23:O27)</f>
        <v>0</v>
      </c>
      <c r="P28" s="177" t="e">
        <f t="shared" si="11"/>
        <v>#DIV/0!</v>
      </c>
      <c r="Q28" s="247">
        <f>SUM(Q23:Q27)</f>
        <v>0</v>
      </c>
      <c r="R28" s="108" t="e">
        <f t="shared" si="12"/>
        <v>#DIV/0!</v>
      </c>
      <c r="S28" s="247">
        <f>SUM(S23:S27)</f>
        <v>0</v>
      </c>
      <c r="T28" s="108" t="e">
        <f t="shared" si="13"/>
        <v>#DIV/0!</v>
      </c>
      <c r="U28" s="247">
        <f>SUM(U23:U27)</f>
        <v>0</v>
      </c>
      <c r="V28" s="108" t="e">
        <f t="shared" si="14"/>
        <v>#DIV/0!</v>
      </c>
      <c r="W28" s="248">
        <f t="shared" si="15"/>
        <v>0</v>
      </c>
      <c r="X28" s="181" t="e">
        <f t="shared" si="16"/>
        <v>#DIV/0!</v>
      </c>
    </row>
    <row r="29" spans="1:24" ht="13.5" thickBot="1" x14ac:dyDescent="0.25">
      <c r="B29" s="41" t="s">
        <v>173</v>
      </c>
      <c r="C29" s="87"/>
      <c r="D29" s="106"/>
      <c r="E29" s="250"/>
      <c r="F29" s="173"/>
      <c r="G29" s="250"/>
      <c r="H29" s="173"/>
      <c r="I29" s="250"/>
      <c r="J29" s="173"/>
      <c r="K29" s="250"/>
      <c r="L29" s="173"/>
      <c r="M29" s="250"/>
      <c r="N29" s="173"/>
      <c r="O29" s="250"/>
      <c r="P29" s="173"/>
      <c r="Q29" s="250"/>
      <c r="R29" s="96"/>
      <c r="S29" s="250"/>
      <c r="T29" s="96"/>
      <c r="U29" s="250"/>
      <c r="V29" s="96"/>
      <c r="W29" s="306"/>
      <c r="X29" s="173"/>
    </row>
    <row r="30" spans="1:24" x14ac:dyDescent="0.2">
      <c r="B30" s="2"/>
      <c r="C30" s="2" t="s">
        <v>167</v>
      </c>
      <c r="D30" s="97">
        <v>3</v>
      </c>
      <c r="E30" s="275"/>
      <c r="F30" s="279" t="e">
        <f t="shared" ref="F30:F35" si="17">E30/E$20</f>
        <v>#DIV/0!</v>
      </c>
      <c r="G30" s="275"/>
      <c r="H30" s="279" t="e">
        <f t="shared" ref="H30:H35" si="18">G30/G$20</f>
        <v>#DIV/0!</v>
      </c>
      <c r="I30" s="275"/>
      <c r="J30" s="279" t="e">
        <f t="shared" ref="J30:J35" si="19">I30/I$20</f>
        <v>#DIV/0!</v>
      </c>
      <c r="K30" s="275"/>
      <c r="L30" s="279" t="e">
        <f t="shared" ref="L30:L35" si="20">K30/K$20</f>
        <v>#DIV/0!</v>
      </c>
      <c r="M30" s="275"/>
      <c r="N30" s="279" t="e">
        <f t="shared" ref="N30:N35" si="21">M30/M$20</f>
        <v>#DIV/0!</v>
      </c>
      <c r="O30" s="275"/>
      <c r="P30" s="279" t="e">
        <f t="shared" ref="P30:P35" si="22">O30/O$20</f>
        <v>#DIV/0!</v>
      </c>
      <c r="Q30" s="275"/>
      <c r="R30" s="264" t="e">
        <f t="shared" ref="R30:R35" si="23">Q30/Q$20</f>
        <v>#DIV/0!</v>
      </c>
      <c r="S30" s="275"/>
      <c r="T30" s="264" t="e">
        <f t="shared" ref="T30:T35" si="24">S30/S$20</f>
        <v>#DIV/0!</v>
      </c>
      <c r="U30" s="275"/>
      <c r="V30" s="264" t="e">
        <f t="shared" ref="V30:V35" si="25">U30/U$20</f>
        <v>#DIV/0!</v>
      </c>
      <c r="W30" s="240">
        <f t="shared" ref="W30:W37" si="26">E30+G30+I30+K30+M30+O30+Q30+S30+U30</f>
        <v>0</v>
      </c>
      <c r="X30" s="279" t="e">
        <f t="shared" ref="X30:X35" si="27">W30/W$20</f>
        <v>#DIV/0!</v>
      </c>
    </row>
    <row r="31" spans="1:24" x14ac:dyDescent="0.2">
      <c r="B31" s="2"/>
      <c r="C31" s="2" t="s">
        <v>168</v>
      </c>
      <c r="D31" s="97">
        <v>3</v>
      </c>
      <c r="E31" s="258"/>
      <c r="F31" s="174" t="e">
        <f t="shared" si="17"/>
        <v>#DIV/0!</v>
      </c>
      <c r="G31" s="258"/>
      <c r="H31" s="174" t="e">
        <f t="shared" si="18"/>
        <v>#DIV/0!</v>
      </c>
      <c r="I31" s="258"/>
      <c r="J31" s="174" t="e">
        <f t="shared" si="19"/>
        <v>#DIV/0!</v>
      </c>
      <c r="K31" s="258"/>
      <c r="L31" s="174" t="e">
        <f t="shared" si="20"/>
        <v>#DIV/0!</v>
      </c>
      <c r="M31" s="258"/>
      <c r="N31" s="174" t="e">
        <f t="shared" si="21"/>
        <v>#DIV/0!</v>
      </c>
      <c r="O31" s="258"/>
      <c r="P31" s="174" t="e">
        <f t="shared" si="22"/>
        <v>#DIV/0!</v>
      </c>
      <c r="Q31" s="258"/>
      <c r="R31" s="101" t="e">
        <f t="shared" si="23"/>
        <v>#DIV/0!</v>
      </c>
      <c r="S31" s="258"/>
      <c r="T31" s="101" t="e">
        <f t="shared" si="24"/>
        <v>#DIV/0!</v>
      </c>
      <c r="U31" s="258"/>
      <c r="V31" s="101" t="e">
        <f t="shared" si="25"/>
        <v>#DIV/0!</v>
      </c>
      <c r="W31" s="102">
        <f t="shared" si="26"/>
        <v>0</v>
      </c>
      <c r="X31" s="174" t="e">
        <f t="shared" si="27"/>
        <v>#DIV/0!</v>
      </c>
    </row>
    <row r="32" spans="1:24" x14ac:dyDescent="0.2">
      <c r="B32" s="2"/>
      <c r="C32" s="2" t="s">
        <v>169</v>
      </c>
      <c r="D32" s="97">
        <v>3</v>
      </c>
      <c r="E32" s="258"/>
      <c r="F32" s="174" t="e">
        <f t="shared" si="17"/>
        <v>#DIV/0!</v>
      </c>
      <c r="G32" s="258"/>
      <c r="H32" s="174" t="e">
        <f t="shared" si="18"/>
        <v>#DIV/0!</v>
      </c>
      <c r="I32" s="258"/>
      <c r="J32" s="174" t="e">
        <f t="shared" si="19"/>
        <v>#DIV/0!</v>
      </c>
      <c r="K32" s="258"/>
      <c r="L32" s="174" t="e">
        <f t="shared" si="20"/>
        <v>#DIV/0!</v>
      </c>
      <c r="M32" s="258"/>
      <c r="N32" s="174" t="e">
        <f t="shared" si="21"/>
        <v>#DIV/0!</v>
      </c>
      <c r="O32" s="258"/>
      <c r="P32" s="174" t="e">
        <f t="shared" si="22"/>
        <v>#DIV/0!</v>
      </c>
      <c r="Q32" s="258"/>
      <c r="R32" s="101" t="e">
        <f t="shared" si="23"/>
        <v>#DIV/0!</v>
      </c>
      <c r="S32" s="258"/>
      <c r="T32" s="101" t="e">
        <f t="shared" si="24"/>
        <v>#DIV/0!</v>
      </c>
      <c r="U32" s="258"/>
      <c r="V32" s="101" t="e">
        <f t="shared" si="25"/>
        <v>#DIV/0!</v>
      </c>
      <c r="W32" s="102">
        <f t="shared" si="26"/>
        <v>0</v>
      </c>
      <c r="X32" s="174" t="e">
        <f t="shared" si="27"/>
        <v>#DIV/0!</v>
      </c>
    </row>
    <row r="33" spans="2:24" x14ac:dyDescent="0.2">
      <c r="B33" s="2"/>
      <c r="C33" s="2" t="s">
        <v>170</v>
      </c>
      <c r="D33" s="97">
        <v>3</v>
      </c>
      <c r="E33" s="258"/>
      <c r="F33" s="174" t="e">
        <f t="shared" si="17"/>
        <v>#DIV/0!</v>
      </c>
      <c r="G33" s="258"/>
      <c r="H33" s="174" t="e">
        <f t="shared" si="18"/>
        <v>#DIV/0!</v>
      </c>
      <c r="I33" s="258"/>
      <c r="J33" s="174" t="e">
        <f t="shared" si="19"/>
        <v>#DIV/0!</v>
      </c>
      <c r="K33" s="258"/>
      <c r="L33" s="174" t="e">
        <f t="shared" si="20"/>
        <v>#DIV/0!</v>
      </c>
      <c r="M33" s="258"/>
      <c r="N33" s="174" t="e">
        <f t="shared" si="21"/>
        <v>#DIV/0!</v>
      </c>
      <c r="O33" s="258"/>
      <c r="P33" s="174" t="e">
        <f t="shared" si="22"/>
        <v>#DIV/0!</v>
      </c>
      <c r="Q33" s="258"/>
      <c r="R33" s="101" t="e">
        <f t="shared" si="23"/>
        <v>#DIV/0!</v>
      </c>
      <c r="S33" s="258"/>
      <c r="T33" s="101" t="e">
        <f t="shared" si="24"/>
        <v>#DIV/0!</v>
      </c>
      <c r="U33" s="258"/>
      <c r="V33" s="101" t="e">
        <f t="shared" si="25"/>
        <v>#DIV/0!</v>
      </c>
      <c r="W33" s="102">
        <f t="shared" si="26"/>
        <v>0</v>
      </c>
      <c r="X33" s="174" t="e">
        <f t="shared" si="27"/>
        <v>#DIV/0!</v>
      </c>
    </row>
    <row r="34" spans="2:24" ht="13.5" thickBot="1" x14ac:dyDescent="0.25">
      <c r="B34" s="80"/>
      <c r="C34" s="290" t="s">
        <v>171</v>
      </c>
      <c r="D34" s="291">
        <v>3</v>
      </c>
      <c r="E34" s="259"/>
      <c r="F34" s="177" t="e">
        <f t="shared" si="17"/>
        <v>#DIV/0!</v>
      </c>
      <c r="G34" s="259"/>
      <c r="H34" s="177" t="e">
        <f t="shared" si="18"/>
        <v>#DIV/0!</v>
      </c>
      <c r="I34" s="259"/>
      <c r="J34" s="177" t="e">
        <f t="shared" si="19"/>
        <v>#DIV/0!</v>
      </c>
      <c r="K34" s="259"/>
      <c r="L34" s="177" t="e">
        <f t="shared" si="20"/>
        <v>#DIV/0!</v>
      </c>
      <c r="M34" s="259"/>
      <c r="N34" s="177" t="e">
        <f t="shared" si="21"/>
        <v>#DIV/0!</v>
      </c>
      <c r="O34" s="259"/>
      <c r="P34" s="177" t="e">
        <f t="shared" si="22"/>
        <v>#DIV/0!</v>
      </c>
      <c r="Q34" s="259"/>
      <c r="R34" s="108" t="e">
        <f t="shared" si="23"/>
        <v>#DIV/0!</v>
      </c>
      <c r="S34" s="259"/>
      <c r="T34" s="108" t="e">
        <f t="shared" si="24"/>
        <v>#DIV/0!</v>
      </c>
      <c r="U34" s="259"/>
      <c r="V34" s="108" t="e">
        <f t="shared" si="25"/>
        <v>#DIV/0!</v>
      </c>
      <c r="W34" s="242">
        <f t="shared" si="26"/>
        <v>0</v>
      </c>
      <c r="X34" s="177" t="e">
        <f t="shared" si="27"/>
        <v>#DIV/0!</v>
      </c>
    </row>
    <row r="35" spans="2:24" ht="13.5" thickBot="1" x14ac:dyDescent="0.25">
      <c r="B35" s="2"/>
      <c r="C35" s="2" t="s">
        <v>172</v>
      </c>
      <c r="D35" s="97">
        <v>3</v>
      </c>
      <c r="E35" s="240">
        <f>SUM(E30:E34)</f>
        <v>0</v>
      </c>
      <c r="F35" s="183" t="e">
        <f t="shared" si="17"/>
        <v>#DIV/0!</v>
      </c>
      <c r="G35" s="240">
        <f>SUM(G30:G34)</f>
        <v>0</v>
      </c>
      <c r="H35" s="183" t="e">
        <f t="shared" si="18"/>
        <v>#DIV/0!</v>
      </c>
      <c r="I35" s="240">
        <f>SUM(I30:I34)</f>
        <v>0</v>
      </c>
      <c r="J35" s="183" t="e">
        <f t="shared" si="19"/>
        <v>#DIV/0!</v>
      </c>
      <c r="K35" s="240">
        <f>SUM(K30:K34)</f>
        <v>0</v>
      </c>
      <c r="L35" s="183" t="e">
        <f t="shared" si="20"/>
        <v>#DIV/0!</v>
      </c>
      <c r="M35" s="240">
        <f>SUM(M30:M34)</f>
        <v>0</v>
      </c>
      <c r="N35" s="183" t="e">
        <f t="shared" si="21"/>
        <v>#DIV/0!</v>
      </c>
      <c r="O35" s="240">
        <f>SUM(O30:O34)</f>
        <v>0</v>
      </c>
      <c r="P35" s="183" t="e">
        <f t="shared" si="22"/>
        <v>#DIV/0!</v>
      </c>
      <c r="Q35" s="240">
        <f>SUM(Q30:Q34)</f>
        <v>0</v>
      </c>
      <c r="R35" s="120" t="e">
        <f t="shared" si="23"/>
        <v>#DIV/0!</v>
      </c>
      <c r="S35" s="240">
        <f>SUM(S30:S34)</f>
        <v>0</v>
      </c>
      <c r="T35" s="120" t="e">
        <f t="shared" si="24"/>
        <v>#DIV/0!</v>
      </c>
      <c r="U35" s="240">
        <f>SUM(U30:U34)</f>
        <v>0</v>
      </c>
      <c r="V35" s="120" t="e">
        <f t="shared" si="25"/>
        <v>#DIV/0!</v>
      </c>
      <c r="W35" s="248">
        <f t="shared" si="26"/>
        <v>0</v>
      </c>
      <c r="X35" s="183" t="e">
        <f t="shared" si="27"/>
        <v>#DIV/0!</v>
      </c>
    </row>
    <row r="36" spans="2:24" ht="13.5" thickBot="1" x14ac:dyDescent="0.25">
      <c r="B36" s="41" t="s">
        <v>174</v>
      </c>
      <c r="C36" s="87"/>
      <c r="D36" s="106">
        <v>4</v>
      </c>
      <c r="E36" s="248">
        <f>E35+E28</f>
        <v>0</v>
      </c>
      <c r="F36" s="181" t="e">
        <f>E36/E$21</f>
        <v>#DIV/0!</v>
      </c>
      <c r="G36" s="248">
        <f>G35+G28</f>
        <v>0</v>
      </c>
      <c r="H36" s="181" t="e">
        <f>G36/G$21</f>
        <v>#DIV/0!</v>
      </c>
      <c r="I36" s="248">
        <f>I35+I28</f>
        <v>0</v>
      </c>
      <c r="J36" s="181" t="e">
        <f>I36/I$21</f>
        <v>#DIV/0!</v>
      </c>
      <c r="K36" s="248">
        <f>K35+K28</f>
        <v>0</v>
      </c>
      <c r="L36" s="181" t="e">
        <f>K36/K$21</f>
        <v>#DIV/0!</v>
      </c>
      <c r="M36" s="248">
        <f>M35+M28</f>
        <v>0</v>
      </c>
      <c r="N36" s="181" t="e">
        <f>M36/M$21</f>
        <v>#DIV/0!</v>
      </c>
      <c r="O36" s="248">
        <f>O35+O28</f>
        <v>0</v>
      </c>
      <c r="P36" s="181" t="e">
        <f>O36/O$21</f>
        <v>#DIV/0!</v>
      </c>
      <c r="Q36" s="248">
        <f>Q35+Q28</f>
        <v>0</v>
      </c>
      <c r="R36" s="113" t="e">
        <f>Q36/Q$21</f>
        <v>#DIV/0!</v>
      </c>
      <c r="S36" s="248">
        <f>S35+S28</f>
        <v>0</v>
      </c>
      <c r="T36" s="113" t="e">
        <f>S36/S$21</f>
        <v>#DIV/0!</v>
      </c>
      <c r="U36" s="248">
        <f>U35+U28</f>
        <v>0</v>
      </c>
      <c r="V36" s="113" t="e">
        <f>U36/U$21</f>
        <v>#DIV/0!</v>
      </c>
      <c r="W36" s="248">
        <f t="shared" si="26"/>
        <v>0</v>
      </c>
      <c r="X36" s="181" t="e">
        <f>W36/W$21</f>
        <v>#DIV/0!</v>
      </c>
    </row>
    <row r="37" spans="2:24" ht="13.5" thickBot="1" x14ac:dyDescent="0.25">
      <c r="B37" s="41" t="s">
        <v>175</v>
      </c>
      <c r="C37" s="87"/>
      <c r="D37" s="106">
        <v>1</v>
      </c>
      <c r="E37" s="248">
        <f>E36+E21</f>
        <v>0</v>
      </c>
      <c r="F37" s="181" t="e">
        <f>E37/E$13</f>
        <v>#DIV/0!</v>
      </c>
      <c r="G37" s="248">
        <f>G36+G21</f>
        <v>0</v>
      </c>
      <c r="H37" s="181" t="e">
        <f>G37/G$13</f>
        <v>#DIV/0!</v>
      </c>
      <c r="I37" s="248">
        <f>I36+I21</f>
        <v>0</v>
      </c>
      <c r="J37" s="181" t="e">
        <f>I37/I$13</f>
        <v>#DIV/0!</v>
      </c>
      <c r="K37" s="248">
        <f>K36+K21</f>
        <v>0</v>
      </c>
      <c r="L37" s="181" t="e">
        <f>K37/K$13</f>
        <v>#DIV/0!</v>
      </c>
      <c r="M37" s="248">
        <f>M36+M21</f>
        <v>0</v>
      </c>
      <c r="N37" s="181" t="e">
        <f>M37/M$13</f>
        <v>#DIV/0!</v>
      </c>
      <c r="O37" s="248">
        <f>O36+O21</f>
        <v>0</v>
      </c>
      <c r="P37" s="181" t="e">
        <f>O37/O$13</f>
        <v>#DIV/0!</v>
      </c>
      <c r="Q37" s="248">
        <f>Q36+Q21</f>
        <v>0</v>
      </c>
      <c r="R37" s="113" t="e">
        <f>Q37/Q$13</f>
        <v>#DIV/0!</v>
      </c>
      <c r="S37" s="248">
        <f>S36+S21</f>
        <v>0</v>
      </c>
      <c r="T37" s="113" t="e">
        <f>S37/S$13</f>
        <v>#DIV/0!</v>
      </c>
      <c r="U37" s="248">
        <f>U36+U21</f>
        <v>0</v>
      </c>
      <c r="V37" s="113" t="e">
        <f>U37/U$13</f>
        <v>#DIV/0!</v>
      </c>
      <c r="W37" s="248">
        <f t="shared" si="26"/>
        <v>0</v>
      </c>
      <c r="X37" s="181" t="e">
        <f>W37/W$13</f>
        <v>#DIV/0!</v>
      </c>
    </row>
    <row r="38" spans="2:24" ht="13.5" thickBot="1" x14ac:dyDescent="0.25">
      <c r="B38" s="41" t="s">
        <v>176</v>
      </c>
      <c r="C38" s="87"/>
      <c r="D38" s="106"/>
      <c r="E38" s="250"/>
      <c r="F38" s="173"/>
      <c r="G38" s="250"/>
      <c r="H38" s="173"/>
      <c r="I38" s="250"/>
      <c r="J38" s="173"/>
      <c r="K38" s="250"/>
      <c r="L38" s="173"/>
      <c r="M38" s="250"/>
      <c r="N38" s="173"/>
      <c r="O38" s="250"/>
      <c r="P38" s="173"/>
      <c r="Q38" s="250"/>
      <c r="R38" s="96"/>
      <c r="S38" s="250"/>
      <c r="T38" s="96"/>
      <c r="U38" s="250"/>
      <c r="V38" s="96"/>
      <c r="W38" s="306"/>
      <c r="X38" s="173"/>
    </row>
    <row r="39" spans="2:24" x14ac:dyDescent="0.2">
      <c r="B39" s="2"/>
      <c r="C39" s="2" t="s">
        <v>177</v>
      </c>
      <c r="D39" s="97">
        <v>1</v>
      </c>
      <c r="E39" s="275"/>
      <c r="F39" s="183" t="e">
        <f t="shared" ref="F39:F45" si="28">E39/E$13</f>
        <v>#DIV/0!</v>
      </c>
      <c r="G39" s="275"/>
      <c r="H39" s="279" t="e">
        <f t="shared" ref="H39:H45" si="29">G39/G$13</f>
        <v>#DIV/0!</v>
      </c>
      <c r="I39" s="330"/>
      <c r="J39" s="279" t="e">
        <f t="shared" ref="J39:J45" si="30">I39/I$13</f>
        <v>#DIV/0!</v>
      </c>
      <c r="K39" s="275"/>
      <c r="L39" s="279" t="e">
        <f t="shared" ref="L39:L45" si="31">K39/K$13</f>
        <v>#DIV/0!</v>
      </c>
      <c r="M39" s="275"/>
      <c r="N39" s="279" t="e">
        <f t="shared" ref="N39:N45" si="32">M39/M$13</f>
        <v>#DIV/0!</v>
      </c>
      <c r="O39" s="275"/>
      <c r="P39" s="279" t="e">
        <f t="shared" ref="P39:P45" si="33">O39/O$13</f>
        <v>#DIV/0!</v>
      </c>
      <c r="Q39" s="275"/>
      <c r="R39" s="264" t="e">
        <f t="shared" ref="R39:R45" si="34">Q39/Q$13</f>
        <v>#DIV/0!</v>
      </c>
      <c r="S39" s="275"/>
      <c r="T39" s="264" t="e">
        <f t="shared" ref="T39:T45" si="35">S39/S$13</f>
        <v>#DIV/0!</v>
      </c>
      <c r="U39" s="275"/>
      <c r="V39" s="264" t="e">
        <f t="shared" ref="V39:V45" si="36">U39/U$13</f>
        <v>#DIV/0!</v>
      </c>
      <c r="W39" s="240">
        <f t="shared" ref="W39:W45" si="37">E39+G39+I39+K39+M39+O39+Q39+S39+U39</f>
        <v>0</v>
      </c>
      <c r="X39" s="279" t="e">
        <f t="shared" ref="X39:X45" si="38">W39/W$13</f>
        <v>#DIV/0!</v>
      </c>
    </row>
    <row r="40" spans="2:24" x14ac:dyDescent="0.2">
      <c r="B40" s="2"/>
      <c r="C40" s="2" t="s">
        <v>178</v>
      </c>
      <c r="D40" s="97">
        <v>1</v>
      </c>
      <c r="E40" s="258"/>
      <c r="F40" s="329" t="e">
        <f t="shared" si="28"/>
        <v>#DIV/0!</v>
      </c>
      <c r="G40" s="258"/>
      <c r="H40" s="183" t="e">
        <f t="shared" si="29"/>
        <v>#DIV/0!</v>
      </c>
      <c r="I40" s="258"/>
      <c r="J40" s="174" t="e">
        <f t="shared" si="30"/>
        <v>#DIV/0!</v>
      </c>
      <c r="K40" s="258"/>
      <c r="L40" s="174" t="e">
        <f t="shared" si="31"/>
        <v>#DIV/0!</v>
      </c>
      <c r="M40" s="258"/>
      <c r="N40" s="174" t="e">
        <f t="shared" si="32"/>
        <v>#DIV/0!</v>
      </c>
      <c r="O40" s="258"/>
      <c r="P40" s="174" t="e">
        <f t="shared" si="33"/>
        <v>#DIV/0!</v>
      </c>
      <c r="Q40" s="258"/>
      <c r="R40" s="101" t="e">
        <f t="shared" si="34"/>
        <v>#DIV/0!</v>
      </c>
      <c r="S40" s="258"/>
      <c r="T40" s="101" t="e">
        <f t="shared" si="35"/>
        <v>#DIV/0!</v>
      </c>
      <c r="U40" s="258"/>
      <c r="V40" s="101" t="e">
        <f t="shared" si="36"/>
        <v>#DIV/0!</v>
      </c>
      <c r="W40" s="102">
        <f t="shared" si="37"/>
        <v>0</v>
      </c>
      <c r="X40" s="174" t="e">
        <f t="shared" si="38"/>
        <v>#DIV/0!</v>
      </c>
    </row>
    <row r="41" spans="2:24" x14ac:dyDescent="0.2">
      <c r="B41" s="2"/>
      <c r="C41" s="2" t="s">
        <v>179</v>
      </c>
      <c r="D41" s="97">
        <v>1</v>
      </c>
      <c r="E41" s="258"/>
      <c r="F41" s="174" t="e">
        <f t="shared" si="28"/>
        <v>#DIV/0!</v>
      </c>
      <c r="G41" s="258"/>
      <c r="H41" s="329" t="e">
        <f t="shared" si="29"/>
        <v>#DIV/0!</v>
      </c>
      <c r="I41" s="258"/>
      <c r="J41" s="174" t="e">
        <f t="shared" si="30"/>
        <v>#DIV/0!</v>
      </c>
      <c r="K41" s="258"/>
      <c r="L41" s="174" t="e">
        <f t="shared" si="31"/>
        <v>#DIV/0!</v>
      </c>
      <c r="M41" s="258"/>
      <c r="N41" s="174" t="e">
        <f t="shared" si="32"/>
        <v>#DIV/0!</v>
      </c>
      <c r="O41" s="258"/>
      <c r="P41" s="174" t="e">
        <f t="shared" si="33"/>
        <v>#DIV/0!</v>
      </c>
      <c r="Q41" s="258"/>
      <c r="R41" s="101" t="e">
        <f t="shared" si="34"/>
        <v>#DIV/0!</v>
      </c>
      <c r="S41" s="258"/>
      <c r="T41" s="101" t="e">
        <f t="shared" si="35"/>
        <v>#DIV/0!</v>
      </c>
      <c r="U41" s="258"/>
      <c r="V41" s="101" t="e">
        <f t="shared" si="36"/>
        <v>#DIV/0!</v>
      </c>
      <c r="W41" s="102">
        <f t="shared" si="37"/>
        <v>0</v>
      </c>
      <c r="X41" s="174" t="e">
        <f t="shared" si="38"/>
        <v>#DIV/0!</v>
      </c>
    </row>
    <row r="42" spans="2:24" x14ac:dyDescent="0.2">
      <c r="B42" s="2"/>
      <c r="C42" s="129" t="s">
        <v>180</v>
      </c>
      <c r="D42" s="97">
        <v>1</v>
      </c>
      <c r="E42" s="258"/>
      <c r="F42" s="174" t="e">
        <f t="shared" si="28"/>
        <v>#DIV/0!</v>
      </c>
      <c r="G42" s="258"/>
      <c r="H42" s="174" t="e">
        <f t="shared" si="29"/>
        <v>#DIV/0!</v>
      </c>
      <c r="I42" s="258"/>
      <c r="J42" s="174" t="e">
        <f t="shared" si="30"/>
        <v>#DIV/0!</v>
      </c>
      <c r="K42" s="258"/>
      <c r="L42" s="174" t="e">
        <f t="shared" si="31"/>
        <v>#DIV/0!</v>
      </c>
      <c r="M42" s="258"/>
      <c r="N42" s="174" t="e">
        <f t="shared" si="32"/>
        <v>#DIV/0!</v>
      </c>
      <c r="O42" s="258"/>
      <c r="P42" s="174" t="e">
        <f t="shared" si="33"/>
        <v>#DIV/0!</v>
      </c>
      <c r="Q42" s="258"/>
      <c r="R42" s="101" t="e">
        <f t="shared" si="34"/>
        <v>#DIV/0!</v>
      </c>
      <c r="S42" s="258"/>
      <c r="T42" s="101" t="e">
        <f t="shared" si="35"/>
        <v>#DIV/0!</v>
      </c>
      <c r="U42" s="258"/>
      <c r="V42" s="101" t="e">
        <f t="shared" si="36"/>
        <v>#DIV/0!</v>
      </c>
      <c r="W42" s="102">
        <f t="shared" si="37"/>
        <v>0</v>
      </c>
      <c r="X42" s="174" t="e">
        <f t="shared" si="38"/>
        <v>#DIV/0!</v>
      </c>
    </row>
    <row r="43" spans="2:24" ht="13.5" thickBot="1" x14ac:dyDescent="0.25">
      <c r="B43" s="2"/>
      <c r="C43" s="2" t="s">
        <v>181</v>
      </c>
      <c r="D43" s="97">
        <v>1</v>
      </c>
      <c r="E43" s="259"/>
      <c r="F43" s="177" t="e">
        <f t="shared" si="28"/>
        <v>#DIV/0!</v>
      </c>
      <c r="G43" s="259"/>
      <c r="H43" s="177" t="e">
        <f t="shared" si="29"/>
        <v>#DIV/0!</v>
      </c>
      <c r="I43" s="259"/>
      <c r="J43" s="177" t="e">
        <f t="shared" si="30"/>
        <v>#DIV/0!</v>
      </c>
      <c r="K43" s="259"/>
      <c r="L43" s="177" t="e">
        <f t="shared" si="31"/>
        <v>#DIV/0!</v>
      </c>
      <c r="M43" s="259"/>
      <c r="N43" s="177" t="e">
        <f t="shared" si="32"/>
        <v>#DIV/0!</v>
      </c>
      <c r="O43" s="259"/>
      <c r="P43" s="177" t="e">
        <f t="shared" si="33"/>
        <v>#DIV/0!</v>
      </c>
      <c r="Q43" s="259"/>
      <c r="R43" s="108" t="e">
        <f t="shared" si="34"/>
        <v>#DIV/0!</v>
      </c>
      <c r="S43" s="259"/>
      <c r="T43" s="108" t="e">
        <f t="shared" si="35"/>
        <v>#DIV/0!</v>
      </c>
      <c r="U43" s="259"/>
      <c r="V43" s="108" t="e">
        <f t="shared" si="36"/>
        <v>#DIV/0!</v>
      </c>
      <c r="W43" s="242">
        <f t="shared" si="37"/>
        <v>0</v>
      </c>
      <c r="X43" s="177" t="e">
        <f t="shared" si="38"/>
        <v>#DIV/0!</v>
      </c>
    </row>
    <row r="44" spans="2:24" ht="13.5" thickBot="1" x14ac:dyDescent="0.25">
      <c r="B44" s="41" t="s">
        <v>182</v>
      </c>
      <c r="C44" s="87"/>
      <c r="D44" s="106">
        <v>1</v>
      </c>
      <c r="E44" s="247">
        <f>SUM(E39:E43)</f>
        <v>0</v>
      </c>
      <c r="F44" s="177" t="e">
        <f t="shared" si="28"/>
        <v>#DIV/0!</v>
      </c>
      <c r="G44" s="247">
        <f>SUM(G39:G43)</f>
        <v>0</v>
      </c>
      <c r="H44" s="177" t="e">
        <f t="shared" si="29"/>
        <v>#DIV/0!</v>
      </c>
      <c r="I44" s="247">
        <f>SUM(I39:I43)</f>
        <v>0</v>
      </c>
      <c r="J44" s="177" t="e">
        <f t="shared" si="30"/>
        <v>#DIV/0!</v>
      </c>
      <c r="K44" s="247">
        <f>SUM(K39:K43)</f>
        <v>0</v>
      </c>
      <c r="L44" s="177" t="e">
        <f t="shared" si="31"/>
        <v>#DIV/0!</v>
      </c>
      <c r="M44" s="247">
        <f>SUM(M39:M43)</f>
        <v>0</v>
      </c>
      <c r="N44" s="177" t="e">
        <f t="shared" si="32"/>
        <v>#DIV/0!</v>
      </c>
      <c r="O44" s="247">
        <f>SUM(O39:O43)</f>
        <v>0</v>
      </c>
      <c r="P44" s="177" t="e">
        <f t="shared" si="33"/>
        <v>#DIV/0!</v>
      </c>
      <c r="Q44" s="247">
        <f>SUM(Q39:Q43)</f>
        <v>0</v>
      </c>
      <c r="R44" s="108" t="e">
        <f t="shared" si="34"/>
        <v>#DIV/0!</v>
      </c>
      <c r="S44" s="247">
        <f>SUM(S39:S43)</f>
        <v>0</v>
      </c>
      <c r="T44" s="108" t="e">
        <f t="shared" si="35"/>
        <v>#DIV/0!</v>
      </c>
      <c r="U44" s="247">
        <f>SUM(U39:U43)</f>
        <v>0</v>
      </c>
      <c r="V44" s="108" t="e">
        <f t="shared" si="36"/>
        <v>#DIV/0!</v>
      </c>
      <c r="W44" s="248">
        <f t="shared" si="37"/>
        <v>0</v>
      </c>
      <c r="X44" s="177" t="e">
        <f t="shared" si="38"/>
        <v>#DIV/0!</v>
      </c>
    </row>
    <row r="45" spans="2:24" ht="13.5" thickBot="1" x14ac:dyDescent="0.25">
      <c r="B45" s="41" t="s">
        <v>199</v>
      </c>
      <c r="C45" s="87"/>
      <c r="D45" s="106">
        <v>1</v>
      </c>
      <c r="E45" s="248">
        <f>E17-E37-E44</f>
        <v>0</v>
      </c>
      <c r="F45" s="181" t="e">
        <f t="shared" si="28"/>
        <v>#DIV/0!</v>
      </c>
      <c r="G45" s="248">
        <f>G17-G37-G44</f>
        <v>0</v>
      </c>
      <c r="H45" s="181" t="e">
        <f t="shared" si="29"/>
        <v>#DIV/0!</v>
      </c>
      <c r="I45" s="248">
        <f>I17-I37-I44</f>
        <v>0</v>
      </c>
      <c r="J45" s="181" t="e">
        <f t="shared" si="30"/>
        <v>#DIV/0!</v>
      </c>
      <c r="K45" s="248">
        <f>K17-K37-K44</f>
        <v>0</v>
      </c>
      <c r="L45" s="181" t="e">
        <f t="shared" si="31"/>
        <v>#DIV/0!</v>
      </c>
      <c r="M45" s="248">
        <f>M17-M37-M44</f>
        <v>0</v>
      </c>
      <c r="N45" s="181" t="e">
        <f t="shared" si="32"/>
        <v>#DIV/0!</v>
      </c>
      <c r="O45" s="248">
        <f>O17-O37-O44</f>
        <v>0</v>
      </c>
      <c r="P45" s="181" t="e">
        <f t="shared" si="33"/>
        <v>#DIV/0!</v>
      </c>
      <c r="Q45" s="248">
        <f>Q17-Q37-Q44</f>
        <v>0</v>
      </c>
      <c r="R45" s="113" t="e">
        <f t="shared" si="34"/>
        <v>#DIV/0!</v>
      </c>
      <c r="S45" s="248">
        <f>S17-S37-S44</f>
        <v>0</v>
      </c>
      <c r="T45" s="113" t="e">
        <f t="shared" si="35"/>
        <v>#DIV/0!</v>
      </c>
      <c r="U45" s="248">
        <f>U17-U37-U44</f>
        <v>0</v>
      </c>
      <c r="V45" s="113" t="e">
        <f t="shared" si="36"/>
        <v>#DIV/0!</v>
      </c>
      <c r="W45" s="248">
        <f t="shared" si="37"/>
        <v>0</v>
      </c>
      <c r="X45" s="181" t="e">
        <f t="shared" si="38"/>
        <v>#DIV/0!</v>
      </c>
    </row>
    <row r="46" spans="2:24" ht="13.5" thickBot="1" x14ac:dyDescent="0.25">
      <c r="B46" s="41" t="s">
        <v>184</v>
      </c>
      <c r="C46" s="87"/>
      <c r="D46" s="106"/>
      <c r="E46" s="250"/>
      <c r="F46" s="173"/>
      <c r="G46" s="250"/>
      <c r="H46" s="173"/>
      <c r="I46" s="250"/>
      <c r="J46" s="173"/>
      <c r="K46" s="250"/>
      <c r="L46" s="173"/>
      <c r="M46" s="250"/>
      <c r="N46" s="173"/>
      <c r="O46" s="250"/>
      <c r="P46" s="173"/>
      <c r="Q46" s="250"/>
      <c r="R46" s="96"/>
      <c r="S46" s="250"/>
      <c r="T46" s="96"/>
      <c r="U46" s="250"/>
      <c r="V46" s="96"/>
      <c r="W46" s="306"/>
      <c r="X46" s="173"/>
    </row>
    <row r="47" spans="2:24" ht="13.5" thickBot="1" x14ac:dyDescent="0.25">
      <c r="B47" s="2"/>
      <c r="C47" s="199" t="s">
        <v>228</v>
      </c>
      <c r="D47" s="97">
        <v>5</v>
      </c>
      <c r="E47" s="247">
        <f>F47*E45</f>
        <v>0</v>
      </c>
      <c r="F47" s="187"/>
      <c r="G47" s="247">
        <f>H47*G45</f>
        <v>0</v>
      </c>
      <c r="H47" s="187"/>
      <c r="I47" s="247">
        <f>J47*I45</f>
        <v>0</v>
      </c>
      <c r="J47" s="187"/>
      <c r="K47" s="247">
        <f>L47*K45</f>
        <v>0</v>
      </c>
      <c r="L47" s="187"/>
      <c r="M47" s="247">
        <f>N47*M45</f>
        <v>0</v>
      </c>
      <c r="N47" s="187"/>
      <c r="O47" s="247">
        <f>P47*O45</f>
        <v>0</v>
      </c>
      <c r="P47" s="187"/>
      <c r="Q47" s="247">
        <f>R47*Q45</f>
        <v>0</v>
      </c>
      <c r="R47" s="131"/>
      <c r="S47" s="247">
        <f>T47*S45</f>
        <v>0</v>
      </c>
      <c r="T47" s="131"/>
      <c r="U47" s="247">
        <f>V47*U45</f>
        <v>0</v>
      </c>
      <c r="V47" s="131"/>
      <c r="W47" s="248">
        <f>E47+G47+I47+K47+M47+O47+Q47+S47+U47</f>
        <v>0</v>
      </c>
      <c r="X47" s="188" t="e">
        <f>W47/W13</f>
        <v>#DIV/0!</v>
      </c>
    </row>
    <row r="48" spans="2:24" ht="13.5" thickBot="1" x14ac:dyDescent="0.25">
      <c r="B48" s="41" t="s">
        <v>185</v>
      </c>
      <c r="C48" s="87"/>
      <c r="D48" s="106">
        <v>1</v>
      </c>
      <c r="E48" s="248">
        <f>E14+E37+E44+E47</f>
        <v>0</v>
      </c>
      <c r="F48" s="181" t="e">
        <f>E48/E$13</f>
        <v>#DIV/0!</v>
      </c>
      <c r="G48" s="248">
        <f>G14+G37+G44+G47</f>
        <v>0</v>
      </c>
      <c r="H48" s="181" t="e">
        <f>G48/G$13</f>
        <v>#DIV/0!</v>
      </c>
      <c r="I48" s="248">
        <f>I14+I37+I44+I47</f>
        <v>0</v>
      </c>
      <c r="J48" s="181" t="e">
        <f>I48/I$13</f>
        <v>#DIV/0!</v>
      </c>
      <c r="K48" s="248">
        <f>K14+K37+K44+K47</f>
        <v>0</v>
      </c>
      <c r="L48" s="181" t="e">
        <f>K48/K$13</f>
        <v>#DIV/0!</v>
      </c>
      <c r="M48" s="248">
        <f>M14+M37+M44+M47</f>
        <v>0</v>
      </c>
      <c r="N48" s="181" t="e">
        <f>M48/M$13</f>
        <v>#DIV/0!</v>
      </c>
      <c r="O48" s="248">
        <f>O14+O37+O44+O47</f>
        <v>0</v>
      </c>
      <c r="P48" s="181" t="e">
        <f>O48/O$13</f>
        <v>#DIV/0!</v>
      </c>
      <c r="Q48" s="248">
        <f>Q14+Q37+Q44+Q47</f>
        <v>0</v>
      </c>
      <c r="R48" s="113" t="e">
        <f>Q48/Q$13</f>
        <v>#DIV/0!</v>
      </c>
      <c r="S48" s="248">
        <f>S14+S37+S44+S47</f>
        <v>0</v>
      </c>
      <c r="T48" s="113" t="e">
        <f>S48/S$13</f>
        <v>#DIV/0!</v>
      </c>
      <c r="U48" s="248">
        <f>U14+U37+U44+U47</f>
        <v>0</v>
      </c>
      <c r="V48" s="113" t="e">
        <f>U48/U$13</f>
        <v>#DIV/0!</v>
      </c>
      <c r="W48" s="248">
        <f>E48+G48+I48+K48+M48+O48+Q48+S48+U48</f>
        <v>0</v>
      </c>
      <c r="X48" s="181" t="e">
        <f>W48/W$13</f>
        <v>#DIV/0!</v>
      </c>
    </row>
    <row r="49" spans="2:24" ht="13.5" thickBot="1" x14ac:dyDescent="0.25">
      <c r="B49" s="41" t="s">
        <v>186</v>
      </c>
      <c r="C49" s="87"/>
      <c r="D49" s="106">
        <v>1</v>
      </c>
      <c r="E49" s="248">
        <f>E45-E47</f>
        <v>0</v>
      </c>
      <c r="F49" s="181" t="e">
        <f>E49/E$13</f>
        <v>#DIV/0!</v>
      </c>
      <c r="G49" s="248">
        <f>G45-G47</f>
        <v>0</v>
      </c>
      <c r="H49" s="181" t="e">
        <f>G49/G$13</f>
        <v>#DIV/0!</v>
      </c>
      <c r="I49" s="248">
        <f>I45-I47</f>
        <v>0</v>
      </c>
      <c r="J49" s="181" t="e">
        <f>I49/I$13</f>
        <v>#DIV/0!</v>
      </c>
      <c r="K49" s="248">
        <f>K45-K47</f>
        <v>0</v>
      </c>
      <c r="L49" s="181" t="e">
        <f>K49/K$13</f>
        <v>#DIV/0!</v>
      </c>
      <c r="M49" s="248">
        <f>M45-M47</f>
        <v>0</v>
      </c>
      <c r="N49" s="181" t="e">
        <f>M49/M$13</f>
        <v>#DIV/0!</v>
      </c>
      <c r="O49" s="248">
        <f>O45-O47</f>
        <v>0</v>
      </c>
      <c r="P49" s="181" t="e">
        <f>O49/O$13</f>
        <v>#DIV/0!</v>
      </c>
      <c r="Q49" s="248">
        <f>Q45-Q47</f>
        <v>0</v>
      </c>
      <c r="R49" s="113" t="e">
        <f>Q49/Q$13</f>
        <v>#DIV/0!</v>
      </c>
      <c r="S49" s="248">
        <f>S45-S47</f>
        <v>0</v>
      </c>
      <c r="T49" s="113" t="e">
        <f>S49/S$13</f>
        <v>#DIV/0!</v>
      </c>
      <c r="U49" s="248">
        <f>U45-U47</f>
        <v>0</v>
      </c>
      <c r="V49" s="113" t="e">
        <f>U49/U$13</f>
        <v>#DIV/0!</v>
      </c>
      <c r="W49" s="248">
        <f>E49+G49+I49+K49+M49+O49+Q49+S49+U49</f>
        <v>0</v>
      </c>
      <c r="X49" s="181" t="e">
        <f>W49/W$13</f>
        <v>#DIV/0!</v>
      </c>
    </row>
    <row r="50" spans="2:24" x14ac:dyDescent="0.2">
      <c r="B50" s="105">
        <v>1</v>
      </c>
      <c r="C50" s="105" t="s">
        <v>187</v>
      </c>
      <c r="D50" s="105"/>
      <c r="E50" s="2"/>
      <c r="F50" s="189"/>
      <c r="G50" s="2"/>
      <c r="H50" s="189"/>
      <c r="I50" s="2"/>
      <c r="J50" s="189"/>
      <c r="K50" s="2"/>
      <c r="L50" s="189"/>
      <c r="M50" s="2"/>
      <c r="N50" s="189"/>
      <c r="O50" s="2"/>
      <c r="P50" s="189"/>
      <c r="Q50" s="2"/>
      <c r="R50" s="132"/>
      <c r="S50" s="2"/>
      <c r="T50" s="132"/>
      <c r="U50" s="2"/>
      <c r="V50" s="132"/>
      <c r="W50" s="2"/>
      <c r="X50" s="189"/>
    </row>
    <row r="51" spans="2:24" x14ac:dyDescent="0.2">
      <c r="B51" s="105">
        <v>2</v>
      </c>
      <c r="C51" s="105" t="s">
        <v>188</v>
      </c>
      <c r="D51" s="105"/>
      <c r="E51" s="2"/>
      <c r="F51" s="189"/>
      <c r="G51" s="2"/>
      <c r="H51" s="189"/>
      <c r="I51" s="2"/>
      <c r="J51" s="189"/>
      <c r="K51" s="2"/>
      <c r="L51" s="189"/>
      <c r="M51" s="2"/>
      <c r="N51" s="189"/>
      <c r="O51" s="2"/>
      <c r="P51" s="189"/>
      <c r="Q51" s="2"/>
      <c r="R51" s="132"/>
      <c r="S51" s="2"/>
      <c r="T51" s="132"/>
      <c r="U51" s="2"/>
      <c r="V51" s="132"/>
      <c r="W51" s="2"/>
      <c r="X51" s="189"/>
    </row>
    <row r="52" spans="2:24" x14ac:dyDescent="0.2">
      <c r="B52" s="105">
        <v>3</v>
      </c>
      <c r="C52" s="105" t="s">
        <v>189</v>
      </c>
      <c r="D52" s="105"/>
      <c r="E52" s="2"/>
      <c r="F52" s="189"/>
      <c r="G52" s="2"/>
      <c r="H52" s="189"/>
      <c r="I52" s="2"/>
      <c r="J52" s="189"/>
      <c r="K52" s="2"/>
      <c r="L52" s="189"/>
      <c r="M52" s="2"/>
      <c r="N52" s="189"/>
      <c r="O52" s="2"/>
      <c r="P52" s="189"/>
      <c r="Q52" s="2"/>
      <c r="R52" s="132"/>
      <c r="S52" s="2"/>
      <c r="T52" s="132"/>
      <c r="U52" s="2"/>
      <c r="V52" s="132"/>
      <c r="W52" s="2"/>
      <c r="X52" s="189"/>
    </row>
    <row r="53" spans="2:24" x14ac:dyDescent="0.2">
      <c r="B53" s="105">
        <v>4</v>
      </c>
      <c r="C53" s="105" t="s">
        <v>190</v>
      </c>
      <c r="D53" s="105"/>
      <c r="E53" s="2"/>
      <c r="F53" s="189"/>
      <c r="G53" s="2"/>
      <c r="H53" s="189"/>
      <c r="I53" s="2"/>
      <c r="J53" s="189"/>
      <c r="K53" s="2"/>
      <c r="L53" s="189"/>
      <c r="M53" s="2"/>
      <c r="N53" s="189"/>
      <c r="O53" s="2"/>
      <c r="P53" s="189"/>
      <c r="Q53" s="2"/>
      <c r="R53" s="132"/>
      <c r="S53" s="2"/>
      <c r="T53" s="132"/>
      <c r="U53" s="2"/>
      <c r="V53" s="132"/>
      <c r="W53" s="2"/>
      <c r="X53" s="189"/>
    </row>
    <row r="54" spans="2:24" x14ac:dyDescent="0.2">
      <c r="B54" s="105">
        <v>5</v>
      </c>
      <c r="C54" s="105" t="s">
        <v>191</v>
      </c>
      <c r="D54" s="105"/>
      <c r="E54" s="2"/>
      <c r="F54" s="189"/>
      <c r="G54" s="2"/>
      <c r="H54" s="189"/>
      <c r="I54" s="2"/>
      <c r="J54" s="189"/>
      <c r="K54" s="2"/>
      <c r="L54" s="189"/>
      <c r="M54" s="2"/>
      <c r="N54" s="189"/>
      <c r="O54" s="2"/>
      <c r="P54" s="189"/>
      <c r="Q54" s="2"/>
      <c r="R54" s="132"/>
      <c r="S54" s="2"/>
      <c r="T54" s="132"/>
      <c r="U54" s="2"/>
      <c r="V54" s="132"/>
      <c r="W54" s="2"/>
      <c r="X54" s="189"/>
    </row>
    <row r="55" spans="2:24" x14ac:dyDescent="0.2">
      <c r="B55" s="133" t="s">
        <v>192</v>
      </c>
      <c r="C55" s="105" t="s">
        <v>193</v>
      </c>
      <c r="D55" s="105"/>
      <c r="E55" s="2"/>
      <c r="F55" s="189"/>
      <c r="G55" s="2"/>
      <c r="H55" s="189"/>
      <c r="I55" s="2"/>
      <c r="J55" s="189"/>
      <c r="K55" s="2"/>
      <c r="L55" s="189"/>
      <c r="M55" s="2"/>
      <c r="N55" s="189"/>
      <c r="O55" s="2"/>
      <c r="P55" s="189"/>
      <c r="Q55" s="2"/>
      <c r="R55" s="132"/>
      <c r="S55" s="2"/>
      <c r="T55" s="132"/>
      <c r="U55" s="2"/>
      <c r="V55" s="132"/>
      <c r="W55" s="2"/>
      <c r="X55" s="189"/>
    </row>
    <row r="56" spans="2:24" x14ac:dyDescent="0.2">
      <c r="B56" s="133" t="s">
        <v>194</v>
      </c>
      <c r="C56" s="105" t="s">
        <v>195</v>
      </c>
      <c r="D56" s="105"/>
      <c r="E56" s="2"/>
      <c r="F56" s="189"/>
      <c r="G56" s="2"/>
      <c r="H56" s="189"/>
      <c r="I56" s="2"/>
      <c r="J56" s="189"/>
      <c r="K56" s="2"/>
      <c r="L56" s="189"/>
      <c r="M56" s="2"/>
      <c r="N56" s="189"/>
      <c r="O56" s="2"/>
      <c r="P56" s="189"/>
      <c r="Q56" s="2"/>
      <c r="R56" s="132"/>
      <c r="S56" s="2"/>
      <c r="T56" s="132"/>
      <c r="U56" s="2"/>
      <c r="V56" s="132"/>
      <c r="W56" s="2"/>
      <c r="X56" s="189"/>
    </row>
    <row r="57" spans="2:24" x14ac:dyDescent="0.2">
      <c r="B57" s="133" t="s">
        <v>196</v>
      </c>
      <c r="C57" s="105" t="s">
        <v>197</v>
      </c>
      <c r="D57" s="105"/>
      <c r="E57" s="2"/>
      <c r="F57" s="189"/>
      <c r="G57" s="2"/>
      <c r="H57" s="189"/>
      <c r="I57" s="2"/>
      <c r="J57" s="189"/>
      <c r="K57" s="2"/>
      <c r="L57" s="189"/>
      <c r="M57" s="2"/>
      <c r="N57" s="189"/>
      <c r="O57" s="2"/>
      <c r="P57" s="189"/>
      <c r="Q57" s="2"/>
      <c r="R57" s="132"/>
      <c r="S57" s="2"/>
      <c r="T57" s="132"/>
      <c r="U57" s="2"/>
      <c r="V57" s="132"/>
      <c r="W57" s="2"/>
      <c r="X57" s="189"/>
    </row>
    <row r="58" spans="2:24" x14ac:dyDescent="0.2">
      <c r="B58" s="2"/>
      <c r="C58" s="105" t="s">
        <v>198</v>
      </c>
      <c r="D58" s="105"/>
      <c r="E58" s="2"/>
      <c r="F58" s="189"/>
      <c r="G58" s="2"/>
      <c r="H58" s="189"/>
      <c r="I58" s="2"/>
      <c r="J58" s="189"/>
      <c r="K58" s="2"/>
      <c r="L58" s="189"/>
      <c r="M58" s="2"/>
      <c r="N58" s="189"/>
      <c r="O58" s="2"/>
      <c r="P58" s="189"/>
      <c r="Q58" s="2"/>
      <c r="R58" s="132"/>
      <c r="S58" s="2"/>
      <c r="T58" s="132"/>
      <c r="U58" s="2"/>
      <c r="V58" s="132"/>
      <c r="W58" s="2"/>
      <c r="X58" s="189"/>
    </row>
    <row r="59" spans="2:24" x14ac:dyDescent="0.2">
      <c r="B59" s="2"/>
      <c r="C59" s="2"/>
      <c r="D59" s="105"/>
      <c r="E59" s="2"/>
      <c r="F59" s="189"/>
      <c r="G59" s="2"/>
      <c r="H59" s="189"/>
      <c r="I59" s="2"/>
      <c r="J59" s="189"/>
      <c r="K59" s="2"/>
      <c r="L59" s="189"/>
      <c r="M59" s="2"/>
      <c r="N59" s="189"/>
      <c r="O59" s="2"/>
      <c r="P59" s="189"/>
      <c r="Q59" s="2"/>
      <c r="R59" s="132"/>
      <c r="S59" s="2"/>
      <c r="T59" s="132"/>
      <c r="U59" s="2"/>
      <c r="V59" s="132"/>
      <c r="W59" s="2"/>
      <c r="X59" s="189"/>
    </row>
  </sheetData>
  <sheetProtection selectLockedCells="1"/>
  <mergeCells count="9">
    <mergeCell ref="U3:V3"/>
    <mergeCell ref="S3:T3"/>
    <mergeCell ref="E3:F3"/>
    <mergeCell ref="G3:H3"/>
    <mergeCell ref="K3:L3"/>
    <mergeCell ref="I3:J3"/>
    <mergeCell ref="Q3:R3"/>
    <mergeCell ref="O3:P3"/>
    <mergeCell ref="M3:N3"/>
  </mergeCells>
  <phoneticPr fontId="0" type="noConversion"/>
  <pageMargins left="0.75" right="0.75" top="1" bottom="1" header="0.5" footer="0.5"/>
  <pageSetup paperSize="3" scale="61" orientation="landscape" r:id="rId1"/>
  <headerFooter alignWithMargins="0">
    <oddHeader>&amp;C
Dining Services RFP</oddHeader>
    <oddFoote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X59"/>
  <sheetViews>
    <sheetView topLeftCell="A20" zoomScale="85" zoomScaleNormal="85" zoomScalePageLayoutView="70" workbookViewId="0">
      <selection activeCell="E39" sqref="E39"/>
    </sheetView>
  </sheetViews>
  <sheetFormatPr defaultColWidth="8.85546875" defaultRowHeight="12.75" x14ac:dyDescent="0.2"/>
  <cols>
    <col min="2" max="2" width="3.7109375" customWidth="1"/>
    <col min="3" max="3" width="30.140625" customWidth="1"/>
    <col min="4" max="4" width="4.7109375" customWidth="1"/>
    <col min="5" max="5" width="19.140625" customWidth="1"/>
    <col min="6" max="6" width="13" customWidth="1"/>
    <col min="7" max="7" width="17.7109375" customWidth="1"/>
    <col min="8" max="8" width="13.7109375" customWidth="1"/>
    <col min="9" max="9" width="17.7109375" customWidth="1"/>
    <col min="10" max="10" width="13.7109375" customWidth="1"/>
    <col min="11" max="11" width="17.7109375" customWidth="1"/>
    <col min="12" max="12" width="13.7109375" customWidth="1"/>
    <col min="13" max="13" width="17.7109375" customWidth="1"/>
    <col min="14" max="14" width="13.7109375" customWidth="1"/>
    <col min="15" max="15" width="17.7109375" customWidth="1"/>
    <col min="16" max="16" width="13.7109375" customWidth="1"/>
    <col min="17" max="17" width="16.7109375" customWidth="1"/>
    <col min="18" max="18" width="13.7109375" customWidth="1"/>
    <col min="19" max="19" width="16.7109375" customWidth="1"/>
    <col min="20" max="20" width="13.7109375" customWidth="1"/>
    <col min="21" max="21" width="16.7109375" customWidth="1"/>
    <col min="22" max="22" width="13.7109375" customWidth="1"/>
    <col min="23" max="23" width="20.7109375" customWidth="1"/>
    <col min="24" max="24" width="13.7109375" customWidth="1"/>
  </cols>
  <sheetData>
    <row r="1" spans="2:24" ht="13.5" thickBot="1" x14ac:dyDescent="0.25"/>
    <row r="2" spans="2:24" ht="16.5" thickBot="1" x14ac:dyDescent="0.3">
      <c r="B2" s="91"/>
      <c r="C2" s="92" t="s">
        <v>274</v>
      </c>
      <c r="D2" s="93"/>
      <c r="E2" s="94"/>
      <c r="F2" s="172"/>
      <c r="G2" s="94"/>
      <c r="H2" s="172"/>
      <c r="I2" s="94"/>
      <c r="J2" s="172"/>
      <c r="K2" s="94"/>
      <c r="L2" s="172"/>
      <c r="M2" s="94"/>
      <c r="N2" s="172"/>
      <c r="O2" s="94"/>
      <c r="P2" s="172"/>
      <c r="Q2" s="94"/>
      <c r="R2" s="95"/>
      <c r="S2" s="94"/>
      <c r="T2" s="95"/>
      <c r="U2" s="94"/>
      <c r="V2" s="95"/>
      <c r="W2" s="94"/>
      <c r="X2" s="173"/>
    </row>
    <row r="3" spans="2:24" ht="30.95" customHeight="1" x14ac:dyDescent="0.2">
      <c r="B3" s="2"/>
      <c r="C3" s="2"/>
      <c r="D3" s="97"/>
      <c r="E3" s="382" t="s">
        <v>290</v>
      </c>
      <c r="F3" s="383"/>
      <c r="G3" s="382" t="s">
        <v>233</v>
      </c>
      <c r="H3" s="383"/>
      <c r="I3" s="387" t="s">
        <v>289</v>
      </c>
      <c r="J3" s="386"/>
      <c r="K3" s="387" t="s">
        <v>271</v>
      </c>
      <c r="L3" s="386"/>
      <c r="M3" s="387" t="s">
        <v>307</v>
      </c>
      <c r="N3" s="386"/>
      <c r="O3" s="387" t="s">
        <v>235</v>
      </c>
      <c r="P3" s="386"/>
      <c r="Q3" s="387" t="s">
        <v>150</v>
      </c>
      <c r="R3" s="386"/>
      <c r="S3" s="387" t="s">
        <v>152</v>
      </c>
      <c r="T3" s="386"/>
      <c r="U3" s="387" t="s">
        <v>153</v>
      </c>
      <c r="V3" s="386"/>
      <c r="W3" s="355" t="s">
        <v>63</v>
      </c>
      <c r="X3" s="331"/>
    </row>
    <row r="4" spans="2:24" x14ac:dyDescent="0.2">
      <c r="B4" s="2"/>
      <c r="C4" s="2"/>
      <c r="D4" s="97"/>
      <c r="E4" s="98" t="s">
        <v>154</v>
      </c>
      <c r="F4" s="243" t="s">
        <v>72</v>
      </c>
      <c r="G4" s="98" t="s">
        <v>154</v>
      </c>
      <c r="H4" s="343" t="s">
        <v>72</v>
      </c>
      <c r="I4" s="98" t="s">
        <v>154</v>
      </c>
      <c r="J4" s="343" t="s">
        <v>72</v>
      </c>
      <c r="K4" s="98" t="s">
        <v>154</v>
      </c>
      <c r="L4" s="343" t="s">
        <v>72</v>
      </c>
      <c r="M4" s="98" t="s">
        <v>154</v>
      </c>
      <c r="N4" s="343" t="s">
        <v>72</v>
      </c>
      <c r="O4" s="98" t="s">
        <v>154</v>
      </c>
      <c r="P4" s="243" t="s">
        <v>72</v>
      </c>
      <c r="Q4" s="98" t="s">
        <v>154</v>
      </c>
      <c r="R4" s="243" t="s">
        <v>72</v>
      </c>
      <c r="S4" s="98" t="s">
        <v>154</v>
      </c>
      <c r="T4" s="243" t="s">
        <v>72</v>
      </c>
      <c r="U4" s="98" t="s">
        <v>154</v>
      </c>
      <c r="V4" s="243" t="s">
        <v>72</v>
      </c>
      <c r="W4" s="98" t="s">
        <v>154</v>
      </c>
      <c r="X4" s="99" t="s">
        <v>72</v>
      </c>
    </row>
    <row r="5" spans="2:24" ht="12.75" customHeight="1" x14ac:dyDescent="0.2">
      <c r="B5" s="100" t="s">
        <v>155</v>
      </c>
      <c r="C5" s="2"/>
      <c r="D5" s="97"/>
      <c r="E5" s="49"/>
      <c r="F5" s="281"/>
      <c r="G5" s="49"/>
      <c r="H5" s="284" t="s">
        <v>72</v>
      </c>
      <c r="I5" s="49"/>
      <c r="J5" s="284" t="s">
        <v>72</v>
      </c>
      <c r="K5" s="49"/>
      <c r="L5" s="284" t="s">
        <v>72</v>
      </c>
      <c r="M5" s="49"/>
      <c r="N5" s="284" t="s">
        <v>72</v>
      </c>
      <c r="O5" s="49"/>
      <c r="P5" s="284" t="s">
        <v>72</v>
      </c>
      <c r="Q5" s="49"/>
      <c r="R5" s="241" t="s">
        <v>72</v>
      </c>
      <c r="S5" s="49"/>
      <c r="T5" s="241" t="s">
        <v>72</v>
      </c>
      <c r="U5" s="49"/>
      <c r="V5" s="241" t="s">
        <v>72</v>
      </c>
      <c r="W5" s="49"/>
      <c r="X5" s="174"/>
    </row>
    <row r="6" spans="2:24" x14ac:dyDescent="0.2">
      <c r="B6" s="2"/>
      <c r="C6" s="2" t="s">
        <v>156</v>
      </c>
      <c r="D6" s="97">
        <v>1</v>
      </c>
      <c r="E6" s="102">
        <f>'Meal Plan'!F189</f>
        <v>0</v>
      </c>
      <c r="F6" s="281" t="e">
        <f>E6/E$13</f>
        <v>#DIV/0!</v>
      </c>
      <c r="G6" s="103"/>
      <c r="H6" s="244"/>
      <c r="I6" s="103"/>
      <c r="J6" s="244"/>
      <c r="K6" s="103"/>
      <c r="L6" s="244"/>
      <c r="M6" s="103"/>
      <c r="N6" s="244"/>
      <c r="O6" s="103"/>
      <c r="P6" s="244"/>
      <c r="Q6" s="103"/>
      <c r="R6" s="244"/>
      <c r="S6" s="103"/>
      <c r="T6" s="244"/>
      <c r="U6" s="103"/>
      <c r="V6" s="244"/>
      <c r="W6" s="102">
        <f>E6+G6+I6+K6+M6+O6+Q6+S6+U6</f>
        <v>0</v>
      </c>
      <c r="X6" s="174" t="e">
        <f t="shared" ref="X6:X11" si="0">W6/W$13</f>
        <v>#DIV/0!</v>
      </c>
    </row>
    <row r="7" spans="2:24" x14ac:dyDescent="0.2">
      <c r="B7" s="2"/>
      <c r="C7" s="2" t="s">
        <v>82</v>
      </c>
      <c r="D7" s="97">
        <v>1</v>
      </c>
      <c r="E7" s="102">
        <f>'A La Carte'!H168</f>
        <v>0</v>
      </c>
      <c r="F7" s="281" t="e">
        <f>E7/E$13</f>
        <v>#DIV/0!</v>
      </c>
      <c r="G7" s="102">
        <f>'A La Carte'!H170</f>
        <v>0</v>
      </c>
      <c r="H7" s="281" t="e">
        <f>G7/G$13</f>
        <v>#DIV/0!</v>
      </c>
      <c r="I7" s="102">
        <f>'A La Carte'!H172</f>
        <v>0</v>
      </c>
      <c r="J7" s="281" t="e">
        <f>I7/I$13</f>
        <v>#DIV/0!</v>
      </c>
      <c r="K7" s="102">
        <f>'A La Carte'!H174</f>
        <v>0</v>
      </c>
      <c r="L7" s="281" t="e">
        <f>K7/K$13</f>
        <v>#DIV/0!</v>
      </c>
      <c r="M7" s="102">
        <f>'A La Carte'!H176</f>
        <v>0</v>
      </c>
      <c r="N7" s="281" t="e">
        <f>M7/M$13</f>
        <v>#DIV/0!</v>
      </c>
      <c r="O7" s="102">
        <f>'A La Carte'!H178</f>
        <v>0</v>
      </c>
      <c r="P7" s="281" t="e">
        <f>O7/O$13</f>
        <v>#DIV/0!</v>
      </c>
      <c r="Q7" s="103"/>
      <c r="R7" s="244"/>
      <c r="S7" s="103"/>
      <c r="T7" s="244"/>
      <c r="U7" s="103"/>
      <c r="V7" s="244"/>
      <c r="W7" s="102">
        <f>E7+G7+I7+K7+M7+O7+Q7+S7+U7</f>
        <v>0</v>
      </c>
      <c r="X7" s="174" t="e">
        <f t="shared" si="0"/>
        <v>#DIV/0!</v>
      </c>
    </row>
    <row r="8" spans="2:24" x14ac:dyDescent="0.2">
      <c r="B8" s="2"/>
      <c r="C8" s="2" t="s">
        <v>157</v>
      </c>
      <c r="D8" s="97">
        <v>1</v>
      </c>
      <c r="E8" s="102">
        <f>'A La Carte'!H169</f>
        <v>0</v>
      </c>
      <c r="F8" s="281" t="e">
        <f>E8/E$13</f>
        <v>#DIV/0!</v>
      </c>
      <c r="G8" s="102">
        <f>'A La Carte'!H171</f>
        <v>0</v>
      </c>
      <c r="H8" s="281" t="e">
        <f>G8/G$13</f>
        <v>#DIV/0!</v>
      </c>
      <c r="I8" s="102">
        <f>'A La Carte'!H173</f>
        <v>0</v>
      </c>
      <c r="J8" s="281" t="e">
        <f>I8/I$13</f>
        <v>#DIV/0!</v>
      </c>
      <c r="K8" s="102">
        <f>'A La Carte'!H175</f>
        <v>0</v>
      </c>
      <c r="L8" s="281" t="e">
        <f>K8/K$13</f>
        <v>#DIV/0!</v>
      </c>
      <c r="M8" s="102">
        <f>'A La Carte'!H177</f>
        <v>0</v>
      </c>
      <c r="N8" s="281" t="e">
        <f>M8/M$13</f>
        <v>#DIV/0!</v>
      </c>
      <c r="O8" s="102">
        <f>'A La Carte'!H179</f>
        <v>0</v>
      </c>
      <c r="P8" s="281" t="e">
        <f>O8/O$13</f>
        <v>#DIV/0!</v>
      </c>
      <c r="Q8" s="103"/>
      <c r="R8" s="244"/>
      <c r="S8" s="103"/>
      <c r="T8" s="244"/>
      <c r="U8" s="103"/>
      <c r="V8" s="244"/>
      <c r="W8" s="102">
        <f>E8+G8+I8+K8+M8+O8+Q8+S8+U8</f>
        <v>0</v>
      </c>
      <c r="X8" s="174" t="e">
        <f t="shared" si="0"/>
        <v>#DIV/0!</v>
      </c>
    </row>
    <row r="9" spans="2:24" x14ac:dyDescent="0.2">
      <c r="B9" s="2"/>
      <c r="C9" s="2" t="s">
        <v>150</v>
      </c>
      <c r="D9" s="97">
        <v>1</v>
      </c>
      <c r="E9" s="103"/>
      <c r="F9" s="244"/>
      <c r="G9" s="103"/>
      <c r="H9" s="244"/>
      <c r="I9" s="103"/>
      <c r="J9" s="244"/>
      <c r="K9" s="103"/>
      <c r="L9" s="244"/>
      <c r="M9" s="103"/>
      <c r="N9" s="244"/>
      <c r="O9" s="103"/>
      <c r="P9" s="244"/>
      <c r="Q9" s="102">
        <f>Catering!F220</f>
        <v>0</v>
      </c>
      <c r="R9" s="241" t="e">
        <f>Q9/Q$13</f>
        <v>#DIV/0!</v>
      </c>
      <c r="S9" s="103"/>
      <c r="T9" s="244"/>
      <c r="U9" s="103"/>
      <c r="V9" s="244"/>
      <c r="W9" s="102">
        <f>E9+G9+I9+K9+M8+O9+Q9+S9+U9</f>
        <v>0</v>
      </c>
      <c r="X9" s="101" t="e">
        <f t="shared" si="0"/>
        <v>#DIV/0!</v>
      </c>
    </row>
    <row r="10" spans="2:24" hidden="1" x14ac:dyDescent="0.2">
      <c r="B10" s="2"/>
      <c r="C10" s="2"/>
      <c r="D10" s="97">
        <v>1</v>
      </c>
      <c r="E10" s="103"/>
      <c r="F10" s="244"/>
      <c r="G10" s="103"/>
      <c r="H10" s="244"/>
      <c r="I10" s="103"/>
      <c r="J10" s="244"/>
      <c r="K10" s="103"/>
      <c r="L10" s="244"/>
      <c r="M10" s="103"/>
      <c r="N10" s="244"/>
      <c r="O10" s="103"/>
      <c r="P10" s="244"/>
      <c r="Q10" s="103"/>
      <c r="R10" s="244"/>
      <c r="S10" s="103"/>
      <c r="T10" s="244"/>
      <c r="U10" s="103"/>
      <c r="V10" s="244"/>
      <c r="W10" s="102" t="e">
        <f>E10++G10+I10+K10+O10+#REF!+#REF!+#REF!+#REF!+#REF!+#REF!+#REF!+#REF!+Q10+S10+U10</f>
        <v>#REF!</v>
      </c>
      <c r="X10" s="101" t="e">
        <f t="shared" si="0"/>
        <v>#REF!</v>
      </c>
    </row>
    <row r="11" spans="2:24" ht="13.5" thickBot="1" x14ac:dyDescent="0.25">
      <c r="B11" s="80"/>
      <c r="C11" s="369" t="s">
        <v>152</v>
      </c>
      <c r="D11" s="370">
        <v>1</v>
      </c>
      <c r="E11" s="103"/>
      <c r="F11" s="244"/>
      <c r="G11" s="103"/>
      <c r="H11" s="244"/>
      <c r="I11" s="103"/>
      <c r="J11" s="244"/>
      <c r="K11" s="103"/>
      <c r="L11" s="244"/>
      <c r="M11" s="103"/>
      <c r="N11" s="244"/>
      <c r="O11" s="103"/>
      <c r="P11" s="244"/>
      <c r="Q11" s="103"/>
      <c r="R11" s="244"/>
      <c r="S11" s="102">
        <f>Conferences!F220</f>
        <v>0</v>
      </c>
      <c r="T11" s="241" t="e">
        <f>S11/S$13</f>
        <v>#DIV/0!</v>
      </c>
      <c r="U11" s="103"/>
      <c r="V11" s="244"/>
      <c r="W11" s="102">
        <f t="shared" ref="W11:W17" si="1">E11+G11+I11+K11+M11+O11+Q11+S11+U11</f>
        <v>0</v>
      </c>
      <c r="X11" s="101" t="e">
        <f t="shared" si="0"/>
        <v>#DIV/0!</v>
      </c>
    </row>
    <row r="12" spans="2:24" ht="13.5" hidden="1" thickBot="1" x14ac:dyDescent="0.25">
      <c r="B12" s="2"/>
      <c r="C12" s="198"/>
      <c r="D12" s="97">
        <v>1</v>
      </c>
      <c r="E12" s="338"/>
      <c r="F12" s="339"/>
      <c r="G12" s="338"/>
      <c r="H12" s="339"/>
      <c r="I12" s="338"/>
      <c r="J12" s="339"/>
      <c r="K12" s="338"/>
      <c r="L12" s="339"/>
      <c r="M12" s="338"/>
      <c r="N12" s="339"/>
      <c r="O12" s="338"/>
      <c r="P12" s="339"/>
      <c r="Q12" s="338"/>
      <c r="R12" s="339"/>
      <c r="S12" s="338"/>
      <c r="T12" s="339"/>
      <c r="U12" s="240">
        <f>Concessions!F220</f>
        <v>0</v>
      </c>
      <c r="V12" s="125" t="e">
        <f>U12/U$13</f>
        <v>#DIV/0!</v>
      </c>
      <c r="W12" s="242">
        <f t="shared" si="1"/>
        <v>0</v>
      </c>
      <c r="X12" s="273" t="e">
        <f t="shared" ref="X12" si="2">W12/W$13</f>
        <v>#DIV/0!</v>
      </c>
    </row>
    <row r="13" spans="2:24" ht="13.5" thickBot="1" x14ac:dyDescent="0.25">
      <c r="B13" s="41" t="s">
        <v>158</v>
      </c>
      <c r="C13" s="87"/>
      <c r="D13" s="106">
        <v>1</v>
      </c>
      <c r="E13" s="247">
        <f t="shared" ref="E13:H13" si="3">SUM(E6:E8)</f>
        <v>0</v>
      </c>
      <c r="F13" s="177" t="e">
        <f t="shared" si="3"/>
        <v>#DIV/0!</v>
      </c>
      <c r="G13" s="247">
        <f t="shared" si="3"/>
        <v>0</v>
      </c>
      <c r="H13" s="177" t="e">
        <f t="shared" si="3"/>
        <v>#DIV/0!</v>
      </c>
      <c r="I13" s="247">
        <f t="shared" ref="I13:J13" si="4">SUM(I6:I8)</f>
        <v>0</v>
      </c>
      <c r="J13" s="177" t="e">
        <f t="shared" si="4"/>
        <v>#DIV/0!</v>
      </c>
      <c r="K13" s="247">
        <f t="shared" ref="K13:L13" si="5">SUM(K6:K8)</f>
        <v>0</v>
      </c>
      <c r="L13" s="177" t="e">
        <f t="shared" si="5"/>
        <v>#DIV/0!</v>
      </c>
      <c r="M13" s="247">
        <f t="shared" ref="M13:N13" si="6">SUM(M6:M8)</f>
        <v>0</v>
      </c>
      <c r="N13" s="177" t="e">
        <f t="shared" si="6"/>
        <v>#DIV/0!</v>
      </c>
      <c r="O13" s="247">
        <f t="shared" ref="O13:P13" si="7">SUM(O6:O8)</f>
        <v>0</v>
      </c>
      <c r="P13" s="177" t="e">
        <f t="shared" si="7"/>
        <v>#DIV/0!</v>
      </c>
      <c r="Q13" s="247">
        <f t="shared" ref="Q13:T13" si="8">SUM(Q6:Q11)</f>
        <v>0</v>
      </c>
      <c r="R13" s="108" t="e">
        <f t="shared" si="8"/>
        <v>#DIV/0!</v>
      </c>
      <c r="S13" s="247">
        <f t="shared" si="8"/>
        <v>0</v>
      </c>
      <c r="T13" s="108" t="e">
        <f t="shared" si="8"/>
        <v>#DIV/0!</v>
      </c>
      <c r="U13" s="247">
        <f>SUM(U6:U12)</f>
        <v>0</v>
      </c>
      <c r="V13" s="108" t="e">
        <f>SUM(V6:V12)</f>
        <v>#DIV/0!</v>
      </c>
      <c r="W13" s="247">
        <f t="shared" si="1"/>
        <v>0</v>
      </c>
      <c r="X13" s="178" t="e">
        <f>SUM(X6:X8)</f>
        <v>#DIV/0!</v>
      </c>
    </row>
    <row r="14" spans="2:24" ht="13.5" thickBot="1" x14ac:dyDescent="0.25">
      <c r="B14" s="41" t="s">
        <v>159</v>
      </c>
      <c r="C14" s="87"/>
      <c r="D14" s="106">
        <v>1</v>
      </c>
      <c r="E14" s="248">
        <f>E13*F14</f>
        <v>0</v>
      </c>
      <c r="F14" s="282"/>
      <c r="G14" s="248">
        <f>G13*H14</f>
        <v>0</v>
      </c>
      <c r="H14" s="282"/>
      <c r="I14" s="248">
        <f>I13*J14</f>
        <v>0</v>
      </c>
      <c r="J14" s="282"/>
      <c r="K14" s="248">
        <f>K13*L14</f>
        <v>0</v>
      </c>
      <c r="L14" s="282"/>
      <c r="M14" s="248">
        <f>M13*N14</f>
        <v>0</v>
      </c>
      <c r="N14" s="282"/>
      <c r="O14" s="248">
        <f>O13*P14</f>
        <v>0</v>
      </c>
      <c r="P14" s="282"/>
      <c r="Q14" s="248">
        <f>Q13*R14</f>
        <v>0</v>
      </c>
      <c r="R14" s="245"/>
      <c r="S14" s="248">
        <f>S13*T14</f>
        <v>0</v>
      </c>
      <c r="T14" s="245"/>
      <c r="U14" s="248">
        <f>U13*V14</f>
        <v>0</v>
      </c>
      <c r="V14" s="245"/>
      <c r="W14" s="248">
        <f t="shared" si="1"/>
        <v>0</v>
      </c>
      <c r="X14" s="180" t="e">
        <f>W14/W13</f>
        <v>#DIV/0!</v>
      </c>
    </row>
    <row r="15" spans="2:24" ht="13.5" thickBot="1" x14ac:dyDescent="0.25">
      <c r="B15" s="41" t="s">
        <v>160</v>
      </c>
      <c r="C15" s="87"/>
      <c r="D15" s="106">
        <v>1</v>
      </c>
      <c r="E15" s="248">
        <f>E13-E14</f>
        <v>0</v>
      </c>
      <c r="F15" s="181" t="e">
        <f>E15/E13</f>
        <v>#DIV/0!</v>
      </c>
      <c r="G15" s="248">
        <f>G13-G14</f>
        <v>0</v>
      </c>
      <c r="H15" s="181" t="e">
        <f>G15/G13</f>
        <v>#DIV/0!</v>
      </c>
      <c r="I15" s="248">
        <f>I13-I14</f>
        <v>0</v>
      </c>
      <c r="J15" s="181" t="e">
        <f>I15/I13</f>
        <v>#DIV/0!</v>
      </c>
      <c r="K15" s="248">
        <f>K13-K14</f>
        <v>0</v>
      </c>
      <c r="L15" s="181" t="e">
        <f>K15/K13</f>
        <v>#DIV/0!</v>
      </c>
      <c r="M15" s="248">
        <f>M13-M14</f>
        <v>0</v>
      </c>
      <c r="N15" s="181" t="e">
        <f>M15/M13</f>
        <v>#DIV/0!</v>
      </c>
      <c r="O15" s="248">
        <f>O13-O14</f>
        <v>0</v>
      </c>
      <c r="P15" s="181" t="e">
        <f>O15/O13</f>
        <v>#DIV/0!</v>
      </c>
      <c r="Q15" s="248">
        <f>Q13-Q14</f>
        <v>0</v>
      </c>
      <c r="R15" s="113" t="e">
        <f>Q15/Q13</f>
        <v>#DIV/0!</v>
      </c>
      <c r="S15" s="248">
        <f>S13-S14</f>
        <v>0</v>
      </c>
      <c r="T15" s="113" t="e">
        <f>S15/S13</f>
        <v>#DIV/0!</v>
      </c>
      <c r="U15" s="248">
        <f>U13-U14</f>
        <v>0</v>
      </c>
      <c r="V15" s="113" t="e">
        <f>U15/U13</f>
        <v>#DIV/0!</v>
      </c>
      <c r="W15" s="248">
        <f t="shared" si="1"/>
        <v>0</v>
      </c>
      <c r="X15" s="181" t="e">
        <f>W15/W13</f>
        <v>#DIV/0!</v>
      </c>
    </row>
    <row r="16" spans="2:24" ht="13.5" thickBot="1" x14ac:dyDescent="0.25">
      <c r="B16" s="2"/>
      <c r="C16" s="198" t="s">
        <v>309</v>
      </c>
      <c r="D16" s="97">
        <v>1</v>
      </c>
      <c r="E16" s="249">
        <f>F16*E13</f>
        <v>0</v>
      </c>
      <c r="F16" s="283"/>
      <c r="G16" s="249">
        <f>H16*G13</f>
        <v>0</v>
      </c>
      <c r="H16" s="283"/>
      <c r="I16" s="249">
        <f>J16*I13</f>
        <v>0</v>
      </c>
      <c r="J16" s="283"/>
      <c r="K16" s="249">
        <f>L16*K13</f>
        <v>0</v>
      </c>
      <c r="L16" s="283"/>
      <c r="M16" s="249">
        <f>N16*M13</f>
        <v>0</v>
      </c>
      <c r="N16" s="283"/>
      <c r="O16" s="249">
        <f>P16*O13</f>
        <v>0</v>
      </c>
      <c r="P16" s="283"/>
      <c r="Q16" s="249">
        <f>R16*Q13</f>
        <v>0</v>
      </c>
      <c r="R16" s="246"/>
      <c r="S16" s="249">
        <f>T16*S13</f>
        <v>0</v>
      </c>
      <c r="T16" s="246"/>
      <c r="U16" s="249">
        <f>V16*U13</f>
        <v>0</v>
      </c>
      <c r="V16" s="246"/>
      <c r="W16" s="248">
        <f t="shared" si="1"/>
        <v>0</v>
      </c>
      <c r="X16" s="181" t="e">
        <f>W16/W$13</f>
        <v>#DIV/0!</v>
      </c>
    </row>
    <row r="17" spans="1:24" ht="13.5" thickBot="1" x14ac:dyDescent="0.25">
      <c r="B17" s="41" t="s">
        <v>161</v>
      </c>
      <c r="C17" s="87"/>
      <c r="D17" s="116">
        <v>1</v>
      </c>
      <c r="E17" s="248">
        <f>E15-E16</f>
        <v>0</v>
      </c>
      <c r="F17" s="181" t="e">
        <f>E17/E$13</f>
        <v>#DIV/0!</v>
      </c>
      <c r="G17" s="248">
        <f>G15-G16</f>
        <v>0</v>
      </c>
      <c r="H17" s="181" t="e">
        <f>G17/G$13</f>
        <v>#DIV/0!</v>
      </c>
      <c r="I17" s="248">
        <f>I15-I16</f>
        <v>0</v>
      </c>
      <c r="J17" s="181" t="e">
        <f>I17/I$13</f>
        <v>#DIV/0!</v>
      </c>
      <c r="K17" s="248">
        <f>K15-K16</f>
        <v>0</v>
      </c>
      <c r="L17" s="181" t="e">
        <f>K17/K$13</f>
        <v>#DIV/0!</v>
      </c>
      <c r="M17" s="248">
        <f>M15-M16</f>
        <v>0</v>
      </c>
      <c r="N17" s="181" t="e">
        <f>M17/M$13</f>
        <v>#DIV/0!</v>
      </c>
      <c r="O17" s="248">
        <f>O15-O16</f>
        <v>0</v>
      </c>
      <c r="P17" s="181" t="e">
        <f>O17/O$13</f>
        <v>#DIV/0!</v>
      </c>
      <c r="Q17" s="248">
        <f>Q15-Q16</f>
        <v>0</v>
      </c>
      <c r="R17" s="113" t="e">
        <f>Q17/Q$13</f>
        <v>#DIV/0!</v>
      </c>
      <c r="S17" s="248">
        <f>S15-S16</f>
        <v>0</v>
      </c>
      <c r="T17" s="113" t="e">
        <f>S17/S$13</f>
        <v>#DIV/0!</v>
      </c>
      <c r="U17" s="248">
        <f>U15-U16</f>
        <v>0</v>
      </c>
      <c r="V17" s="113" t="e">
        <f>U17/U$13</f>
        <v>#DIV/0!</v>
      </c>
      <c r="W17" s="248">
        <f t="shared" si="1"/>
        <v>0</v>
      </c>
      <c r="X17" s="181" t="e">
        <f>W17/W$13</f>
        <v>#DIV/0!</v>
      </c>
    </row>
    <row r="18" spans="1:24" ht="13.5" thickBot="1" x14ac:dyDescent="0.25">
      <c r="B18" s="41" t="s">
        <v>162</v>
      </c>
      <c r="C18" s="87"/>
      <c r="D18" s="106"/>
      <c r="E18" s="250"/>
      <c r="F18" s="173"/>
      <c r="G18" s="250"/>
      <c r="H18" s="173"/>
      <c r="I18" s="250"/>
      <c r="J18" s="173"/>
      <c r="K18" s="250"/>
      <c r="L18" s="173"/>
      <c r="M18" s="250"/>
      <c r="N18" s="173"/>
      <c r="O18" s="250"/>
      <c r="P18" s="173"/>
      <c r="Q18" s="250"/>
      <c r="R18" s="96"/>
      <c r="S18" s="250"/>
      <c r="T18" s="96"/>
      <c r="U18" s="250"/>
      <c r="V18" s="96"/>
      <c r="W18" s="306"/>
      <c r="X18" s="173"/>
    </row>
    <row r="19" spans="1:24" x14ac:dyDescent="0.2">
      <c r="B19" s="2"/>
      <c r="C19" s="118" t="s">
        <v>163</v>
      </c>
      <c r="D19" s="97">
        <v>1</v>
      </c>
      <c r="E19" s="277">
        <f>Top_of_the_CRUC!AG299</f>
        <v>0</v>
      </c>
      <c r="F19" s="279" t="e">
        <f>E19/E13</f>
        <v>#DIV/0!</v>
      </c>
      <c r="G19" s="276">
        <f>Panera_Bread!AG299</f>
        <v>0</v>
      </c>
      <c r="H19" s="279" t="e">
        <f>G19/G13</f>
        <v>#DIV/0!</v>
      </c>
      <c r="I19" s="276">
        <f>Katora_Cafe!AG299</f>
        <v>0</v>
      </c>
      <c r="J19" s="279" t="e">
        <f>I19/I13</f>
        <v>#DIV/0!</v>
      </c>
      <c r="K19" s="276">
        <f>'Grab N Go'!AG299</f>
        <v>0</v>
      </c>
      <c r="L19" s="279" t="e">
        <f>K19/K13</f>
        <v>#DIV/0!</v>
      </c>
      <c r="M19" s="276">
        <f>Pizza!AG299</f>
        <v>0</v>
      </c>
      <c r="N19" s="279" t="e">
        <f>M19/M13</f>
        <v>#DIV/0!</v>
      </c>
      <c r="O19" s="276">
        <f>Sushi_Concept!AG299</f>
        <v>0</v>
      </c>
      <c r="P19" s="279" t="e">
        <f>O19/O13</f>
        <v>#DIV/0!</v>
      </c>
      <c r="Q19" s="275"/>
      <c r="R19" s="264" t="e">
        <f>Q19/Q$13</f>
        <v>#DIV/0!</v>
      </c>
      <c r="S19" s="275"/>
      <c r="T19" s="264" t="e">
        <f>S19/S$13</f>
        <v>#DIV/0!</v>
      </c>
      <c r="U19" s="275"/>
      <c r="V19" s="264" t="e">
        <f>U19/U$13</f>
        <v>#DIV/0!</v>
      </c>
      <c r="W19" s="240">
        <f>E19+G19+I19+K19+M19+O19+Q19+S19+U19</f>
        <v>0</v>
      </c>
      <c r="X19" s="279" t="e">
        <f>W19/W$13</f>
        <v>#DIV/0!</v>
      </c>
    </row>
    <row r="20" spans="1:24" x14ac:dyDescent="0.2">
      <c r="B20" s="2"/>
      <c r="C20" s="118" t="s">
        <v>164</v>
      </c>
      <c r="D20" s="97">
        <v>1</v>
      </c>
      <c r="E20" s="240">
        <f>Top_of_the_CRUC!AG319</f>
        <v>0</v>
      </c>
      <c r="F20" s="185" t="e">
        <f>E20/E13</f>
        <v>#DIV/0!</v>
      </c>
      <c r="G20" s="260">
        <f>Panera_Bread!AG319</f>
        <v>0</v>
      </c>
      <c r="H20" s="185" t="e">
        <f>G20/G13</f>
        <v>#DIV/0!</v>
      </c>
      <c r="I20" s="260">
        <f>Katora_Cafe!AG319</f>
        <v>0</v>
      </c>
      <c r="J20" s="185" t="e">
        <f>I20/I13</f>
        <v>#DIV/0!</v>
      </c>
      <c r="K20" s="260">
        <f>'Grab N Go'!AG319</f>
        <v>0</v>
      </c>
      <c r="L20" s="185" t="e">
        <f>K20/K13</f>
        <v>#DIV/0!</v>
      </c>
      <c r="M20" s="260">
        <f>Pizza!AG319</f>
        <v>0</v>
      </c>
      <c r="N20" s="185" t="e">
        <f>M20/M13</f>
        <v>#DIV/0!</v>
      </c>
      <c r="O20" s="260">
        <f>Sushi_Concept!AG319</f>
        <v>0</v>
      </c>
      <c r="P20" s="185" t="e">
        <f>O20/O13</f>
        <v>#DIV/0!</v>
      </c>
      <c r="Q20" s="258"/>
      <c r="R20" s="125" t="e">
        <f>Q20/Q$13</f>
        <v>#DIV/0!</v>
      </c>
      <c r="S20" s="258"/>
      <c r="T20" s="125" t="e">
        <f>S20/S$13</f>
        <v>#DIV/0!</v>
      </c>
      <c r="U20" s="258"/>
      <c r="V20" s="125" t="e">
        <f>U20/U$13</f>
        <v>#DIV/0!</v>
      </c>
      <c r="W20" s="102">
        <f>E20+G20+I20+K20+M20+O20+Q20+S20+U20</f>
        <v>0</v>
      </c>
      <c r="X20" s="185" t="e">
        <f>W20/W$13</f>
        <v>#DIV/0!</v>
      </c>
    </row>
    <row r="21" spans="1:24" ht="13.5" thickBot="1" x14ac:dyDescent="0.25">
      <c r="A21" s="229"/>
      <c r="B21" s="2"/>
      <c r="C21" s="118" t="s">
        <v>165</v>
      </c>
      <c r="D21" s="97">
        <v>1</v>
      </c>
      <c r="E21" s="251">
        <f>SUM(E19:E20)</f>
        <v>0</v>
      </c>
      <c r="F21" s="183" t="e">
        <f>E21/E13</f>
        <v>#DIV/0!</v>
      </c>
      <c r="G21" s="251">
        <f>SUM(G19:G20)</f>
        <v>0</v>
      </c>
      <c r="H21" s="183" t="e">
        <f>G21/G13</f>
        <v>#DIV/0!</v>
      </c>
      <c r="I21" s="251">
        <f>SUM(I19:I20)</f>
        <v>0</v>
      </c>
      <c r="J21" s="183" t="e">
        <f>I21/I13</f>
        <v>#DIV/0!</v>
      </c>
      <c r="K21" s="251">
        <f>SUM(K19:K20)</f>
        <v>0</v>
      </c>
      <c r="L21" s="183" t="e">
        <f>K21/K13</f>
        <v>#DIV/0!</v>
      </c>
      <c r="M21" s="251">
        <f>SUM(M19:M20)</f>
        <v>0</v>
      </c>
      <c r="N21" s="183" t="e">
        <f>M21/M13</f>
        <v>#DIV/0!</v>
      </c>
      <c r="O21" s="251">
        <f>SUM(O19:O20)</f>
        <v>0</v>
      </c>
      <c r="P21" s="183" t="e">
        <f>O21/O13</f>
        <v>#DIV/0!</v>
      </c>
      <c r="Q21" s="251">
        <f>SUM(Q19:Q20)</f>
        <v>0</v>
      </c>
      <c r="R21" s="120" t="e">
        <f>Q21/Q13</f>
        <v>#DIV/0!</v>
      </c>
      <c r="S21" s="251">
        <f>SUM(S19:S20)</f>
        <v>0</v>
      </c>
      <c r="T21" s="120" t="e">
        <f>S21/S13</f>
        <v>#DIV/0!</v>
      </c>
      <c r="U21" s="251">
        <f>SUM(U19:U20)</f>
        <v>0</v>
      </c>
      <c r="V21" s="120" t="e">
        <f>U21/U13</f>
        <v>#DIV/0!</v>
      </c>
      <c r="W21" s="242">
        <f>E21+G21+I21+K21+M21+O21+Q21+S21+U21</f>
        <v>0</v>
      </c>
      <c r="X21" s="183" t="e">
        <f>W21/W13</f>
        <v>#DIV/0!</v>
      </c>
    </row>
    <row r="22" spans="1:24" ht="13.5" thickBot="1" x14ac:dyDescent="0.25">
      <c r="B22" s="41" t="s">
        <v>166</v>
      </c>
      <c r="C22" s="87"/>
      <c r="D22" s="106"/>
      <c r="E22" s="250"/>
      <c r="F22" s="173"/>
      <c r="G22" s="250"/>
      <c r="H22" s="173"/>
      <c r="I22" s="250"/>
      <c r="J22" s="173"/>
      <c r="K22" s="250"/>
      <c r="L22" s="173"/>
      <c r="M22" s="250"/>
      <c r="N22" s="173"/>
      <c r="O22" s="250"/>
      <c r="P22" s="173"/>
      <c r="Q22" s="250"/>
      <c r="R22" s="96"/>
      <c r="S22" s="250"/>
      <c r="T22" s="96"/>
      <c r="U22" s="250"/>
      <c r="V22" s="96"/>
      <c r="W22" s="306"/>
      <c r="X22" s="173"/>
    </row>
    <row r="23" spans="1:24" x14ac:dyDescent="0.2">
      <c r="B23" s="2"/>
      <c r="C23" s="2" t="s">
        <v>167</v>
      </c>
      <c r="D23" s="97">
        <v>2</v>
      </c>
      <c r="E23" s="275"/>
      <c r="F23" s="279" t="e">
        <f>E23/E19</f>
        <v>#DIV/0!</v>
      </c>
      <c r="G23" s="275"/>
      <c r="H23" s="279" t="e">
        <f t="shared" ref="H23:H28" si="9">G23/G$19</f>
        <v>#DIV/0!</v>
      </c>
      <c r="I23" s="275"/>
      <c r="J23" s="279" t="e">
        <f t="shared" ref="J23:J28" si="10">I23/I$19</f>
        <v>#DIV/0!</v>
      </c>
      <c r="K23" s="275"/>
      <c r="L23" s="279" t="e">
        <f t="shared" ref="L23:L28" si="11">K23/K$19</f>
        <v>#DIV/0!</v>
      </c>
      <c r="M23" s="275"/>
      <c r="N23" s="279" t="e">
        <f t="shared" ref="N23:N28" si="12">M23/M$19</f>
        <v>#DIV/0!</v>
      </c>
      <c r="O23" s="275"/>
      <c r="P23" s="279" t="e">
        <f t="shared" ref="P23:P28" si="13">O23/O$19</f>
        <v>#DIV/0!</v>
      </c>
      <c r="Q23" s="275"/>
      <c r="R23" s="264" t="e">
        <f t="shared" ref="R23:R28" si="14">Q23/Q$19</f>
        <v>#DIV/0!</v>
      </c>
      <c r="S23" s="275"/>
      <c r="T23" s="264" t="e">
        <f t="shared" ref="T23:T28" si="15">S23/S$19</f>
        <v>#DIV/0!</v>
      </c>
      <c r="U23" s="275"/>
      <c r="V23" s="264" t="e">
        <f t="shared" ref="V23:V28" si="16">U23/U$19</f>
        <v>#DIV/0!</v>
      </c>
      <c r="W23" s="240">
        <f t="shared" ref="W23:W28" si="17">E23+G23+I23+K23+M23+O23+Q23+S23+U23</f>
        <v>0</v>
      </c>
      <c r="X23" s="279" t="e">
        <f t="shared" ref="X23:X28" si="18">W23/W$19</f>
        <v>#DIV/0!</v>
      </c>
    </row>
    <row r="24" spans="1:24" x14ac:dyDescent="0.2">
      <c r="B24" s="2"/>
      <c r="C24" s="2" t="s">
        <v>168</v>
      </c>
      <c r="D24" s="97">
        <v>2</v>
      </c>
      <c r="E24" s="258"/>
      <c r="F24" s="174" t="e">
        <f>E24/E19</f>
        <v>#DIV/0!</v>
      </c>
      <c r="G24" s="258"/>
      <c r="H24" s="174" t="e">
        <f t="shared" si="9"/>
        <v>#DIV/0!</v>
      </c>
      <c r="I24" s="258"/>
      <c r="J24" s="183" t="e">
        <f t="shared" si="10"/>
        <v>#DIV/0!</v>
      </c>
      <c r="K24" s="258"/>
      <c r="L24" s="174" t="e">
        <f t="shared" si="11"/>
        <v>#DIV/0!</v>
      </c>
      <c r="M24" s="258"/>
      <c r="N24" s="174" t="e">
        <f t="shared" si="12"/>
        <v>#DIV/0!</v>
      </c>
      <c r="O24" s="258"/>
      <c r="P24" s="174" t="e">
        <f t="shared" si="13"/>
        <v>#DIV/0!</v>
      </c>
      <c r="Q24" s="258"/>
      <c r="R24" s="101" t="e">
        <f t="shared" si="14"/>
        <v>#DIV/0!</v>
      </c>
      <c r="S24" s="258"/>
      <c r="T24" s="101" t="e">
        <f t="shared" si="15"/>
        <v>#DIV/0!</v>
      </c>
      <c r="U24" s="258"/>
      <c r="V24" s="101" t="e">
        <f t="shared" si="16"/>
        <v>#DIV/0!</v>
      </c>
      <c r="W24" s="102">
        <f t="shared" si="17"/>
        <v>0</v>
      </c>
      <c r="X24" s="183" t="e">
        <f t="shared" si="18"/>
        <v>#DIV/0!</v>
      </c>
    </row>
    <row r="25" spans="1:24" x14ac:dyDescent="0.2">
      <c r="B25" s="2"/>
      <c r="C25" s="2" t="s">
        <v>169</v>
      </c>
      <c r="D25" s="97">
        <v>2</v>
      </c>
      <c r="E25" s="258"/>
      <c r="F25" s="174" t="e">
        <f>E25/E19</f>
        <v>#DIV/0!</v>
      </c>
      <c r="G25" s="258"/>
      <c r="H25" s="174" t="e">
        <f t="shared" si="9"/>
        <v>#DIV/0!</v>
      </c>
      <c r="I25" s="258"/>
      <c r="J25" s="329" t="e">
        <f t="shared" si="10"/>
        <v>#DIV/0!</v>
      </c>
      <c r="K25" s="258"/>
      <c r="L25" s="174" t="e">
        <f t="shared" si="11"/>
        <v>#DIV/0!</v>
      </c>
      <c r="M25" s="258"/>
      <c r="N25" s="174" t="e">
        <f t="shared" si="12"/>
        <v>#DIV/0!</v>
      </c>
      <c r="O25" s="258"/>
      <c r="P25" s="174" t="e">
        <f t="shared" si="13"/>
        <v>#DIV/0!</v>
      </c>
      <c r="Q25" s="258"/>
      <c r="R25" s="101" t="e">
        <f t="shared" si="14"/>
        <v>#DIV/0!</v>
      </c>
      <c r="S25" s="258"/>
      <c r="T25" s="120" t="e">
        <f t="shared" si="15"/>
        <v>#DIV/0!</v>
      </c>
      <c r="U25" s="258"/>
      <c r="V25" s="101" t="e">
        <f t="shared" si="16"/>
        <v>#DIV/0!</v>
      </c>
      <c r="W25" s="102">
        <f t="shared" si="17"/>
        <v>0</v>
      </c>
      <c r="X25" s="329" t="e">
        <f t="shared" si="18"/>
        <v>#DIV/0!</v>
      </c>
    </row>
    <row r="26" spans="1:24" x14ac:dyDescent="0.2">
      <c r="B26" s="2"/>
      <c r="C26" s="2" t="s">
        <v>170</v>
      </c>
      <c r="D26" s="97">
        <v>2</v>
      </c>
      <c r="E26" s="258"/>
      <c r="F26" s="174" t="e">
        <f>E26/E19</f>
        <v>#DIV/0!</v>
      </c>
      <c r="G26" s="258"/>
      <c r="H26" s="174" t="e">
        <f t="shared" si="9"/>
        <v>#DIV/0!</v>
      </c>
      <c r="I26" s="258"/>
      <c r="J26" s="174" t="e">
        <f t="shared" si="10"/>
        <v>#DIV/0!</v>
      </c>
      <c r="K26" s="258"/>
      <c r="L26" s="174" t="e">
        <f t="shared" si="11"/>
        <v>#DIV/0!</v>
      </c>
      <c r="M26" s="258"/>
      <c r="N26" s="174" t="e">
        <f t="shared" si="12"/>
        <v>#DIV/0!</v>
      </c>
      <c r="O26" s="258"/>
      <c r="P26" s="174" t="e">
        <f t="shared" si="13"/>
        <v>#DIV/0!</v>
      </c>
      <c r="Q26" s="258"/>
      <c r="R26" s="101" t="e">
        <f t="shared" si="14"/>
        <v>#DIV/0!</v>
      </c>
      <c r="S26" s="258"/>
      <c r="T26" s="273" t="e">
        <f t="shared" si="15"/>
        <v>#DIV/0!</v>
      </c>
      <c r="U26" s="258"/>
      <c r="V26" s="101" t="e">
        <f t="shared" si="16"/>
        <v>#DIV/0!</v>
      </c>
      <c r="W26" s="102">
        <f t="shared" si="17"/>
        <v>0</v>
      </c>
      <c r="X26" s="174" t="e">
        <f t="shared" si="18"/>
        <v>#DIV/0!</v>
      </c>
    </row>
    <row r="27" spans="1:24" ht="13.5" thickBot="1" x14ac:dyDescent="0.25">
      <c r="B27" s="80"/>
      <c r="C27" s="290" t="s">
        <v>171</v>
      </c>
      <c r="D27" s="291">
        <v>2</v>
      </c>
      <c r="E27" s="259"/>
      <c r="F27" s="177" t="e">
        <f>E27/E19</f>
        <v>#DIV/0!</v>
      </c>
      <c r="G27" s="259"/>
      <c r="H27" s="177" t="e">
        <f t="shared" si="9"/>
        <v>#DIV/0!</v>
      </c>
      <c r="I27" s="259"/>
      <c r="J27" s="177" t="e">
        <f t="shared" si="10"/>
        <v>#DIV/0!</v>
      </c>
      <c r="K27" s="259"/>
      <c r="L27" s="177" t="e">
        <f t="shared" si="11"/>
        <v>#DIV/0!</v>
      </c>
      <c r="M27" s="259"/>
      <c r="N27" s="177" t="e">
        <f t="shared" si="12"/>
        <v>#DIV/0!</v>
      </c>
      <c r="O27" s="259"/>
      <c r="P27" s="177" t="e">
        <f t="shared" si="13"/>
        <v>#DIV/0!</v>
      </c>
      <c r="Q27" s="259"/>
      <c r="R27" s="108" t="e">
        <f t="shared" si="14"/>
        <v>#DIV/0!</v>
      </c>
      <c r="S27" s="259"/>
      <c r="T27" s="108" t="e">
        <f t="shared" si="15"/>
        <v>#DIV/0!</v>
      </c>
      <c r="U27" s="259"/>
      <c r="V27" s="125" t="e">
        <f t="shared" si="16"/>
        <v>#DIV/0!</v>
      </c>
      <c r="W27" s="242">
        <f t="shared" si="17"/>
        <v>0</v>
      </c>
      <c r="X27" s="185" t="e">
        <f t="shared" si="18"/>
        <v>#DIV/0!</v>
      </c>
    </row>
    <row r="28" spans="1:24" ht="13.5" thickBot="1" x14ac:dyDescent="0.25">
      <c r="B28" s="80"/>
      <c r="C28" s="328" t="s">
        <v>172</v>
      </c>
      <c r="D28" s="291">
        <v>2</v>
      </c>
      <c r="E28" s="247">
        <f>SUM(E23:E27)</f>
        <v>0</v>
      </c>
      <c r="F28" s="177" t="e">
        <f>E28/E19</f>
        <v>#DIV/0!</v>
      </c>
      <c r="G28" s="247">
        <f>SUM(G23:G27)</f>
        <v>0</v>
      </c>
      <c r="H28" s="177" t="e">
        <f t="shared" si="9"/>
        <v>#DIV/0!</v>
      </c>
      <c r="I28" s="247">
        <f>SUM(I23:I27)</f>
        <v>0</v>
      </c>
      <c r="J28" s="177" t="e">
        <f t="shared" si="10"/>
        <v>#DIV/0!</v>
      </c>
      <c r="K28" s="247">
        <f>SUM(K23:K27)</f>
        <v>0</v>
      </c>
      <c r="L28" s="177" t="e">
        <f t="shared" si="11"/>
        <v>#DIV/0!</v>
      </c>
      <c r="M28" s="247">
        <f>SUM(M23:M27)</f>
        <v>0</v>
      </c>
      <c r="N28" s="177" t="e">
        <f t="shared" si="12"/>
        <v>#DIV/0!</v>
      </c>
      <c r="O28" s="247">
        <f>SUM(O23:O27)</f>
        <v>0</v>
      </c>
      <c r="P28" s="177" t="e">
        <f t="shared" si="13"/>
        <v>#DIV/0!</v>
      </c>
      <c r="Q28" s="247">
        <f>SUM(Q23:Q27)</f>
        <v>0</v>
      </c>
      <c r="R28" s="108" t="e">
        <f t="shared" si="14"/>
        <v>#DIV/0!</v>
      </c>
      <c r="S28" s="247">
        <f>SUM(S23:S27)</f>
        <v>0</v>
      </c>
      <c r="T28" s="108" t="e">
        <f t="shared" si="15"/>
        <v>#DIV/0!</v>
      </c>
      <c r="U28" s="247">
        <f>SUM(U23:U27)</f>
        <v>0</v>
      </c>
      <c r="V28" s="113" t="e">
        <f t="shared" si="16"/>
        <v>#DIV/0!</v>
      </c>
      <c r="W28" s="248">
        <f t="shared" si="17"/>
        <v>0</v>
      </c>
      <c r="X28" s="181" t="e">
        <f t="shared" si="18"/>
        <v>#DIV/0!</v>
      </c>
    </row>
    <row r="29" spans="1:24" ht="13.5" thickBot="1" x14ac:dyDescent="0.25">
      <c r="B29" s="41" t="s">
        <v>173</v>
      </c>
      <c r="C29" s="87"/>
      <c r="D29" s="106"/>
      <c r="E29" s="250"/>
      <c r="F29" s="173"/>
      <c r="G29" s="250"/>
      <c r="H29" s="173"/>
      <c r="I29" s="250"/>
      <c r="J29" s="173"/>
      <c r="K29" s="250"/>
      <c r="L29" s="173"/>
      <c r="M29" s="250"/>
      <c r="N29" s="173"/>
      <c r="O29" s="250"/>
      <c r="P29" s="173"/>
      <c r="Q29" s="250"/>
      <c r="R29" s="96"/>
      <c r="S29" s="250"/>
      <c r="T29" s="96"/>
      <c r="U29" s="250"/>
      <c r="V29" s="96"/>
      <c r="W29" s="306"/>
      <c r="X29" s="173"/>
    </row>
    <row r="30" spans="1:24" x14ac:dyDescent="0.2">
      <c r="B30" s="2"/>
      <c r="C30" s="2" t="s">
        <v>167</v>
      </c>
      <c r="D30" s="97">
        <v>3</v>
      </c>
      <c r="E30" s="275"/>
      <c r="F30" s="279" t="e">
        <f t="shared" ref="F30:F35" si="19">E30/E$20</f>
        <v>#DIV/0!</v>
      </c>
      <c r="G30" s="275"/>
      <c r="H30" s="279" t="e">
        <f t="shared" ref="H30:H35" si="20">G30/G$20</f>
        <v>#DIV/0!</v>
      </c>
      <c r="I30" s="275"/>
      <c r="J30" s="279" t="e">
        <f t="shared" ref="J30:J35" si="21">I30/I$20</f>
        <v>#DIV/0!</v>
      </c>
      <c r="K30" s="275"/>
      <c r="L30" s="279" t="e">
        <f t="shared" ref="L30:L35" si="22">K30/K$20</f>
        <v>#DIV/0!</v>
      </c>
      <c r="M30" s="275"/>
      <c r="N30" s="279" t="e">
        <f t="shared" ref="N30:N35" si="23">M30/M$20</f>
        <v>#DIV/0!</v>
      </c>
      <c r="O30" s="275"/>
      <c r="P30" s="279" t="e">
        <f t="shared" ref="P30:P35" si="24">O30/O$20</f>
        <v>#DIV/0!</v>
      </c>
      <c r="Q30" s="275"/>
      <c r="R30" s="264" t="e">
        <f t="shared" ref="R30:R35" si="25">Q30/Q$20</f>
        <v>#DIV/0!</v>
      </c>
      <c r="S30" s="275"/>
      <c r="T30" s="264" t="e">
        <f t="shared" ref="T30:T35" si="26">S30/S$20</f>
        <v>#DIV/0!</v>
      </c>
      <c r="U30" s="275"/>
      <c r="V30" s="264" t="e">
        <f t="shared" ref="V30:V35" si="27">U30/U$20</f>
        <v>#DIV/0!</v>
      </c>
      <c r="W30" s="240">
        <f t="shared" ref="W30:W37" si="28">E30+G30+I30+K30+M30+O30+Q30+S30+U30</f>
        <v>0</v>
      </c>
      <c r="X30" s="279" t="e">
        <f t="shared" ref="X30:X35" si="29">W30/W$20</f>
        <v>#DIV/0!</v>
      </c>
    </row>
    <row r="31" spans="1:24" x14ac:dyDescent="0.2">
      <c r="B31" s="2"/>
      <c r="C31" s="2" t="s">
        <v>168</v>
      </c>
      <c r="D31" s="97">
        <v>3</v>
      </c>
      <c r="E31" s="258"/>
      <c r="F31" s="174" t="e">
        <f t="shared" si="19"/>
        <v>#DIV/0!</v>
      </c>
      <c r="G31" s="258"/>
      <c r="H31" s="183" t="e">
        <f t="shared" si="20"/>
        <v>#DIV/0!</v>
      </c>
      <c r="I31" s="258"/>
      <c r="J31" s="174" t="e">
        <f t="shared" si="21"/>
        <v>#DIV/0!</v>
      </c>
      <c r="K31" s="258"/>
      <c r="L31" s="174" t="e">
        <f t="shared" si="22"/>
        <v>#DIV/0!</v>
      </c>
      <c r="M31" s="258"/>
      <c r="N31" s="174" t="e">
        <f t="shared" si="23"/>
        <v>#DIV/0!</v>
      </c>
      <c r="O31" s="258"/>
      <c r="P31" s="174" t="e">
        <f t="shared" si="24"/>
        <v>#DIV/0!</v>
      </c>
      <c r="Q31" s="258"/>
      <c r="R31" s="101" t="e">
        <f t="shared" si="25"/>
        <v>#DIV/0!</v>
      </c>
      <c r="S31" s="258"/>
      <c r="T31" s="101" t="e">
        <f t="shared" si="26"/>
        <v>#DIV/0!</v>
      </c>
      <c r="U31" s="258"/>
      <c r="V31" s="101" t="e">
        <f t="shared" si="27"/>
        <v>#DIV/0!</v>
      </c>
      <c r="W31" s="102">
        <f t="shared" si="28"/>
        <v>0</v>
      </c>
      <c r="X31" s="174" t="e">
        <f t="shared" si="29"/>
        <v>#DIV/0!</v>
      </c>
    </row>
    <row r="32" spans="1:24" x14ac:dyDescent="0.2">
      <c r="B32" s="2"/>
      <c r="C32" s="2" t="s">
        <v>169</v>
      </c>
      <c r="D32" s="97">
        <v>3</v>
      </c>
      <c r="E32" s="258"/>
      <c r="F32" s="174" t="e">
        <f t="shared" si="19"/>
        <v>#DIV/0!</v>
      </c>
      <c r="G32" s="258"/>
      <c r="H32" s="329" t="e">
        <f t="shared" si="20"/>
        <v>#DIV/0!</v>
      </c>
      <c r="I32" s="258"/>
      <c r="J32" s="174" t="e">
        <f t="shared" si="21"/>
        <v>#DIV/0!</v>
      </c>
      <c r="K32" s="258"/>
      <c r="L32" s="174" t="e">
        <f t="shared" si="22"/>
        <v>#DIV/0!</v>
      </c>
      <c r="M32" s="258"/>
      <c r="N32" s="174" t="e">
        <f t="shared" si="23"/>
        <v>#DIV/0!</v>
      </c>
      <c r="O32" s="258"/>
      <c r="P32" s="174" t="e">
        <f t="shared" si="24"/>
        <v>#DIV/0!</v>
      </c>
      <c r="Q32" s="258"/>
      <c r="R32" s="101" t="e">
        <f t="shared" si="25"/>
        <v>#DIV/0!</v>
      </c>
      <c r="S32" s="258"/>
      <c r="T32" s="120" t="e">
        <f t="shared" si="26"/>
        <v>#DIV/0!</v>
      </c>
      <c r="U32" s="258"/>
      <c r="V32" s="101" t="e">
        <f t="shared" si="27"/>
        <v>#DIV/0!</v>
      </c>
      <c r="W32" s="102">
        <f t="shared" si="28"/>
        <v>0</v>
      </c>
      <c r="X32" s="183" t="e">
        <f t="shared" si="29"/>
        <v>#DIV/0!</v>
      </c>
    </row>
    <row r="33" spans="2:24" x14ac:dyDescent="0.2">
      <c r="B33" s="2"/>
      <c r="C33" s="2" t="s">
        <v>170</v>
      </c>
      <c r="D33" s="97">
        <v>3</v>
      </c>
      <c r="E33" s="258"/>
      <c r="F33" s="174" t="e">
        <f t="shared" si="19"/>
        <v>#DIV/0!</v>
      </c>
      <c r="G33" s="258"/>
      <c r="H33" s="174" t="e">
        <f t="shared" si="20"/>
        <v>#DIV/0!</v>
      </c>
      <c r="I33" s="258"/>
      <c r="J33" s="174" t="e">
        <f t="shared" si="21"/>
        <v>#DIV/0!</v>
      </c>
      <c r="K33" s="258"/>
      <c r="L33" s="174" t="e">
        <f t="shared" si="22"/>
        <v>#DIV/0!</v>
      </c>
      <c r="M33" s="258"/>
      <c r="N33" s="174" t="e">
        <f t="shared" si="23"/>
        <v>#DIV/0!</v>
      </c>
      <c r="O33" s="258"/>
      <c r="P33" s="174" t="e">
        <f t="shared" si="24"/>
        <v>#DIV/0!</v>
      </c>
      <c r="Q33" s="258"/>
      <c r="R33" s="101" t="e">
        <f t="shared" si="25"/>
        <v>#DIV/0!</v>
      </c>
      <c r="S33" s="258"/>
      <c r="T33" s="273" t="e">
        <f t="shared" si="26"/>
        <v>#DIV/0!</v>
      </c>
      <c r="U33" s="258"/>
      <c r="V33" s="101" t="e">
        <f t="shared" si="27"/>
        <v>#DIV/0!</v>
      </c>
      <c r="W33" s="102">
        <f t="shared" si="28"/>
        <v>0</v>
      </c>
      <c r="X33" s="329" t="e">
        <f t="shared" si="29"/>
        <v>#DIV/0!</v>
      </c>
    </row>
    <row r="34" spans="2:24" ht="13.5" thickBot="1" x14ac:dyDescent="0.25">
      <c r="B34" s="80"/>
      <c r="C34" s="290" t="s">
        <v>171</v>
      </c>
      <c r="D34" s="291">
        <v>3</v>
      </c>
      <c r="E34" s="259"/>
      <c r="F34" s="177" t="e">
        <f t="shared" si="19"/>
        <v>#DIV/0!</v>
      </c>
      <c r="G34" s="259"/>
      <c r="H34" s="177" t="e">
        <f t="shared" si="20"/>
        <v>#DIV/0!</v>
      </c>
      <c r="I34" s="259"/>
      <c r="J34" s="177" t="e">
        <f t="shared" si="21"/>
        <v>#DIV/0!</v>
      </c>
      <c r="K34" s="259"/>
      <c r="L34" s="177" t="e">
        <f t="shared" si="22"/>
        <v>#DIV/0!</v>
      </c>
      <c r="M34" s="259"/>
      <c r="N34" s="177" t="e">
        <f t="shared" si="23"/>
        <v>#DIV/0!</v>
      </c>
      <c r="O34" s="259"/>
      <c r="P34" s="177" t="e">
        <f t="shared" si="24"/>
        <v>#DIV/0!</v>
      </c>
      <c r="Q34" s="259"/>
      <c r="R34" s="108" t="e">
        <f t="shared" si="25"/>
        <v>#DIV/0!</v>
      </c>
      <c r="S34" s="259"/>
      <c r="T34" s="108" t="e">
        <f t="shared" si="26"/>
        <v>#DIV/0!</v>
      </c>
      <c r="U34" s="259"/>
      <c r="V34" s="108" t="e">
        <f t="shared" si="27"/>
        <v>#DIV/0!</v>
      </c>
      <c r="W34" s="242">
        <f t="shared" si="28"/>
        <v>0</v>
      </c>
      <c r="X34" s="174" t="e">
        <f t="shared" si="29"/>
        <v>#DIV/0!</v>
      </c>
    </row>
    <row r="35" spans="2:24" ht="13.5" thickBot="1" x14ac:dyDescent="0.25">
      <c r="B35" s="2"/>
      <c r="C35" s="2" t="s">
        <v>172</v>
      </c>
      <c r="D35" s="97">
        <v>3</v>
      </c>
      <c r="E35" s="240">
        <f>SUM(E30:E34)</f>
        <v>0</v>
      </c>
      <c r="F35" s="183" t="e">
        <f t="shared" si="19"/>
        <v>#DIV/0!</v>
      </c>
      <c r="G35" s="240">
        <f>SUM(G30:G34)</f>
        <v>0</v>
      </c>
      <c r="H35" s="183" t="e">
        <f t="shared" si="20"/>
        <v>#DIV/0!</v>
      </c>
      <c r="I35" s="240">
        <f>SUM(I30:I34)</f>
        <v>0</v>
      </c>
      <c r="J35" s="183" t="e">
        <f t="shared" si="21"/>
        <v>#DIV/0!</v>
      </c>
      <c r="K35" s="240">
        <f>SUM(K30:K34)</f>
        <v>0</v>
      </c>
      <c r="L35" s="183" t="e">
        <f t="shared" si="22"/>
        <v>#DIV/0!</v>
      </c>
      <c r="M35" s="240">
        <f>SUM(M30:M34)</f>
        <v>0</v>
      </c>
      <c r="N35" s="183" t="e">
        <f t="shared" si="23"/>
        <v>#DIV/0!</v>
      </c>
      <c r="O35" s="240">
        <f>SUM(O30:O34)</f>
        <v>0</v>
      </c>
      <c r="P35" s="183" t="e">
        <f t="shared" si="24"/>
        <v>#DIV/0!</v>
      </c>
      <c r="Q35" s="240">
        <f>SUM(Q30:Q34)</f>
        <v>0</v>
      </c>
      <c r="R35" s="120" t="e">
        <f t="shared" si="25"/>
        <v>#DIV/0!</v>
      </c>
      <c r="S35" s="240">
        <f>SUM(S30:S34)</f>
        <v>0</v>
      </c>
      <c r="T35" s="120" t="e">
        <f t="shared" si="26"/>
        <v>#DIV/0!</v>
      </c>
      <c r="U35" s="240">
        <f>SUM(U30:U34)</f>
        <v>0</v>
      </c>
      <c r="V35" s="120" t="e">
        <f t="shared" si="27"/>
        <v>#DIV/0!</v>
      </c>
      <c r="W35" s="248">
        <f t="shared" si="28"/>
        <v>0</v>
      </c>
      <c r="X35" s="183" t="e">
        <f t="shared" si="29"/>
        <v>#DIV/0!</v>
      </c>
    </row>
    <row r="36" spans="2:24" ht="13.5" thickBot="1" x14ac:dyDescent="0.25">
      <c r="B36" s="41" t="s">
        <v>174</v>
      </c>
      <c r="C36" s="87"/>
      <c r="D36" s="106">
        <v>4</v>
      </c>
      <c r="E36" s="248">
        <f>E35+E28</f>
        <v>0</v>
      </c>
      <c r="F36" s="181" t="e">
        <f>E36/E$21</f>
        <v>#DIV/0!</v>
      </c>
      <c r="G36" s="248">
        <f>G35+G28</f>
        <v>0</v>
      </c>
      <c r="H36" s="181" t="e">
        <f>G36/G$21</f>
        <v>#DIV/0!</v>
      </c>
      <c r="I36" s="248">
        <f>I35+I28</f>
        <v>0</v>
      </c>
      <c r="J36" s="181" t="e">
        <f>I36/I$21</f>
        <v>#DIV/0!</v>
      </c>
      <c r="K36" s="248">
        <f>K35+K28</f>
        <v>0</v>
      </c>
      <c r="L36" s="181" t="e">
        <f>K36/K$21</f>
        <v>#DIV/0!</v>
      </c>
      <c r="M36" s="248">
        <f>M35+M28</f>
        <v>0</v>
      </c>
      <c r="N36" s="181" t="e">
        <f>M36/M$21</f>
        <v>#DIV/0!</v>
      </c>
      <c r="O36" s="248">
        <f>O35+O28</f>
        <v>0</v>
      </c>
      <c r="P36" s="181" t="e">
        <f>O36/O$21</f>
        <v>#DIV/0!</v>
      </c>
      <c r="Q36" s="248">
        <f>Q35+Q28</f>
        <v>0</v>
      </c>
      <c r="R36" s="113" t="e">
        <f>Q36/Q$21</f>
        <v>#DIV/0!</v>
      </c>
      <c r="S36" s="248">
        <f>S35+S28</f>
        <v>0</v>
      </c>
      <c r="T36" s="113" t="e">
        <f>S36/S$21</f>
        <v>#DIV/0!</v>
      </c>
      <c r="U36" s="248">
        <f>U35+U28</f>
        <v>0</v>
      </c>
      <c r="V36" s="113" t="e">
        <f>U36/U$21</f>
        <v>#DIV/0!</v>
      </c>
      <c r="W36" s="248">
        <f t="shared" si="28"/>
        <v>0</v>
      </c>
      <c r="X36" s="181" t="e">
        <f>W36/W$21</f>
        <v>#DIV/0!</v>
      </c>
    </row>
    <row r="37" spans="2:24" ht="13.5" thickBot="1" x14ac:dyDescent="0.25">
      <c r="B37" s="41" t="s">
        <v>175</v>
      </c>
      <c r="C37" s="87"/>
      <c r="D37" s="106">
        <v>1</v>
      </c>
      <c r="E37" s="248">
        <f>E36+E21</f>
        <v>0</v>
      </c>
      <c r="F37" s="181" t="e">
        <f>E37/E$13</f>
        <v>#DIV/0!</v>
      </c>
      <c r="G37" s="248">
        <f>G36+G21</f>
        <v>0</v>
      </c>
      <c r="H37" s="181" t="e">
        <f>G37/G$13</f>
        <v>#DIV/0!</v>
      </c>
      <c r="I37" s="248">
        <f>I36+I21</f>
        <v>0</v>
      </c>
      <c r="J37" s="181" t="e">
        <f>I37/I$13</f>
        <v>#DIV/0!</v>
      </c>
      <c r="K37" s="248">
        <f>K36+K21</f>
        <v>0</v>
      </c>
      <c r="L37" s="181" t="e">
        <f>K37/K$13</f>
        <v>#DIV/0!</v>
      </c>
      <c r="M37" s="248">
        <f>M36+M21</f>
        <v>0</v>
      </c>
      <c r="N37" s="181" t="e">
        <f>M37/M$13</f>
        <v>#DIV/0!</v>
      </c>
      <c r="O37" s="248">
        <f>O36+O21</f>
        <v>0</v>
      </c>
      <c r="P37" s="181" t="e">
        <f>O37/O$13</f>
        <v>#DIV/0!</v>
      </c>
      <c r="Q37" s="248">
        <f>Q36+Q21</f>
        <v>0</v>
      </c>
      <c r="R37" s="113" t="e">
        <f>Q37/Q$13</f>
        <v>#DIV/0!</v>
      </c>
      <c r="S37" s="248">
        <f>S36+S21</f>
        <v>0</v>
      </c>
      <c r="T37" s="113" t="e">
        <f>S37/S$13</f>
        <v>#DIV/0!</v>
      </c>
      <c r="U37" s="248">
        <f>U36+U21</f>
        <v>0</v>
      </c>
      <c r="V37" s="113" t="e">
        <f>U37/U$13</f>
        <v>#DIV/0!</v>
      </c>
      <c r="W37" s="248">
        <f t="shared" si="28"/>
        <v>0</v>
      </c>
      <c r="X37" s="181" t="e">
        <f>W37/W$13</f>
        <v>#DIV/0!</v>
      </c>
    </row>
    <row r="38" spans="2:24" ht="13.5" thickBot="1" x14ac:dyDescent="0.25">
      <c r="B38" s="41" t="s">
        <v>176</v>
      </c>
      <c r="C38" s="87"/>
      <c r="D38" s="106"/>
      <c r="E38" s="250"/>
      <c r="F38" s="173"/>
      <c r="G38" s="250"/>
      <c r="H38" s="173"/>
      <c r="I38" s="250"/>
      <c r="J38" s="173"/>
      <c r="K38" s="250"/>
      <c r="L38" s="173"/>
      <c r="M38" s="250"/>
      <c r="N38" s="173"/>
      <c r="O38" s="250"/>
      <c r="P38" s="173"/>
      <c r="Q38" s="250"/>
      <c r="R38" s="96"/>
      <c r="S38" s="250"/>
      <c r="T38" s="96"/>
      <c r="U38" s="250"/>
      <c r="V38" s="96"/>
      <c r="W38" s="306"/>
      <c r="X38" s="173"/>
    </row>
    <row r="39" spans="2:24" x14ac:dyDescent="0.2">
      <c r="B39" s="2"/>
      <c r="C39" s="2" t="s">
        <v>177</v>
      </c>
      <c r="D39" s="97">
        <v>1</v>
      </c>
      <c r="E39" s="275"/>
      <c r="F39" s="279" t="e">
        <f t="shared" ref="F39:F45" si="30">E39/E$13</f>
        <v>#DIV/0!</v>
      </c>
      <c r="G39" s="275"/>
      <c r="H39" s="279" t="e">
        <f t="shared" ref="H39:H45" si="31">G39/G$13</f>
        <v>#DIV/0!</v>
      </c>
      <c r="I39" s="275"/>
      <c r="J39" s="279" t="e">
        <f t="shared" ref="J39:J45" si="32">I39/I$13</f>
        <v>#DIV/0!</v>
      </c>
      <c r="K39" s="275"/>
      <c r="L39" s="279" t="e">
        <f t="shared" ref="L39:L45" si="33">K39/K$13</f>
        <v>#DIV/0!</v>
      </c>
      <c r="M39" s="275"/>
      <c r="N39" s="279" t="e">
        <f t="shared" ref="N39:N45" si="34">M39/M$13</f>
        <v>#DIV/0!</v>
      </c>
      <c r="O39" s="275"/>
      <c r="P39" s="183" t="e">
        <f t="shared" ref="P39:P45" si="35">O39/O$13</f>
        <v>#DIV/0!</v>
      </c>
      <c r="Q39" s="275"/>
      <c r="R39" s="264" t="e">
        <f t="shared" ref="R39:R45" si="36">Q39/Q$13</f>
        <v>#DIV/0!</v>
      </c>
      <c r="S39" s="275"/>
      <c r="T39" s="264" t="e">
        <f t="shared" ref="T39:T45" si="37">S39/S$13</f>
        <v>#DIV/0!</v>
      </c>
      <c r="U39" s="275"/>
      <c r="V39" s="264" t="e">
        <f t="shared" ref="V39:V45" si="38">U39/U$13</f>
        <v>#DIV/0!</v>
      </c>
      <c r="W39" s="240">
        <f t="shared" ref="W39:W45" si="39">E39+G39+I39+K39+M39+O39+Q39+S39+U39</f>
        <v>0</v>
      </c>
      <c r="X39" s="279" t="e">
        <f t="shared" ref="X39:X45" si="40">W39/W$13</f>
        <v>#DIV/0!</v>
      </c>
    </row>
    <row r="40" spans="2:24" x14ac:dyDescent="0.2">
      <c r="B40" s="2"/>
      <c r="C40" s="2" t="s">
        <v>178</v>
      </c>
      <c r="D40" s="97">
        <v>1</v>
      </c>
      <c r="E40" s="258"/>
      <c r="F40" s="174" t="e">
        <f t="shared" si="30"/>
        <v>#DIV/0!</v>
      </c>
      <c r="G40" s="258"/>
      <c r="H40" s="183" t="e">
        <f t="shared" si="31"/>
        <v>#DIV/0!</v>
      </c>
      <c r="I40" s="258"/>
      <c r="J40" s="174" t="e">
        <f t="shared" si="32"/>
        <v>#DIV/0!</v>
      </c>
      <c r="K40" s="258"/>
      <c r="L40" s="174" t="e">
        <f t="shared" si="33"/>
        <v>#DIV/0!</v>
      </c>
      <c r="M40" s="258"/>
      <c r="N40" s="174" t="e">
        <f t="shared" si="34"/>
        <v>#DIV/0!</v>
      </c>
      <c r="O40" s="258"/>
      <c r="P40" s="183" t="e">
        <f t="shared" si="35"/>
        <v>#DIV/0!</v>
      </c>
      <c r="Q40" s="258"/>
      <c r="R40" s="101" t="e">
        <f t="shared" si="36"/>
        <v>#DIV/0!</v>
      </c>
      <c r="S40" s="258"/>
      <c r="T40" s="101" t="e">
        <f t="shared" si="37"/>
        <v>#DIV/0!</v>
      </c>
      <c r="U40" s="258"/>
      <c r="V40" s="101" t="e">
        <f t="shared" si="38"/>
        <v>#DIV/0!</v>
      </c>
      <c r="W40" s="102">
        <f t="shared" si="39"/>
        <v>0</v>
      </c>
      <c r="X40" s="174" t="e">
        <f t="shared" si="40"/>
        <v>#DIV/0!</v>
      </c>
    </row>
    <row r="41" spans="2:24" x14ac:dyDescent="0.2">
      <c r="B41" s="2"/>
      <c r="C41" s="2" t="s">
        <v>179</v>
      </c>
      <c r="D41" s="97">
        <v>1</v>
      </c>
      <c r="E41" s="258"/>
      <c r="F41" s="174" t="e">
        <f t="shared" si="30"/>
        <v>#DIV/0!</v>
      </c>
      <c r="G41" s="258"/>
      <c r="H41" s="329" t="e">
        <f t="shared" si="31"/>
        <v>#DIV/0!</v>
      </c>
      <c r="I41" s="258"/>
      <c r="J41" s="174" t="e">
        <f t="shared" si="32"/>
        <v>#DIV/0!</v>
      </c>
      <c r="K41" s="258"/>
      <c r="L41" s="174" t="e">
        <f t="shared" si="33"/>
        <v>#DIV/0!</v>
      </c>
      <c r="M41" s="258"/>
      <c r="N41" s="174" t="e">
        <f t="shared" si="34"/>
        <v>#DIV/0!</v>
      </c>
      <c r="O41" s="258"/>
      <c r="P41" s="183" t="e">
        <f t="shared" si="35"/>
        <v>#DIV/0!</v>
      </c>
      <c r="Q41" s="258"/>
      <c r="R41" s="120" t="e">
        <f t="shared" si="36"/>
        <v>#DIV/0!</v>
      </c>
      <c r="S41" s="258"/>
      <c r="T41" s="120" t="e">
        <f t="shared" si="37"/>
        <v>#DIV/0!</v>
      </c>
      <c r="U41" s="258"/>
      <c r="V41" s="120" t="e">
        <f t="shared" si="38"/>
        <v>#DIV/0!</v>
      </c>
      <c r="W41" s="102">
        <f t="shared" si="39"/>
        <v>0</v>
      </c>
      <c r="X41" s="183" t="e">
        <f t="shared" si="40"/>
        <v>#DIV/0!</v>
      </c>
    </row>
    <row r="42" spans="2:24" x14ac:dyDescent="0.2">
      <c r="B42" s="2"/>
      <c r="C42" s="129" t="s">
        <v>180</v>
      </c>
      <c r="D42" s="97">
        <v>1</v>
      </c>
      <c r="E42" s="258"/>
      <c r="F42" s="174" t="e">
        <f t="shared" si="30"/>
        <v>#DIV/0!</v>
      </c>
      <c r="G42" s="258"/>
      <c r="H42" s="174" t="e">
        <f t="shared" si="31"/>
        <v>#DIV/0!</v>
      </c>
      <c r="I42" s="258"/>
      <c r="J42" s="174" t="e">
        <f t="shared" si="32"/>
        <v>#DIV/0!</v>
      </c>
      <c r="K42" s="258"/>
      <c r="L42" s="174" t="e">
        <f t="shared" si="33"/>
        <v>#DIV/0!</v>
      </c>
      <c r="M42" s="258"/>
      <c r="N42" s="174" t="e">
        <f t="shared" si="34"/>
        <v>#DIV/0!</v>
      </c>
      <c r="O42" s="258"/>
      <c r="P42" s="183" t="e">
        <f t="shared" si="35"/>
        <v>#DIV/0!</v>
      </c>
      <c r="Q42" s="258"/>
      <c r="R42" s="273" t="e">
        <f t="shared" si="36"/>
        <v>#DIV/0!</v>
      </c>
      <c r="S42" s="258"/>
      <c r="T42" s="273" t="e">
        <f t="shared" si="37"/>
        <v>#DIV/0!</v>
      </c>
      <c r="U42" s="258"/>
      <c r="V42" s="273" t="e">
        <f t="shared" si="38"/>
        <v>#DIV/0!</v>
      </c>
      <c r="W42" s="102">
        <f t="shared" si="39"/>
        <v>0</v>
      </c>
      <c r="X42" s="329" t="e">
        <f t="shared" si="40"/>
        <v>#DIV/0!</v>
      </c>
    </row>
    <row r="43" spans="2:24" ht="13.5" thickBot="1" x14ac:dyDescent="0.25">
      <c r="B43" s="80"/>
      <c r="C43" s="80" t="s">
        <v>181</v>
      </c>
      <c r="D43" s="291">
        <v>1</v>
      </c>
      <c r="E43" s="259"/>
      <c r="F43" s="177" t="e">
        <f t="shared" si="30"/>
        <v>#DIV/0!</v>
      </c>
      <c r="G43" s="259"/>
      <c r="H43" s="177" t="e">
        <f t="shared" si="31"/>
        <v>#DIV/0!</v>
      </c>
      <c r="I43" s="259"/>
      <c r="J43" s="177" t="e">
        <f t="shared" si="32"/>
        <v>#DIV/0!</v>
      </c>
      <c r="K43" s="259"/>
      <c r="L43" s="177" t="e">
        <f t="shared" si="33"/>
        <v>#DIV/0!</v>
      </c>
      <c r="M43" s="259"/>
      <c r="N43" s="177" t="e">
        <f t="shared" si="34"/>
        <v>#DIV/0!</v>
      </c>
      <c r="O43" s="259"/>
      <c r="P43" s="177" t="e">
        <f t="shared" si="35"/>
        <v>#DIV/0!</v>
      </c>
      <c r="Q43" s="259"/>
      <c r="R43" s="108" t="e">
        <f t="shared" si="36"/>
        <v>#DIV/0!</v>
      </c>
      <c r="S43" s="259"/>
      <c r="T43" s="108" t="e">
        <f t="shared" si="37"/>
        <v>#DIV/0!</v>
      </c>
      <c r="U43" s="259"/>
      <c r="V43" s="101" t="e">
        <f t="shared" si="38"/>
        <v>#DIV/0!</v>
      </c>
      <c r="W43" s="242">
        <f t="shared" si="39"/>
        <v>0</v>
      </c>
      <c r="X43" s="174" t="e">
        <f t="shared" si="40"/>
        <v>#DIV/0!</v>
      </c>
    </row>
    <row r="44" spans="2:24" ht="13.5" thickBot="1" x14ac:dyDescent="0.25">
      <c r="B44" s="328" t="s">
        <v>182</v>
      </c>
      <c r="C44" s="80"/>
      <c r="D44" s="291">
        <v>1</v>
      </c>
      <c r="E44" s="247">
        <f>SUM(E39:E43)</f>
        <v>0</v>
      </c>
      <c r="F44" s="177" t="e">
        <f t="shared" si="30"/>
        <v>#DIV/0!</v>
      </c>
      <c r="G44" s="247">
        <f>SUM(G39:G43)</f>
        <v>0</v>
      </c>
      <c r="H44" s="177" t="e">
        <f t="shared" si="31"/>
        <v>#DIV/0!</v>
      </c>
      <c r="I44" s="247">
        <f>SUM(I39:I43)</f>
        <v>0</v>
      </c>
      <c r="J44" s="177" t="e">
        <f t="shared" si="32"/>
        <v>#DIV/0!</v>
      </c>
      <c r="K44" s="247">
        <f>SUM(K39:K43)</f>
        <v>0</v>
      </c>
      <c r="L44" s="177" t="e">
        <f t="shared" si="33"/>
        <v>#DIV/0!</v>
      </c>
      <c r="M44" s="247">
        <f>SUM(M39:M43)</f>
        <v>0</v>
      </c>
      <c r="N44" s="177" t="e">
        <f t="shared" si="34"/>
        <v>#DIV/0!</v>
      </c>
      <c r="O44" s="247">
        <f>SUM(O39:O43)</f>
        <v>0</v>
      </c>
      <c r="P44" s="177" t="e">
        <f t="shared" si="35"/>
        <v>#DIV/0!</v>
      </c>
      <c r="Q44" s="247">
        <f>SUM(Q39:Q43)</f>
        <v>0</v>
      </c>
      <c r="R44" s="108" t="e">
        <f t="shared" si="36"/>
        <v>#DIV/0!</v>
      </c>
      <c r="S44" s="247">
        <f>SUM(S39:S43)</f>
        <v>0</v>
      </c>
      <c r="T44" s="108" t="e">
        <f t="shared" si="37"/>
        <v>#DIV/0!</v>
      </c>
      <c r="U44" s="247">
        <f>SUM(U39:U43)</f>
        <v>0</v>
      </c>
      <c r="V44" s="108" t="e">
        <f t="shared" si="38"/>
        <v>#DIV/0!</v>
      </c>
      <c r="W44" s="248">
        <f t="shared" si="39"/>
        <v>0</v>
      </c>
      <c r="X44" s="177" t="e">
        <f t="shared" si="40"/>
        <v>#DIV/0!</v>
      </c>
    </row>
    <row r="45" spans="2:24" ht="13.5" thickBot="1" x14ac:dyDescent="0.25">
      <c r="B45" s="41" t="s">
        <v>199</v>
      </c>
      <c r="C45" s="87"/>
      <c r="D45" s="106">
        <v>1</v>
      </c>
      <c r="E45" s="248">
        <f>E17-E37-E44</f>
        <v>0</v>
      </c>
      <c r="F45" s="181" t="e">
        <f t="shared" si="30"/>
        <v>#DIV/0!</v>
      </c>
      <c r="G45" s="248">
        <f>G17-G37-G44</f>
        <v>0</v>
      </c>
      <c r="H45" s="181" t="e">
        <f t="shared" si="31"/>
        <v>#DIV/0!</v>
      </c>
      <c r="I45" s="248">
        <f>I17-I37-I44</f>
        <v>0</v>
      </c>
      <c r="J45" s="181" t="e">
        <f t="shared" si="32"/>
        <v>#DIV/0!</v>
      </c>
      <c r="K45" s="248">
        <f>K17-K37-K44</f>
        <v>0</v>
      </c>
      <c r="L45" s="181" t="e">
        <f t="shared" si="33"/>
        <v>#DIV/0!</v>
      </c>
      <c r="M45" s="248">
        <f>M17-M37-M44</f>
        <v>0</v>
      </c>
      <c r="N45" s="181" t="e">
        <f t="shared" si="34"/>
        <v>#DIV/0!</v>
      </c>
      <c r="O45" s="248">
        <f>O17-O37-O44</f>
        <v>0</v>
      </c>
      <c r="P45" s="181" t="e">
        <f t="shared" si="35"/>
        <v>#DIV/0!</v>
      </c>
      <c r="Q45" s="248">
        <f>Q17-Q37-Q44</f>
        <v>0</v>
      </c>
      <c r="R45" s="113" t="e">
        <f t="shared" si="36"/>
        <v>#DIV/0!</v>
      </c>
      <c r="S45" s="248">
        <f>S17-S37-S44</f>
        <v>0</v>
      </c>
      <c r="T45" s="113" t="e">
        <f t="shared" si="37"/>
        <v>#DIV/0!</v>
      </c>
      <c r="U45" s="248">
        <f>U17-U37-U44</f>
        <v>0</v>
      </c>
      <c r="V45" s="113" t="e">
        <f t="shared" si="38"/>
        <v>#DIV/0!</v>
      </c>
      <c r="W45" s="248">
        <f t="shared" si="39"/>
        <v>0</v>
      </c>
      <c r="X45" s="181" t="e">
        <f t="shared" si="40"/>
        <v>#DIV/0!</v>
      </c>
    </row>
    <row r="46" spans="2:24" ht="13.5" thickBot="1" x14ac:dyDescent="0.25">
      <c r="B46" s="41" t="s">
        <v>184</v>
      </c>
      <c r="C46" s="87"/>
      <c r="D46" s="106"/>
      <c r="E46" s="250"/>
      <c r="F46" s="173"/>
      <c r="G46" s="250"/>
      <c r="H46" s="173"/>
      <c r="I46" s="250"/>
      <c r="J46" s="173"/>
      <c r="K46" s="250"/>
      <c r="L46" s="173"/>
      <c r="M46" s="250"/>
      <c r="N46" s="173"/>
      <c r="O46" s="250"/>
      <c r="P46" s="173"/>
      <c r="Q46" s="250"/>
      <c r="R46" s="96"/>
      <c r="S46" s="250"/>
      <c r="T46" s="96"/>
      <c r="U46" s="250"/>
      <c r="V46" s="96"/>
      <c r="W46" s="306"/>
      <c r="X46" s="173"/>
    </row>
    <row r="47" spans="2:24" ht="13.5" thickBot="1" x14ac:dyDescent="0.25">
      <c r="B47" s="2"/>
      <c r="C47" s="199" t="s">
        <v>228</v>
      </c>
      <c r="D47" s="97">
        <v>5</v>
      </c>
      <c r="E47" s="247">
        <f>F47*E45</f>
        <v>0</v>
      </c>
      <c r="F47" s="187"/>
      <c r="G47" s="247">
        <f>H47*G45</f>
        <v>0</v>
      </c>
      <c r="H47" s="187"/>
      <c r="I47" s="247">
        <f>J47*I45</f>
        <v>0</v>
      </c>
      <c r="J47" s="187"/>
      <c r="K47" s="247">
        <f>L47*K45</f>
        <v>0</v>
      </c>
      <c r="L47" s="187"/>
      <c r="M47" s="247">
        <f>N47*M45</f>
        <v>0</v>
      </c>
      <c r="N47" s="187"/>
      <c r="O47" s="247">
        <f>P47*O45</f>
        <v>0</v>
      </c>
      <c r="P47" s="187"/>
      <c r="Q47" s="247">
        <f>R47*Q45</f>
        <v>0</v>
      </c>
      <c r="R47" s="131"/>
      <c r="S47" s="247">
        <f>T47*S45</f>
        <v>0</v>
      </c>
      <c r="T47" s="131"/>
      <c r="U47" s="247">
        <f>V47*U45</f>
        <v>0</v>
      </c>
      <c r="V47" s="131"/>
      <c r="W47" s="248">
        <f>E47+G47+I47+K47+M47+O47+Q47+S47+U47</f>
        <v>0</v>
      </c>
      <c r="X47" s="188" t="e">
        <f>W47/W13</f>
        <v>#DIV/0!</v>
      </c>
    </row>
    <row r="48" spans="2:24" ht="13.5" thickBot="1" x14ac:dyDescent="0.25">
      <c r="B48" s="41" t="s">
        <v>185</v>
      </c>
      <c r="C48" s="87"/>
      <c r="D48" s="106">
        <v>1</v>
      </c>
      <c r="E48" s="248">
        <f>E14+E37+E44+E47</f>
        <v>0</v>
      </c>
      <c r="F48" s="181" t="e">
        <f>E48/E$13</f>
        <v>#DIV/0!</v>
      </c>
      <c r="G48" s="248">
        <f>G14+G37+G44+G47</f>
        <v>0</v>
      </c>
      <c r="H48" s="181" t="e">
        <f>G48/G$13</f>
        <v>#DIV/0!</v>
      </c>
      <c r="I48" s="248">
        <f>I14+I37+I44+I47</f>
        <v>0</v>
      </c>
      <c r="J48" s="181" t="e">
        <f>I48/I$13</f>
        <v>#DIV/0!</v>
      </c>
      <c r="K48" s="248">
        <f>K14+K37+K44+K47</f>
        <v>0</v>
      </c>
      <c r="L48" s="181" t="e">
        <f>K48/K$13</f>
        <v>#DIV/0!</v>
      </c>
      <c r="M48" s="248">
        <f>M14+M37+M44+M47</f>
        <v>0</v>
      </c>
      <c r="N48" s="181" t="e">
        <f>M48/M$13</f>
        <v>#DIV/0!</v>
      </c>
      <c r="O48" s="248">
        <f>O14+O37+O44+O47</f>
        <v>0</v>
      </c>
      <c r="P48" s="181" t="e">
        <f>O48/O$13</f>
        <v>#DIV/0!</v>
      </c>
      <c r="Q48" s="248">
        <f>Q14+Q37+Q44+Q47</f>
        <v>0</v>
      </c>
      <c r="R48" s="113" t="e">
        <f>Q48/Q$13</f>
        <v>#DIV/0!</v>
      </c>
      <c r="S48" s="248">
        <f>S14+S37+S44+S47</f>
        <v>0</v>
      </c>
      <c r="T48" s="113" t="e">
        <f>S48/S$13</f>
        <v>#DIV/0!</v>
      </c>
      <c r="U48" s="248">
        <f>U14+U37+U44+U47</f>
        <v>0</v>
      </c>
      <c r="V48" s="113" t="e">
        <f>U48/U$13</f>
        <v>#DIV/0!</v>
      </c>
      <c r="W48" s="248">
        <f>E48+G48+I48+K48+M48+O48+Q48+S48+U48</f>
        <v>0</v>
      </c>
      <c r="X48" s="181" t="e">
        <f>W48/W$13</f>
        <v>#DIV/0!</v>
      </c>
    </row>
    <row r="49" spans="2:24" ht="13.5" thickBot="1" x14ac:dyDescent="0.25">
      <c r="B49" s="41" t="s">
        <v>186</v>
      </c>
      <c r="C49" s="87"/>
      <c r="D49" s="106">
        <v>1</v>
      </c>
      <c r="E49" s="248">
        <f>E45-E47</f>
        <v>0</v>
      </c>
      <c r="F49" s="181" t="e">
        <f>E49/E$13</f>
        <v>#DIV/0!</v>
      </c>
      <c r="G49" s="248">
        <f>G45-G47</f>
        <v>0</v>
      </c>
      <c r="H49" s="181" t="e">
        <f>G49/G$13</f>
        <v>#DIV/0!</v>
      </c>
      <c r="I49" s="248">
        <f>I45-I47</f>
        <v>0</v>
      </c>
      <c r="J49" s="181" t="e">
        <f>I49/I$13</f>
        <v>#DIV/0!</v>
      </c>
      <c r="K49" s="248">
        <f>K45-K47</f>
        <v>0</v>
      </c>
      <c r="L49" s="181" t="e">
        <f>K49/K$13</f>
        <v>#DIV/0!</v>
      </c>
      <c r="M49" s="248">
        <f>M45-M47</f>
        <v>0</v>
      </c>
      <c r="N49" s="181" t="e">
        <f>M49/M$13</f>
        <v>#DIV/0!</v>
      </c>
      <c r="O49" s="248">
        <f>O45-O47</f>
        <v>0</v>
      </c>
      <c r="P49" s="181" t="e">
        <f>O49/O$13</f>
        <v>#DIV/0!</v>
      </c>
      <c r="Q49" s="248">
        <f>Q45-Q47</f>
        <v>0</v>
      </c>
      <c r="R49" s="113" t="e">
        <f>Q49/Q$13</f>
        <v>#DIV/0!</v>
      </c>
      <c r="S49" s="248">
        <f>S45-S47</f>
        <v>0</v>
      </c>
      <c r="T49" s="113" t="e">
        <f>S49/S$13</f>
        <v>#DIV/0!</v>
      </c>
      <c r="U49" s="248">
        <f>U45-U47</f>
        <v>0</v>
      </c>
      <c r="V49" s="113" t="e">
        <f>U49/U$13</f>
        <v>#DIV/0!</v>
      </c>
      <c r="W49" s="248">
        <f>E49+G49+I49+K49+M49+O49+Q49+S49+U49</f>
        <v>0</v>
      </c>
      <c r="X49" s="181" t="e">
        <f>W49/W$13</f>
        <v>#DIV/0!</v>
      </c>
    </row>
    <row r="50" spans="2:24" x14ac:dyDescent="0.2">
      <c r="B50" s="105">
        <v>1</v>
      </c>
      <c r="C50" s="105" t="s">
        <v>187</v>
      </c>
      <c r="D50" s="105"/>
      <c r="E50" s="2"/>
      <c r="F50" s="189"/>
      <c r="G50" s="2"/>
      <c r="H50" s="189"/>
      <c r="I50" s="2"/>
      <c r="J50" s="189"/>
      <c r="K50" s="2"/>
      <c r="L50" s="189"/>
      <c r="M50" s="2"/>
      <c r="N50" s="189"/>
      <c r="O50" s="2"/>
      <c r="P50" s="189"/>
      <c r="Q50" s="2"/>
      <c r="R50" s="132"/>
      <c r="S50" s="2"/>
      <c r="T50" s="132"/>
      <c r="U50" s="2"/>
      <c r="V50" s="132"/>
      <c r="W50" s="2"/>
      <c r="X50" s="189"/>
    </row>
    <row r="51" spans="2:24" x14ac:dyDescent="0.2">
      <c r="B51" s="105">
        <v>2</v>
      </c>
      <c r="C51" s="105" t="s">
        <v>188</v>
      </c>
      <c r="D51" s="105"/>
      <c r="E51" s="2"/>
      <c r="F51" s="189"/>
      <c r="G51" s="2"/>
      <c r="H51" s="189"/>
      <c r="I51" s="2"/>
      <c r="J51" s="189"/>
      <c r="K51" s="2"/>
      <c r="L51" s="189"/>
      <c r="M51" s="2"/>
      <c r="N51" s="189"/>
      <c r="O51" s="2"/>
      <c r="P51" s="189"/>
      <c r="Q51" s="2"/>
      <c r="R51" s="132"/>
      <c r="S51" s="2"/>
      <c r="T51" s="132"/>
      <c r="U51" s="2"/>
      <c r="V51" s="132"/>
      <c r="W51" s="2"/>
      <c r="X51" s="189"/>
    </row>
    <row r="52" spans="2:24" x14ac:dyDescent="0.2">
      <c r="B52" s="105">
        <v>3</v>
      </c>
      <c r="C52" s="105" t="s">
        <v>189</v>
      </c>
      <c r="D52" s="105"/>
      <c r="E52" s="2"/>
      <c r="F52" s="189"/>
      <c r="G52" s="2"/>
      <c r="H52" s="189"/>
      <c r="I52" s="2"/>
      <c r="J52" s="189"/>
      <c r="K52" s="2"/>
      <c r="L52" s="189"/>
      <c r="M52" s="2"/>
      <c r="N52" s="189"/>
      <c r="O52" s="2"/>
      <c r="P52" s="189"/>
      <c r="Q52" s="2"/>
      <c r="R52" s="132"/>
      <c r="S52" s="2"/>
      <c r="T52" s="132"/>
      <c r="U52" s="2"/>
      <c r="V52" s="132"/>
      <c r="W52" s="2"/>
      <c r="X52" s="189"/>
    </row>
    <row r="53" spans="2:24" x14ac:dyDescent="0.2">
      <c r="B53" s="105">
        <v>4</v>
      </c>
      <c r="C53" s="105" t="s">
        <v>190</v>
      </c>
      <c r="D53" s="105"/>
      <c r="E53" s="2"/>
      <c r="F53" s="189"/>
      <c r="G53" s="2"/>
      <c r="H53" s="189"/>
      <c r="I53" s="2"/>
      <c r="J53" s="189"/>
      <c r="K53" s="2"/>
      <c r="L53" s="189"/>
      <c r="M53" s="2"/>
      <c r="N53" s="189"/>
      <c r="O53" s="2"/>
      <c r="P53" s="189"/>
      <c r="Q53" s="2"/>
      <c r="R53" s="132"/>
      <c r="S53" s="2"/>
      <c r="T53" s="132"/>
      <c r="U53" s="2"/>
      <c r="V53" s="132"/>
      <c r="W53" s="2"/>
      <c r="X53" s="189"/>
    </row>
    <row r="54" spans="2:24" x14ac:dyDescent="0.2">
      <c r="B54" s="105">
        <v>5</v>
      </c>
      <c r="C54" s="105" t="s">
        <v>191</v>
      </c>
      <c r="D54" s="105"/>
      <c r="E54" s="2"/>
      <c r="F54" s="189"/>
      <c r="G54" s="2"/>
      <c r="H54" s="189"/>
      <c r="I54" s="2"/>
      <c r="J54" s="189"/>
      <c r="K54" s="2"/>
      <c r="L54" s="189"/>
      <c r="M54" s="2"/>
      <c r="N54" s="189"/>
      <c r="O54" s="2"/>
      <c r="P54" s="189"/>
      <c r="Q54" s="2"/>
      <c r="R54" s="132"/>
      <c r="S54" s="2"/>
      <c r="T54" s="132"/>
      <c r="U54" s="2"/>
      <c r="V54" s="132"/>
      <c r="W54" s="2"/>
      <c r="X54" s="189"/>
    </row>
    <row r="55" spans="2:24" x14ac:dyDescent="0.2">
      <c r="B55" s="133" t="s">
        <v>192</v>
      </c>
      <c r="C55" s="105" t="s">
        <v>193</v>
      </c>
      <c r="D55" s="105"/>
      <c r="E55" s="2"/>
      <c r="F55" s="189"/>
      <c r="G55" s="2"/>
      <c r="H55" s="189"/>
      <c r="I55" s="2"/>
      <c r="J55" s="189"/>
      <c r="K55" s="2"/>
      <c r="L55" s="189"/>
      <c r="M55" s="2"/>
      <c r="N55" s="189"/>
      <c r="O55" s="2"/>
      <c r="P55" s="189"/>
      <c r="Q55" s="2"/>
      <c r="R55" s="132"/>
      <c r="S55" s="2"/>
      <c r="T55" s="132"/>
      <c r="U55" s="2"/>
      <c r="V55" s="132"/>
      <c r="W55" s="2"/>
      <c r="X55" s="189"/>
    </row>
    <row r="56" spans="2:24" x14ac:dyDescent="0.2">
      <c r="B56" s="133" t="s">
        <v>194</v>
      </c>
      <c r="C56" s="105" t="s">
        <v>195</v>
      </c>
      <c r="D56" s="105"/>
      <c r="E56" s="2"/>
      <c r="F56" s="189"/>
      <c r="G56" s="2"/>
      <c r="H56" s="189"/>
      <c r="I56" s="2"/>
      <c r="J56" s="189"/>
      <c r="K56" s="2"/>
      <c r="L56" s="189"/>
      <c r="M56" s="2"/>
      <c r="N56" s="189"/>
      <c r="O56" s="2"/>
      <c r="P56" s="189"/>
      <c r="Q56" s="2"/>
      <c r="R56" s="132"/>
      <c r="S56" s="2"/>
      <c r="T56" s="132"/>
      <c r="U56" s="2"/>
      <c r="V56" s="132"/>
      <c r="W56" s="2"/>
      <c r="X56" s="189"/>
    </row>
    <row r="57" spans="2:24" x14ac:dyDescent="0.2">
      <c r="B57" s="133" t="s">
        <v>196</v>
      </c>
      <c r="C57" s="105" t="s">
        <v>197</v>
      </c>
      <c r="D57" s="105"/>
      <c r="E57" s="2"/>
      <c r="F57" s="189"/>
      <c r="G57" s="2"/>
      <c r="H57" s="189"/>
      <c r="I57" s="2"/>
      <c r="J57" s="189"/>
      <c r="K57" s="2"/>
      <c r="L57" s="189"/>
      <c r="M57" s="2"/>
      <c r="N57" s="189"/>
      <c r="O57" s="2"/>
      <c r="P57" s="189"/>
      <c r="Q57" s="2"/>
      <c r="R57" s="132"/>
      <c r="S57" s="2"/>
      <c r="T57" s="132"/>
      <c r="U57" s="2"/>
      <c r="V57" s="132"/>
      <c r="W57" s="2"/>
      <c r="X57" s="189"/>
    </row>
    <row r="58" spans="2:24" x14ac:dyDescent="0.2">
      <c r="B58" s="2"/>
      <c r="C58" s="105" t="s">
        <v>198</v>
      </c>
      <c r="D58" s="105"/>
      <c r="E58" s="2"/>
      <c r="F58" s="189"/>
      <c r="G58" s="2"/>
      <c r="H58" s="189"/>
      <c r="I58" s="2"/>
      <c r="J58" s="189"/>
      <c r="K58" s="2"/>
      <c r="L58" s="189"/>
      <c r="M58" s="2"/>
      <c r="N58" s="189"/>
      <c r="O58" s="2"/>
      <c r="P58" s="189"/>
      <c r="Q58" s="2"/>
      <c r="R58" s="132"/>
      <c r="S58" s="2"/>
      <c r="T58" s="132"/>
      <c r="U58" s="2"/>
      <c r="V58" s="132"/>
      <c r="W58" s="2"/>
      <c r="X58" s="189"/>
    </row>
    <row r="59" spans="2:24" x14ac:dyDescent="0.2">
      <c r="B59" s="2"/>
      <c r="C59" s="2"/>
      <c r="D59" s="105"/>
      <c r="E59" s="2"/>
      <c r="F59" s="189"/>
      <c r="G59" s="2"/>
      <c r="H59" s="189"/>
      <c r="I59" s="2"/>
      <c r="J59" s="189"/>
      <c r="K59" s="2"/>
      <c r="L59" s="189"/>
      <c r="M59" s="2"/>
      <c r="N59" s="189"/>
      <c r="O59" s="2"/>
      <c r="P59" s="189"/>
      <c r="Q59" s="2"/>
      <c r="R59" s="132"/>
      <c r="S59" s="2"/>
      <c r="T59" s="132"/>
      <c r="U59" s="2"/>
      <c r="V59" s="132"/>
      <c r="W59" s="2"/>
      <c r="X59" s="189"/>
    </row>
  </sheetData>
  <sheetProtection selectLockedCells="1"/>
  <mergeCells count="9">
    <mergeCell ref="Q3:R3"/>
    <mergeCell ref="U3:V3"/>
    <mergeCell ref="S3:T3"/>
    <mergeCell ref="E3:F3"/>
    <mergeCell ref="G3:H3"/>
    <mergeCell ref="I3:J3"/>
    <mergeCell ref="K3:L3"/>
    <mergeCell ref="O3:P3"/>
    <mergeCell ref="M3:N3"/>
  </mergeCells>
  <phoneticPr fontId="0" type="noConversion"/>
  <pageMargins left="0.75" right="0.75" top="1" bottom="1" header="0.5" footer="0.5"/>
  <pageSetup paperSize="3" scale="61" orientation="landscape" r:id="rId1"/>
  <headerFooter alignWithMargins="0">
    <oddHeader>&amp;C
Dining Services RFP</oddHeader>
    <oddFoote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BB59"/>
  <sheetViews>
    <sheetView view="pageLayout" topLeftCell="A2" zoomScale="70" zoomScaleNormal="85" zoomScalePageLayoutView="70" workbookViewId="0">
      <selection activeCell="AS6" sqref="AS6"/>
    </sheetView>
  </sheetViews>
  <sheetFormatPr defaultColWidth="8.85546875" defaultRowHeight="12.75" x14ac:dyDescent="0.2"/>
  <cols>
    <col min="2" max="2" width="3.7109375" customWidth="1"/>
    <col min="3" max="3" width="28.7109375" customWidth="1"/>
    <col min="4" max="4" width="4.7109375" customWidth="1"/>
    <col min="5" max="5" width="19.140625" customWidth="1"/>
    <col min="6" max="6" width="13.42578125" customWidth="1"/>
    <col min="7" max="7" width="17.7109375" customWidth="1"/>
    <col min="8" max="8" width="13.7109375" customWidth="1"/>
    <col min="9" max="9" width="17.7109375" hidden="1" customWidth="1"/>
    <col min="10" max="10" width="13.7109375" hidden="1" customWidth="1"/>
    <col min="11" max="11" width="17.7109375" customWidth="1"/>
    <col min="12" max="12" width="13.7109375" customWidth="1"/>
    <col min="13" max="13" width="17.7109375" customWidth="1"/>
    <col min="14" max="14" width="13.7109375" customWidth="1"/>
    <col min="15" max="15" width="17.7109375" customWidth="1"/>
    <col min="16" max="16" width="13.7109375" customWidth="1"/>
    <col min="17" max="17" width="17.7109375" customWidth="1"/>
    <col min="18" max="18" width="13.7109375" customWidth="1"/>
    <col min="19" max="19" width="17.7109375" customWidth="1"/>
    <col min="20" max="20" width="13.7109375" customWidth="1"/>
    <col min="21" max="21" width="17.7109375" hidden="1" customWidth="1"/>
    <col min="22" max="22" width="13.7109375" hidden="1" customWidth="1"/>
    <col min="23" max="23" width="17.7109375" hidden="1" customWidth="1"/>
    <col min="24" max="24" width="13.7109375" hidden="1" customWidth="1"/>
    <col min="25" max="25" width="17.7109375" hidden="1" customWidth="1"/>
    <col min="26" max="26" width="13.7109375" hidden="1" customWidth="1"/>
    <col min="27" max="27" width="17.7109375" hidden="1" customWidth="1"/>
    <col min="28" max="28" width="13.7109375" hidden="1" customWidth="1"/>
    <col min="29" max="29" width="18.28515625" hidden="1" customWidth="1"/>
    <col min="30" max="30" width="13.7109375" hidden="1" customWidth="1"/>
    <col min="31" max="31" width="18.28515625" hidden="1" customWidth="1"/>
    <col min="32" max="32" width="13.7109375" hidden="1" customWidth="1"/>
    <col min="33" max="33" width="18.28515625" hidden="1" customWidth="1"/>
    <col min="34" max="34" width="13.7109375" hidden="1" customWidth="1"/>
    <col min="35" max="35" width="18.28515625" hidden="1" customWidth="1"/>
    <col min="36" max="36" width="13.7109375" hidden="1" customWidth="1"/>
    <col min="37" max="37" width="18.28515625" hidden="1" customWidth="1"/>
    <col min="38" max="38" width="13.7109375" hidden="1" customWidth="1"/>
    <col min="39" max="39" width="18.28515625" hidden="1" customWidth="1"/>
    <col min="40" max="40" width="13.7109375" hidden="1" customWidth="1"/>
    <col min="41" max="41" width="18.28515625" hidden="1" customWidth="1"/>
    <col min="42" max="42" width="13.7109375" hidden="1" customWidth="1"/>
    <col min="43" max="43" width="18.28515625" hidden="1" customWidth="1"/>
    <col min="44" max="44" width="13.7109375" hidden="1" customWidth="1"/>
    <col min="45" max="45" width="16.7109375" customWidth="1"/>
    <col min="46" max="46" width="13.7109375" customWidth="1"/>
    <col min="47" max="47" width="16.7109375" hidden="1" customWidth="1"/>
    <col min="48" max="48" width="13.7109375" hidden="1" customWidth="1"/>
    <col min="49" max="49" width="16.7109375" customWidth="1"/>
    <col min="50" max="50" width="13.7109375" customWidth="1"/>
    <col min="51" max="51" width="16.7109375" hidden="1" customWidth="1"/>
    <col min="52" max="52" width="13.7109375" hidden="1" customWidth="1"/>
    <col min="53" max="53" width="19.140625" customWidth="1"/>
    <col min="54" max="54" width="13.7109375" customWidth="1"/>
  </cols>
  <sheetData>
    <row r="1" spans="2:54" ht="13.5" thickBot="1" x14ac:dyDescent="0.25"/>
    <row r="2" spans="2:54" ht="16.5" thickBot="1" x14ac:dyDescent="0.3">
      <c r="B2" s="91"/>
      <c r="C2" s="92" t="s">
        <v>205</v>
      </c>
      <c r="D2" s="93"/>
      <c r="E2" s="94"/>
      <c r="F2" s="172"/>
      <c r="G2" s="94"/>
      <c r="H2" s="172"/>
      <c r="I2" s="94"/>
      <c r="J2" s="172"/>
      <c r="K2" s="94"/>
      <c r="L2" s="172"/>
      <c r="M2" s="94"/>
      <c r="N2" s="172"/>
      <c r="O2" s="94"/>
      <c r="P2" s="172"/>
      <c r="Q2" s="94"/>
      <c r="R2" s="172"/>
      <c r="S2" s="94"/>
      <c r="T2" s="172"/>
      <c r="U2" s="94"/>
      <c r="V2" s="172"/>
      <c r="W2" s="94"/>
      <c r="X2" s="172"/>
      <c r="Y2" s="94"/>
      <c r="Z2" s="172"/>
      <c r="AA2" s="94"/>
      <c r="AB2" s="172"/>
      <c r="AC2" s="94"/>
      <c r="AD2" s="95"/>
      <c r="AE2" s="94"/>
      <c r="AF2" s="95"/>
      <c r="AG2" s="94"/>
      <c r="AH2" s="95"/>
      <c r="AI2" s="94"/>
      <c r="AJ2" s="95"/>
      <c r="AK2" s="94"/>
      <c r="AL2" s="95"/>
      <c r="AM2" s="94"/>
      <c r="AN2" s="95"/>
      <c r="AO2" s="94"/>
      <c r="AP2" s="95"/>
      <c r="AQ2" s="94"/>
      <c r="AR2" s="95"/>
      <c r="AS2" s="94"/>
      <c r="AT2" s="95"/>
      <c r="AU2" s="94"/>
      <c r="AV2" s="95"/>
      <c r="AW2" s="94"/>
      <c r="AX2" s="95"/>
      <c r="AY2" s="94"/>
      <c r="AZ2" s="95"/>
      <c r="BA2" s="94"/>
      <c r="BB2" s="173"/>
    </row>
    <row r="3" spans="2:54" ht="27" customHeight="1" x14ac:dyDescent="0.2">
      <c r="B3" s="2"/>
      <c r="C3" s="2"/>
      <c r="D3" s="97"/>
      <c r="E3" s="382"/>
      <c r="F3" s="383"/>
      <c r="G3" s="382"/>
      <c r="H3" s="383"/>
      <c r="I3" s="387"/>
      <c r="J3" s="386"/>
      <c r="K3" s="387"/>
      <c r="L3" s="386"/>
      <c r="M3" s="382"/>
      <c r="N3" s="383"/>
      <c r="O3" s="387"/>
      <c r="P3" s="386"/>
      <c r="Q3" s="382"/>
      <c r="R3" s="383"/>
      <c r="S3" s="382"/>
      <c r="T3" s="383"/>
      <c r="U3" s="387"/>
      <c r="V3" s="386"/>
      <c r="W3" s="387"/>
      <c r="X3" s="386"/>
      <c r="Y3" s="382"/>
      <c r="Z3" s="383"/>
      <c r="AA3" s="387"/>
      <c r="AB3" s="386"/>
      <c r="AC3" s="382"/>
      <c r="AD3" s="383"/>
      <c r="AE3" s="387" t="s">
        <v>85</v>
      </c>
      <c r="AF3" s="386"/>
      <c r="AG3" s="382" t="s">
        <v>86</v>
      </c>
      <c r="AH3" s="383"/>
      <c r="AI3" s="387" t="s">
        <v>87</v>
      </c>
      <c r="AJ3" s="386"/>
      <c r="AK3" s="387" t="s">
        <v>88</v>
      </c>
      <c r="AL3" s="386"/>
      <c r="AM3" s="387" t="s">
        <v>89</v>
      </c>
      <c r="AN3" s="386"/>
      <c r="AO3" s="387" t="s">
        <v>90</v>
      </c>
      <c r="AP3" s="386"/>
      <c r="AQ3" s="387" t="s">
        <v>91</v>
      </c>
      <c r="AR3" s="386"/>
      <c r="AS3" s="387" t="s">
        <v>150</v>
      </c>
      <c r="AT3" s="386"/>
      <c r="AU3" s="387"/>
      <c r="AV3" s="386"/>
      <c r="AW3" s="387" t="s">
        <v>152</v>
      </c>
      <c r="AX3" s="386"/>
      <c r="AY3" s="387"/>
      <c r="AZ3" s="386"/>
      <c r="BA3" s="387" t="s">
        <v>63</v>
      </c>
      <c r="BB3" s="386"/>
    </row>
    <row r="4" spans="2:54" x14ac:dyDescent="0.2">
      <c r="B4" s="2"/>
      <c r="C4" s="2"/>
      <c r="D4" s="97"/>
      <c r="E4" s="98" t="s">
        <v>154</v>
      </c>
      <c r="F4" s="99" t="s">
        <v>72</v>
      </c>
      <c r="G4" s="98" t="s">
        <v>154</v>
      </c>
      <c r="H4" s="99" t="s">
        <v>72</v>
      </c>
      <c r="I4" s="98" t="s">
        <v>154</v>
      </c>
      <c r="J4" s="99" t="s">
        <v>72</v>
      </c>
      <c r="K4" s="98" t="s">
        <v>154</v>
      </c>
      <c r="L4" s="99" t="s">
        <v>72</v>
      </c>
      <c r="M4" s="98" t="s">
        <v>154</v>
      </c>
      <c r="N4" s="99" t="s">
        <v>72</v>
      </c>
      <c r="O4" s="98" t="s">
        <v>154</v>
      </c>
      <c r="P4" s="99" t="s">
        <v>72</v>
      </c>
      <c r="Q4" s="98" t="s">
        <v>154</v>
      </c>
      <c r="R4" s="99" t="s">
        <v>72</v>
      </c>
      <c r="S4" s="98" t="s">
        <v>154</v>
      </c>
      <c r="T4" s="99" t="s">
        <v>72</v>
      </c>
      <c r="U4" s="98" t="s">
        <v>154</v>
      </c>
      <c r="V4" s="99" t="s">
        <v>72</v>
      </c>
      <c r="W4" s="98" t="s">
        <v>154</v>
      </c>
      <c r="X4" s="99" t="s">
        <v>72</v>
      </c>
      <c r="Y4" s="98" t="s">
        <v>154</v>
      </c>
      <c r="Z4" s="99" t="s">
        <v>72</v>
      </c>
      <c r="AA4" s="98" t="s">
        <v>154</v>
      </c>
      <c r="AB4" s="99" t="s">
        <v>72</v>
      </c>
      <c r="AC4" s="98" t="s">
        <v>154</v>
      </c>
      <c r="AD4" s="99" t="s">
        <v>72</v>
      </c>
      <c r="AE4" s="98" t="s">
        <v>154</v>
      </c>
      <c r="AF4" s="99" t="s">
        <v>72</v>
      </c>
      <c r="AG4" s="98" t="s">
        <v>154</v>
      </c>
      <c r="AH4" s="99" t="s">
        <v>72</v>
      </c>
      <c r="AI4" s="98" t="s">
        <v>154</v>
      </c>
      <c r="AJ4" s="99" t="s">
        <v>72</v>
      </c>
      <c r="AK4" s="98" t="s">
        <v>154</v>
      </c>
      <c r="AL4" s="99" t="s">
        <v>72</v>
      </c>
      <c r="AM4" s="98" t="s">
        <v>154</v>
      </c>
      <c r="AN4" s="99" t="s">
        <v>72</v>
      </c>
      <c r="AO4" s="98" t="s">
        <v>154</v>
      </c>
      <c r="AP4" s="99" t="s">
        <v>72</v>
      </c>
      <c r="AQ4" s="98" t="s">
        <v>154</v>
      </c>
      <c r="AR4" s="99" t="s">
        <v>72</v>
      </c>
      <c r="AS4" s="98" t="s">
        <v>154</v>
      </c>
      <c r="AT4" s="99" t="s">
        <v>72</v>
      </c>
      <c r="AU4" s="98" t="s">
        <v>154</v>
      </c>
      <c r="AV4" s="99" t="s">
        <v>72</v>
      </c>
      <c r="AW4" s="98" t="s">
        <v>154</v>
      </c>
      <c r="AX4" s="99" t="s">
        <v>72</v>
      </c>
      <c r="AY4" s="98" t="s">
        <v>154</v>
      </c>
      <c r="AZ4" s="99" t="s">
        <v>72</v>
      </c>
      <c r="BA4" s="98" t="s">
        <v>154</v>
      </c>
      <c r="BB4" s="99" t="s">
        <v>72</v>
      </c>
    </row>
    <row r="5" spans="2:54" x14ac:dyDescent="0.2">
      <c r="B5" s="100" t="s">
        <v>155</v>
      </c>
      <c r="C5" s="2"/>
      <c r="D5" s="97"/>
      <c r="E5" s="49"/>
      <c r="F5" s="174"/>
      <c r="G5" s="49"/>
      <c r="H5" s="175" t="s">
        <v>72</v>
      </c>
      <c r="I5" s="49"/>
      <c r="J5" s="175" t="s">
        <v>72</v>
      </c>
      <c r="K5" s="49"/>
      <c r="L5" s="175" t="s">
        <v>72</v>
      </c>
      <c r="M5" s="49"/>
      <c r="N5" s="175" t="s">
        <v>72</v>
      </c>
      <c r="O5" s="49"/>
      <c r="P5" s="175" t="s">
        <v>72</v>
      </c>
      <c r="Q5" s="49"/>
      <c r="R5" s="175" t="s">
        <v>72</v>
      </c>
      <c r="S5" s="49"/>
      <c r="T5" s="175" t="s">
        <v>72</v>
      </c>
      <c r="U5" s="49"/>
      <c r="V5" s="175" t="s">
        <v>72</v>
      </c>
      <c r="W5" s="49"/>
      <c r="X5" s="175" t="s">
        <v>72</v>
      </c>
      <c r="Y5" s="49"/>
      <c r="Z5" s="175" t="s">
        <v>72</v>
      </c>
      <c r="AA5" s="49"/>
      <c r="AB5" s="175" t="s">
        <v>72</v>
      </c>
      <c r="AC5" s="49"/>
      <c r="AD5" s="101" t="s">
        <v>72</v>
      </c>
      <c r="AE5" s="49"/>
      <c r="AF5" s="101" t="s">
        <v>72</v>
      </c>
      <c r="AG5" s="49"/>
      <c r="AH5" s="101" t="s">
        <v>72</v>
      </c>
      <c r="AI5" s="49"/>
      <c r="AJ5" s="101" t="s">
        <v>72</v>
      </c>
      <c r="AK5" s="49"/>
      <c r="AL5" s="101" t="s">
        <v>72</v>
      </c>
      <c r="AM5" s="49"/>
      <c r="AN5" s="101" t="s">
        <v>72</v>
      </c>
      <c r="AO5" s="49"/>
      <c r="AP5" s="101" t="s">
        <v>72</v>
      </c>
      <c r="AQ5" s="49"/>
      <c r="AR5" s="101" t="s">
        <v>72</v>
      </c>
      <c r="AS5" s="49"/>
      <c r="AT5" s="101" t="s">
        <v>72</v>
      </c>
      <c r="AU5" s="49"/>
      <c r="AV5" s="101" t="s">
        <v>72</v>
      </c>
      <c r="AW5" s="49"/>
      <c r="AX5" s="101" t="s">
        <v>72</v>
      </c>
      <c r="AY5" s="49"/>
      <c r="AZ5" s="101" t="s">
        <v>72</v>
      </c>
      <c r="BA5" s="49"/>
      <c r="BB5" s="174"/>
    </row>
    <row r="6" spans="2:54" x14ac:dyDescent="0.2">
      <c r="B6" s="2"/>
      <c r="C6" s="2" t="s">
        <v>156</v>
      </c>
      <c r="D6" s="97">
        <v>1</v>
      </c>
      <c r="E6" s="102" t="e">
        <f>'Meal Plan'!#REF!</f>
        <v>#REF!</v>
      </c>
      <c r="F6" s="174" t="e">
        <f>E6/E$13</f>
        <v>#REF!</v>
      </c>
      <c r="G6" s="102" t="e">
        <f>'Meal Plan'!#REF!</f>
        <v>#REF!</v>
      </c>
      <c r="H6" s="174" t="e">
        <f>G6/G$13</f>
        <v>#REF!</v>
      </c>
      <c r="I6" s="102" t="e">
        <f>'Meal Plan'!#REF!</f>
        <v>#REF!</v>
      </c>
      <c r="J6" s="174" t="e">
        <f>I6/I$13</f>
        <v>#REF!</v>
      </c>
      <c r="K6" s="103"/>
      <c r="L6" s="176"/>
      <c r="M6" s="103"/>
      <c r="N6" s="176"/>
      <c r="O6" s="103"/>
      <c r="P6" s="176"/>
      <c r="Q6" s="103"/>
      <c r="R6" s="176"/>
      <c r="S6" s="103"/>
      <c r="T6" s="176"/>
      <c r="U6" s="103"/>
      <c r="V6" s="176"/>
      <c r="W6" s="103"/>
      <c r="X6" s="176"/>
      <c r="Y6" s="103"/>
      <c r="Z6" s="176"/>
      <c r="AA6" s="103"/>
      <c r="AB6" s="176"/>
      <c r="AC6" s="103"/>
      <c r="AD6" s="104"/>
      <c r="AE6" s="103"/>
      <c r="AF6" s="104"/>
      <c r="AG6" s="103"/>
      <c r="AH6" s="104"/>
      <c r="AI6" s="103"/>
      <c r="AJ6" s="104"/>
      <c r="AK6" s="103"/>
      <c r="AL6" s="104"/>
      <c r="AM6" s="103"/>
      <c r="AN6" s="104"/>
      <c r="AO6" s="103"/>
      <c r="AP6" s="104"/>
      <c r="AQ6" s="103"/>
      <c r="AR6" s="104"/>
      <c r="AS6" s="103"/>
      <c r="AT6" s="104"/>
      <c r="AU6" s="103"/>
      <c r="AV6" s="104"/>
      <c r="AW6" s="103"/>
      <c r="AX6" s="104"/>
      <c r="AY6" s="103"/>
      <c r="AZ6" s="104"/>
      <c r="BA6" s="102" t="e">
        <f t="shared" ref="BA6:BA17" si="0">E6+G6+K6+AS6+I6+M6+O6+Q6+S6+U6+W6+Y6+AA6+AU6+AW6+AY6+AI6+AQ6+AO6+AM6+AK6+AG6+AE6+AC6</f>
        <v>#REF!</v>
      </c>
      <c r="BB6" s="174" t="e">
        <f t="shared" ref="BB6:BB11" si="1">BA6/BA$13</f>
        <v>#REF!</v>
      </c>
    </row>
    <row r="7" spans="2:54" x14ac:dyDescent="0.2">
      <c r="B7" s="2"/>
      <c r="C7" s="2" t="s">
        <v>82</v>
      </c>
      <c r="D7" s="97">
        <v>1</v>
      </c>
      <c r="E7" s="102">
        <f>'A La Carte'!H186</f>
        <v>0</v>
      </c>
      <c r="F7" s="174" t="e">
        <f>E7/E$13</f>
        <v>#REF!</v>
      </c>
      <c r="G7" s="102">
        <f>'A La Carte'!H188</f>
        <v>0</v>
      </c>
      <c r="H7" s="174" t="e">
        <f>G7/G$13</f>
        <v>#REF!</v>
      </c>
      <c r="I7" s="102">
        <f>'A La Carte'!H190</f>
        <v>0</v>
      </c>
      <c r="J7" s="174" t="e">
        <f>I7/I$13</f>
        <v>#REF!</v>
      </c>
      <c r="K7" s="102" t="e">
        <f>'A La Carte'!H192</f>
        <v>#REF!</v>
      </c>
      <c r="L7" s="174" t="e">
        <f>K7/K$13</f>
        <v>#REF!</v>
      </c>
      <c r="M7" s="102" t="e">
        <f>'A La Carte'!H194</f>
        <v>#REF!</v>
      </c>
      <c r="N7" s="174" t="e">
        <f>M7/M$13</f>
        <v>#REF!</v>
      </c>
      <c r="O7" s="102" t="e">
        <f>'A La Carte'!H196</f>
        <v>#REF!</v>
      </c>
      <c r="P7" s="174" t="e">
        <f>O7/O$13</f>
        <v>#REF!</v>
      </c>
      <c r="Q7" s="102" t="e">
        <f>'A La Carte'!H198</f>
        <v>#REF!</v>
      </c>
      <c r="R7" s="174" t="e">
        <f>Q7/Q$13</f>
        <v>#REF!</v>
      </c>
      <c r="S7" s="102" t="e">
        <f>'A La Carte'!H200</f>
        <v>#REF!</v>
      </c>
      <c r="T7" s="174" t="e">
        <f>S7/S$13</f>
        <v>#REF!</v>
      </c>
      <c r="U7" s="102" t="e">
        <f>'A La Carte'!H202</f>
        <v>#REF!</v>
      </c>
      <c r="V7" s="174" t="e">
        <f>U7/U$13</f>
        <v>#REF!</v>
      </c>
      <c r="W7" s="102" t="e">
        <f>'A La Carte'!H204</f>
        <v>#REF!</v>
      </c>
      <c r="X7" s="174" t="e">
        <f>W7/W$13</f>
        <v>#REF!</v>
      </c>
      <c r="Y7" s="102" t="e">
        <f>'A La Carte'!H206</f>
        <v>#REF!</v>
      </c>
      <c r="Z7" s="174" t="e">
        <f>Y7/Y$13</f>
        <v>#REF!</v>
      </c>
      <c r="AA7" s="102" t="e">
        <f>'A La Carte'!H208</f>
        <v>#REF!</v>
      </c>
      <c r="AB7" s="174" t="e">
        <f>AA7/AA$13</f>
        <v>#REF!</v>
      </c>
      <c r="AC7" s="102" t="e">
        <f>'A La Carte'!H210</f>
        <v>#REF!</v>
      </c>
      <c r="AD7" s="101" t="e">
        <f>AC7/AC$13</f>
        <v>#REF!</v>
      </c>
      <c r="AE7" s="102" t="e">
        <f>'A La Carte'!H212</f>
        <v>#REF!</v>
      </c>
      <c r="AF7" s="101" t="e">
        <f>AE7/AE$13</f>
        <v>#REF!</v>
      </c>
      <c r="AG7" s="102" t="e">
        <f>'A La Carte'!H214</f>
        <v>#REF!</v>
      </c>
      <c r="AH7" s="101" t="e">
        <f>AG7/AG$13</f>
        <v>#REF!</v>
      </c>
      <c r="AI7" s="102" t="e">
        <f>'A La Carte'!H216</f>
        <v>#REF!</v>
      </c>
      <c r="AJ7" s="101" t="e">
        <f>AI7/AI$13</f>
        <v>#REF!</v>
      </c>
      <c r="AK7" s="102" t="e">
        <f>'A La Carte'!H218</f>
        <v>#REF!</v>
      </c>
      <c r="AL7" s="101" t="e">
        <f>AK7/AK$13</f>
        <v>#REF!</v>
      </c>
      <c r="AM7" s="102" t="e">
        <f>'A La Carte'!H220</f>
        <v>#REF!</v>
      </c>
      <c r="AN7" s="101" t="e">
        <f>AM7/AM$13</f>
        <v>#REF!</v>
      </c>
      <c r="AO7" s="102" t="e">
        <f>'A La Carte'!H222</f>
        <v>#REF!</v>
      </c>
      <c r="AP7" s="101" t="e">
        <f>AO7/AO$13</f>
        <v>#REF!</v>
      </c>
      <c r="AQ7" s="102" t="e">
        <f>'A La Carte'!H224</f>
        <v>#REF!</v>
      </c>
      <c r="AR7" s="101" t="e">
        <f>AQ7/AQ$13</f>
        <v>#REF!</v>
      </c>
      <c r="AS7" s="103"/>
      <c r="AT7" s="104"/>
      <c r="AU7" s="103"/>
      <c r="AV7" s="104"/>
      <c r="AW7" s="103"/>
      <c r="AX7" s="104"/>
      <c r="AY7" s="103"/>
      <c r="AZ7" s="104"/>
      <c r="BA7" s="102" t="e">
        <f t="shared" si="0"/>
        <v>#REF!</v>
      </c>
      <c r="BB7" s="174" t="e">
        <f t="shared" si="1"/>
        <v>#REF!</v>
      </c>
    </row>
    <row r="8" spans="2:54" x14ac:dyDescent="0.2">
      <c r="B8" s="2"/>
      <c r="C8" s="2" t="s">
        <v>157</v>
      </c>
      <c r="D8" s="97">
        <v>1</v>
      </c>
      <c r="E8" s="102">
        <f>'A La Carte'!H187</f>
        <v>0</v>
      </c>
      <c r="F8" s="174" t="e">
        <f>E8/E$13</f>
        <v>#REF!</v>
      </c>
      <c r="G8" s="102">
        <f>'A La Carte'!H189</f>
        <v>0</v>
      </c>
      <c r="H8" s="174" t="e">
        <f>G8/G$13</f>
        <v>#REF!</v>
      </c>
      <c r="I8" s="102">
        <f>'A La Carte'!H191</f>
        <v>0</v>
      </c>
      <c r="J8" s="174" t="e">
        <f>I8/I$13</f>
        <v>#REF!</v>
      </c>
      <c r="K8" s="102" t="e">
        <f>'A La Carte'!H193</f>
        <v>#REF!</v>
      </c>
      <c r="L8" s="174" t="e">
        <f>K8/K$13</f>
        <v>#REF!</v>
      </c>
      <c r="M8" s="102" t="e">
        <f>'A La Carte'!H195</f>
        <v>#REF!</v>
      </c>
      <c r="N8" s="174" t="e">
        <f>M8/M$13</f>
        <v>#REF!</v>
      </c>
      <c r="O8" s="102" t="e">
        <f>'A La Carte'!H197</f>
        <v>#REF!</v>
      </c>
      <c r="P8" s="174" t="e">
        <f>O8/O$13</f>
        <v>#REF!</v>
      </c>
      <c r="Q8" s="102" t="e">
        <f>'A La Carte'!H199</f>
        <v>#REF!</v>
      </c>
      <c r="R8" s="174" t="e">
        <f>Q8/Q$13</f>
        <v>#REF!</v>
      </c>
      <c r="S8" s="102" t="e">
        <f>'A La Carte'!H201</f>
        <v>#REF!</v>
      </c>
      <c r="T8" s="174" t="e">
        <f>S8/S$13</f>
        <v>#REF!</v>
      </c>
      <c r="U8" s="102" t="e">
        <f>'A La Carte'!H203</f>
        <v>#REF!</v>
      </c>
      <c r="V8" s="174" t="e">
        <f>U8/U$13</f>
        <v>#REF!</v>
      </c>
      <c r="W8" s="102" t="e">
        <f>'A La Carte'!H205</f>
        <v>#REF!</v>
      </c>
      <c r="X8" s="174" t="e">
        <f>W8/W$13</f>
        <v>#REF!</v>
      </c>
      <c r="Y8" s="102" t="e">
        <f>'A La Carte'!H207</f>
        <v>#REF!</v>
      </c>
      <c r="Z8" s="174" t="e">
        <f>Y8/Y$13</f>
        <v>#REF!</v>
      </c>
      <c r="AA8" s="102" t="e">
        <f>'A La Carte'!H209</f>
        <v>#REF!</v>
      </c>
      <c r="AB8" s="174" t="e">
        <f>AA8/AA$13</f>
        <v>#REF!</v>
      </c>
      <c r="AC8" s="102" t="e">
        <f>'A La Carte'!H211</f>
        <v>#REF!</v>
      </c>
      <c r="AD8" s="101" t="e">
        <f>AC8/AC$13</f>
        <v>#REF!</v>
      </c>
      <c r="AE8" s="102" t="e">
        <f>'A La Carte'!H213</f>
        <v>#REF!</v>
      </c>
      <c r="AF8" s="101" t="e">
        <f>AE8/AE$13</f>
        <v>#REF!</v>
      </c>
      <c r="AG8" s="102" t="e">
        <f>'A La Carte'!H215</f>
        <v>#REF!</v>
      </c>
      <c r="AH8" s="101" t="e">
        <f>AG8/AG$13</f>
        <v>#REF!</v>
      </c>
      <c r="AI8" s="102" t="e">
        <f>'A La Carte'!H217</f>
        <v>#REF!</v>
      </c>
      <c r="AJ8" s="101" t="e">
        <f>AI8/AI$13</f>
        <v>#REF!</v>
      </c>
      <c r="AK8" s="102" t="e">
        <f>'A La Carte'!H219</f>
        <v>#REF!</v>
      </c>
      <c r="AL8" s="101" t="e">
        <f>AK8/AK$13</f>
        <v>#REF!</v>
      </c>
      <c r="AM8" s="102" t="e">
        <f>'A La Carte'!H221</f>
        <v>#REF!</v>
      </c>
      <c r="AN8" s="101" t="e">
        <f>AM8/AM$13</f>
        <v>#REF!</v>
      </c>
      <c r="AO8" s="102" t="e">
        <f>'A La Carte'!H223</f>
        <v>#REF!</v>
      </c>
      <c r="AP8" s="101" t="e">
        <f>AO8/AO$13</f>
        <v>#REF!</v>
      </c>
      <c r="AQ8" s="102" t="e">
        <f>'A La Carte'!H225</f>
        <v>#REF!</v>
      </c>
      <c r="AR8" s="101" t="e">
        <f>AQ8/AQ$13</f>
        <v>#REF!</v>
      </c>
      <c r="AS8" s="103"/>
      <c r="AT8" s="104"/>
      <c r="AU8" s="103"/>
      <c r="AV8" s="104"/>
      <c r="AW8" s="103"/>
      <c r="AX8" s="104"/>
      <c r="AY8" s="103"/>
      <c r="AZ8" s="104"/>
      <c r="BA8" s="102" t="e">
        <f t="shared" si="0"/>
        <v>#REF!</v>
      </c>
      <c r="BB8" s="174" t="e">
        <f t="shared" si="1"/>
        <v>#REF!</v>
      </c>
    </row>
    <row r="9" spans="2:54" x14ac:dyDescent="0.2">
      <c r="B9" s="2"/>
      <c r="C9" s="2" t="s">
        <v>150</v>
      </c>
      <c r="D9" s="97">
        <v>1</v>
      </c>
      <c r="E9" s="103"/>
      <c r="F9" s="104"/>
      <c r="G9" s="103"/>
      <c r="H9" s="104"/>
      <c r="I9" s="103"/>
      <c r="J9" s="104"/>
      <c r="K9" s="103"/>
      <c r="L9" s="104"/>
      <c r="M9" s="103"/>
      <c r="N9" s="104"/>
      <c r="O9" s="103"/>
      <c r="P9" s="104"/>
      <c r="Q9" s="103"/>
      <c r="R9" s="104"/>
      <c r="S9" s="103"/>
      <c r="T9" s="104"/>
      <c r="U9" s="103"/>
      <c r="V9" s="104"/>
      <c r="W9" s="103"/>
      <c r="X9" s="104"/>
      <c r="Y9" s="103"/>
      <c r="Z9" s="104"/>
      <c r="AA9" s="103"/>
      <c r="AB9" s="104"/>
      <c r="AC9" s="103"/>
      <c r="AD9" s="104"/>
      <c r="AE9" s="103"/>
      <c r="AF9" s="104"/>
      <c r="AG9" s="103"/>
      <c r="AH9" s="104"/>
      <c r="AI9" s="103"/>
      <c r="AJ9" s="104"/>
      <c r="AK9" s="103"/>
      <c r="AL9" s="104"/>
      <c r="AM9" s="103"/>
      <c r="AN9" s="104"/>
      <c r="AO9" s="103"/>
      <c r="AP9" s="104"/>
      <c r="AQ9" s="103"/>
      <c r="AR9" s="104"/>
      <c r="AS9" s="102">
        <f>Catering!F242</f>
        <v>0</v>
      </c>
      <c r="AT9" s="101" t="e">
        <f>AS9/AS$13</f>
        <v>#DIV/0!</v>
      </c>
      <c r="AU9" s="103"/>
      <c r="AV9" s="104"/>
      <c r="AW9" s="103"/>
      <c r="AX9" s="104"/>
      <c r="AY9" s="103"/>
      <c r="AZ9" s="104"/>
      <c r="BA9" s="102">
        <f t="shared" si="0"/>
        <v>0</v>
      </c>
      <c r="BB9" s="101" t="e">
        <f t="shared" si="1"/>
        <v>#REF!</v>
      </c>
    </row>
    <row r="10" spans="2:54" hidden="1" x14ac:dyDescent="0.2">
      <c r="B10" s="2"/>
      <c r="C10" s="2"/>
      <c r="D10" s="97">
        <v>1</v>
      </c>
      <c r="E10" s="103"/>
      <c r="F10" s="104"/>
      <c r="G10" s="103"/>
      <c r="H10" s="104"/>
      <c r="I10" s="103"/>
      <c r="J10" s="104"/>
      <c r="K10" s="103"/>
      <c r="L10" s="104"/>
      <c r="M10" s="103"/>
      <c r="N10" s="104"/>
      <c r="O10" s="103"/>
      <c r="P10" s="104"/>
      <c r="Q10" s="103"/>
      <c r="R10" s="104"/>
      <c r="S10" s="103"/>
      <c r="T10" s="104"/>
      <c r="U10" s="103"/>
      <c r="V10" s="104"/>
      <c r="W10" s="103"/>
      <c r="X10" s="104"/>
      <c r="Y10" s="103"/>
      <c r="Z10" s="104"/>
      <c r="AA10" s="103"/>
      <c r="AB10" s="104"/>
      <c r="AC10" s="103"/>
      <c r="AD10" s="104"/>
      <c r="AE10" s="103"/>
      <c r="AF10" s="104"/>
      <c r="AG10" s="103"/>
      <c r="AH10" s="104"/>
      <c r="AI10" s="103"/>
      <c r="AJ10" s="104"/>
      <c r="AK10" s="103"/>
      <c r="AL10" s="104"/>
      <c r="AM10" s="103"/>
      <c r="AN10" s="104"/>
      <c r="AO10" s="103"/>
      <c r="AP10" s="104"/>
      <c r="AQ10" s="103"/>
      <c r="AR10" s="104"/>
      <c r="AS10" s="103"/>
      <c r="AT10" s="104"/>
      <c r="AU10" s="102">
        <f>'Food Trucks'!F242</f>
        <v>0</v>
      </c>
      <c r="AV10" s="101" t="e">
        <f>AU10/AU$13</f>
        <v>#DIV/0!</v>
      </c>
      <c r="AW10" s="103"/>
      <c r="AX10" s="104"/>
      <c r="AY10" s="103"/>
      <c r="AZ10" s="104"/>
      <c r="BA10" s="102">
        <f t="shared" si="0"/>
        <v>0</v>
      </c>
      <c r="BB10" s="101" t="e">
        <f t="shared" si="1"/>
        <v>#REF!</v>
      </c>
    </row>
    <row r="11" spans="2:54" ht="13.5" thickBot="1" x14ac:dyDescent="0.25">
      <c r="B11" s="2"/>
      <c r="C11" s="2" t="s">
        <v>152</v>
      </c>
      <c r="D11" s="97">
        <v>1</v>
      </c>
      <c r="E11" s="103"/>
      <c r="F11" s="104"/>
      <c r="G11" s="103"/>
      <c r="H11" s="104"/>
      <c r="I11" s="103"/>
      <c r="J11" s="104"/>
      <c r="K11" s="103"/>
      <c r="L11" s="104"/>
      <c r="M11" s="103"/>
      <c r="N11" s="104"/>
      <c r="O11" s="103"/>
      <c r="P11" s="104"/>
      <c r="Q11" s="103"/>
      <c r="R11" s="104"/>
      <c r="S11" s="103"/>
      <c r="T11" s="104"/>
      <c r="U11" s="103"/>
      <c r="V11" s="104"/>
      <c r="W11" s="103"/>
      <c r="X11" s="104"/>
      <c r="Y11" s="103"/>
      <c r="Z11" s="104"/>
      <c r="AA11" s="103"/>
      <c r="AB11" s="104"/>
      <c r="AC11" s="103"/>
      <c r="AD11" s="104"/>
      <c r="AE11" s="103"/>
      <c r="AF11" s="104"/>
      <c r="AG11" s="103"/>
      <c r="AH11" s="104"/>
      <c r="AI11" s="103"/>
      <c r="AJ11" s="104"/>
      <c r="AK11" s="103"/>
      <c r="AL11" s="104"/>
      <c r="AM11" s="103"/>
      <c r="AN11" s="104"/>
      <c r="AO11" s="103"/>
      <c r="AP11" s="104"/>
      <c r="AQ11" s="103"/>
      <c r="AR11" s="104"/>
      <c r="AS11" s="103"/>
      <c r="AT11" s="104"/>
      <c r="AU11" s="103"/>
      <c r="AV11" s="104"/>
      <c r="AW11" s="102">
        <f>Conferences!F242</f>
        <v>0</v>
      </c>
      <c r="AX11" s="101" t="e">
        <f>AW11/AW$13</f>
        <v>#DIV/0!</v>
      </c>
      <c r="AY11" s="103"/>
      <c r="AZ11" s="104"/>
      <c r="BA11" s="102">
        <f t="shared" si="0"/>
        <v>0</v>
      </c>
      <c r="BB11" s="101" t="e">
        <f t="shared" si="1"/>
        <v>#REF!</v>
      </c>
    </row>
    <row r="12" spans="2:54" ht="13.5" hidden="1" thickBot="1" x14ac:dyDescent="0.25">
      <c r="B12" s="2"/>
      <c r="C12" s="2"/>
      <c r="D12" s="97">
        <v>1</v>
      </c>
      <c r="E12" s="103"/>
      <c r="F12" s="104"/>
      <c r="G12" s="103"/>
      <c r="H12" s="104"/>
      <c r="I12" s="103"/>
      <c r="J12" s="104"/>
      <c r="K12" s="103"/>
      <c r="L12" s="104"/>
      <c r="M12" s="103"/>
      <c r="N12" s="104"/>
      <c r="O12" s="103"/>
      <c r="P12" s="104"/>
      <c r="Q12" s="103"/>
      <c r="R12" s="104"/>
      <c r="S12" s="103"/>
      <c r="T12" s="104"/>
      <c r="U12" s="103"/>
      <c r="V12" s="104"/>
      <c r="W12" s="103"/>
      <c r="X12" s="104"/>
      <c r="Y12" s="103"/>
      <c r="Z12" s="104"/>
      <c r="AA12" s="103"/>
      <c r="AB12" s="104"/>
      <c r="AC12" s="103"/>
      <c r="AD12" s="104"/>
      <c r="AE12" s="103"/>
      <c r="AF12" s="104"/>
      <c r="AG12" s="103"/>
      <c r="AH12" s="104"/>
      <c r="AI12" s="103"/>
      <c r="AJ12" s="104"/>
      <c r="AK12" s="103"/>
      <c r="AL12" s="104"/>
      <c r="AM12" s="103"/>
      <c r="AN12" s="104"/>
      <c r="AO12" s="103"/>
      <c r="AP12" s="104"/>
      <c r="AQ12" s="103"/>
      <c r="AR12" s="104"/>
      <c r="AS12" s="103"/>
      <c r="AT12" s="104"/>
      <c r="AU12" s="103"/>
      <c r="AV12" s="104"/>
      <c r="AW12" s="103"/>
      <c r="AX12" s="104"/>
      <c r="AY12" s="102">
        <f>Concessions!F242</f>
        <v>0</v>
      </c>
      <c r="AZ12" s="101" t="e">
        <f>AY12/AY$13</f>
        <v>#DIV/0!</v>
      </c>
      <c r="BA12" s="102">
        <f t="shared" si="0"/>
        <v>0</v>
      </c>
      <c r="BB12" s="101" t="e">
        <f t="shared" ref="BB12" si="2">BA12/BA$13</f>
        <v>#REF!</v>
      </c>
    </row>
    <row r="13" spans="2:54" ht="13.5" thickBot="1" x14ac:dyDescent="0.25">
      <c r="B13" s="41" t="s">
        <v>158</v>
      </c>
      <c r="C13" s="87"/>
      <c r="D13" s="106">
        <v>1</v>
      </c>
      <c r="E13" s="107" t="e">
        <f t="shared" ref="E13:J13" si="3">SUM(E6:E8)</f>
        <v>#REF!</v>
      </c>
      <c r="F13" s="177" t="e">
        <f t="shared" si="3"/>
        <v>#REF!</v>
      </c>
      <c r="G13" s="107" t="e">
        <f t="shared" si="3"/>
        <v>#REF!</v>
      </c>
      <c r="H13" s="177" t="e">
        <f t="shared" si="3"/>
        <v>#REF!</v>
      </c>
      <c r="I13" s="107" t="e">
        <f t="shared" si="3"/>
        <v>#REF!</v>
      </c>
      <c r="J13" s="177" t="e">
        <f t="shared" si="3"/>
        <v>#REF!</v>
      </c>
      <c r="K13" s="107" t="e">
        <f t="shared" ref="K13:L13" si="4">SUM(K6:K8)</f>
        <v>#REF!</v>
      </c>
      <c r="L13" s="177" t="e">
        <f t="shared" si="4"/>
        <v>#REF!</v>
      </c>
      <c r="M13" s="107" t="e">
        <f t="shared" ref="M13:P13" si="5">SUM(M6:M8)</f>
        <v>#REF!</v>
      </c>
      <c r="N13" s="177" t="e">
        <f t="shared" si="5"/>
        <v>#REF!</v>
      </c>
      <c r="O13" s="107" t="e">
        <f t="shared" si="5"/>
        <v>#REF!</v>
      </c>
      <c r="P13" s="177" t="e">
        <f t="shared" si="5"/>
        <v>#REF!</v>
      </c>
      <c r="Q13" s="107" t="e">
        <f t="shared" ref="Q13:T13" si="6">SUM(Q6:Q8)</f>
        <v>#REF!</v>
      </c>
      <c r="R13" s="177" t="e">
        <f t="shared" si="6"/>
        <v>#REF!</v>
      </c>
      <c r="S13" s="107" t="e">
        <f t="shared" si="6"/>
        <v>#REF!</v>
      </c>
      <c r="T13" s="177" t="e">
        <f t="shared" si="6"/>
        <v>#REF!</v>
      </c>
      <c r="U13" s="107" t="e">
        <f t="shared" ref="U13:AR13" si="7">SUM(U6:U8)</f>
        <v>#REF!</v>
      </c>
      <c r="V13" s="177" t="e">
        <f t="shared" si="7"/>
        <v>#REF!</v>
      </c>
      <c r="W13" s="107" t="e">
        <f t="shared" si="7"/>
        <v>#REF!</v>
      </c>
      <c r="X13" s="177" t="e">
        <f t="shared" si="7"/>
        <v>#REF!</v>
      </c>
      <c r="Y13" s="107" t="e">
        <f t="shared" si="7"/>
        <v>#REF!</v>
      </c>
      <c r="Z13" s="177" t="e">
        <f t="shared" si="7"/>
        <v>#REF!</v>
      </c>
      <c r="AA13" s="107" t="e">
        <f t="shared" si="7"/>
        <v>#REF!</v>
      </c>
      <c r="AB13" s="177" t="e">
        <f t="shared" si="7"/>
        <v>#REF!</v>
      </c>
      <c r="AC13" s="107" t="e">
        <f t="shared" si="7"/>
        <v>#REF!</v>
      </c>
      <c r="AD13" s="108" t="e">
        <f t="shared" si="7"/>
        <v>#REF!</v>
      </c>
      <c r="AE13" s="107" t="e">
        <f t="shared" si="7"/>
        <v>#REF!</v>
      </c>
      <c r="AF13" s="108" t="e">
        <f t="shared" si="7"/>
        <v>#REF!</v>
      </c>
      <c r="AG13" s="107" t="e">
        <f t="shared" si="7"/>
        <v>#REF!</v>
      </c>
      <c r="AH13" s="108" t="e">
        <f t="shared" si="7"/>
        <v>#REF!</v>
      </c>
      <c r="AI13" s="107" t="e">
        <f>SUM(AI6:AI8)</f>
        <v>#REF!</v>
      </c>
      <c r="AJ13" s="108" t="e">
        <f>SUM(AJ6:AJ8)</f>
        <v>#REF!</v>
      </c>
      <c r="AK13" s="107" t="e">
        <f t="shared" si="7"/>
        <v>#REF!</v>
      </c>
      <c r="AL13" s="108" t="e">
        <f t="shared" si="7"/>
        <v>#REF!</v>
      </c>
      <c r="AM13" s="107" t="e">
        <f t="shared" si="7"/>
        <v>#REF!</v>
      </c>
      <c r="AN13" s="108" t="e">
        <f t="shared" si="7"/>
        <v>#REF!</v>
      </c>
      <c r="AO13" s="107" t="e">
        <f t="shared" si="7"/>
        <v>#REF!</v>
      </c>
      <c r="AP13" s="108" t="e">
        <f t="shared" si="7"/>
        <v>#REF!</v>
      </c>
      <c r="AQ13" s="107" t="e">
        <f t="shared" si="7"/>
        <v>#REF!</v>
      </c>
      <c r="AR13" s="108" t="e">
        <f t="shared" si="7"/>
        <v>#REF!</v>
      </c>
      <c r="AS13" s="107">
        <f t="shared" ref="AS13:AX13" si="8">SUM(AS6:AS11)</f>
        <v>0</v>
      </c>
      <c r="AT13" s="193" t="e">
        <f t="shared" si="8"/>
        <v>#DIV/0!</v>
      </c>
      <c r="AU13" s="107">
        <f t="shared" si="8"/>
        <v>0</v>
      </c>
      <c r="AV13" s="193" t="e">
        <f t="shared" si="8"/>
        <v>#DIV/0!</v>
      </c>
      <c r="AW13" s="107">
        <f t="shared" si="8"/>
        <v>0</v>
      </c>
      <c r="AX13" s="193" t="e">
        <f t="shared" si="8"/>
        <v>#DIV/0!</v>
      </c>
      <c r="AY13" s="107">
        <f>SUM(AY6:AY12)</f>
        <v>0</v>
      </c>
      <c r="AZ13" s="193" t="e">
        <f>SUM(AZ6:AZ12)</f>
        <v>#DIV/0!</v>
      </c>
      <c r="BA13" s="102" t="e">
        <f t="shared" si="0"/>
        <v>#REF!</v>
      </c>
      <c r="BB13" s="178" t="e">
        <f>SUM(BB6:BB8)</f>
        <v>#REF!</v>
      </c>
    </row>
    <row r="14" spans="2:54" ht="13.5" thickBot="1" x14ac:dyDescent="0.25">
      <c r="B14" s="41" t="s">
        <v>159</v>
      </c>
      <c r="C14" s="87"/>
      <c r="D14" s="106">
        <v>1</v>
      </c>
      <c r="E14" s="110" t="e">
        <f>E13*F14</f>
        <v>#REF!</v>
      </c>
      <c r="F14" s="179"/>
      <c r="G14" s="110" t="e">
        <f>G13*H14</f>
        <v>#REF!</v>
      </c>
      <c r="H14" s="179"/>
      <c r="I14" s="110" t="e">
        <f>I13*J14</f>
        <v>#REF!</v>
      </c>
      <c r="J14" s="179"/>
      <c r="K14" s="110" t="e">
        <f>K13*L14</f>
        <v>#REF!</v>
      </c>
      <c r="L14" s="179"/>
      <c r="M14" s="110" t="e">
        <f>M13*N14</f>
        <v>#REF!</v>
      </c>
      <c r="N14" s="179"/>
      <c r="O14" s="110" t="e">
        <f>O13*P14</f>
        <v>#REF!</v>
      </c>
      <c r="P14" s="179"/>
      <c r="Q14" s="110" t="e">
        <f>Q13*R14</f>
        <v>#REF!</v>
      </c>
      <c r="R14" s="179"/>
      <c r="S14" s="110" t="e">
        <f>S13*T14</f>
        <v>#REF!</v>
      </c>
      <c r="T14" s="179"/>
      <c r="U14" s="110" t="e">
        <f>U13*V14</f>
        <v>#REF!</v>
      </c>
      <c r="V14" s="179"/>
      <c r="W14" s="110" t="e">
        <f>W13*X14</f>
        <v>#REF!</v>
      </c>
      <c r="X14" s="179"/>
      <c r="Y14" s="110" t="e">
        <f>Y13*Z14</f>
        <v>#REF!</v>
      </c>
      <c r="Z14" s="179"/>
      <c r="AA14" s="110" t="e">
        <f>AA13*AB14</f>
        <v>#REF!</v>
      </c>
      <c r="AB14" s="179"/>
      <c r="AC14" s="110" t="e">
        <f>AC13*AD14</f>
        <v>#REF!</v>
      </c>
      <c r="AD14" s="111"/>
      <c r="AE14" s="110" t="e">
        <f>AE13*AF14</f>
        <v>#REF!</v>
      </c>
      <c r="AF14" s="111"/>
      <c r="AG14" s="110" t="e">
        <f>AG13*AH14</f>
        <v>#REF!</v>
      </c>
      <c r="AH14" s="111"/>
      <c r="AI14" s="110" t="e">
        <f>AI13*AJ14</f>
        <v>#REF!</v>
      </c>
      <c r="AJ14" s="111"/>
      <c r="AK14" s="110" t="e">
        <f>AK13*AL14</f>
        <v>#REF!</v>
      </c>
      <c r="AL14" s="111"/>
      <c r="AM14" s="110" t="e">
        <f>AM13*AN14</f>
        <v>#REF!</v>
      </c>
      <c r="AN14" s="111"/>
      <c r="AO14" s="110" t="e">
        <f>AO13*AP14</f>
        <v>#REF!</v>
      </c>
      <c r="AP14" s="111"/>
      <c r="AQ14" s="110" t="e">
        <f>AQ13*AR14</f>
        <v>#REF!</v>
      </c>
      <c r="AR14" s="111"/>
      <c r="AS14" s="110">
        <f>AS13*AT14</f>
        <v>0</v>
      </c>
      <c r="AT14" s="111"/>
      <c r="AU14" s="110">
        <f>AU13*AV14</f>
        <v>0</v>
      </c>
      <c r="AV14" s="111"/>
      <c r="AW14" s="110">
        <f>AW13*AX14</f>
        <v>0</v>
      </c>
      <c r="AX14" s="111"/>
      <c r="AY14" s="110">
        <f>AY13*AZ14</f>
        <v>0</v>
      </c>
      <c r="AZ14" s="111"/>
      <c r="BA14" s="102" t="e">
        <f t="shared" si="0"/>
        <v>#REF!</v>
      </c>
      <c r="BB14" s="180" t="e">
        <f>BA14/BA13</f>
        <v>#REF!</v>
      </c>
    </row>
    <row r="15" spans="2:54" ht="13.5" thickBot="1" x14ac:dyDescent="0.25">
      <c r="B15" s="41" t="s">
        <v>160</v>
      </c>
      <c r="C15" s="87"/>
      <c r="D15" s="106">
        <v>1</v>
      </c>
      <c r="E15" s="110" t="e">
        <f>E13-E14</f>
        <v>#REF!</v>
      </c>
      <c r="F15" s="181" t="e">
        <f>E15/E13</f>
        <v>#REF!</v>
      </c>
      <c r="G15" s="110" t="e">
        <f>G13-G14</f>
        <v>#REF!</v>
      </c>
      <c r="H15" s="181" t="e">
        <f>G15/G13</f>
        <v>#REF!</v>
      </c>
      <c r="I15" s="110" t="e">
        <f>I13-I14</f>
        <v>#REF!</v>
      </c>
      <c r="J15" s="181" t="e">
        <f>I15/I13</f>
        <v>#REF!</v>
      </c>
      <c r="K15" s="110" t="e">
        <f>K13-K14</f>
        <v>#REF!</v>
      </c>
      <c r="L15" s="181" t="e">
        <f>K15/K13</f>
        <v>#REF!</v>
      </c>
      <c r="M15" s="110" t="e">
        <f>M13-M14</f>
        <v>#REF!</v>
      </c>
      <c r="N15" s="181" t="e">
        <f>M15/M13</f>
        <v>#REF!</v>
      </c>
      <c r="O15" s="110" t="e">
        <f>O13-O14</f>
        <v>#REF!</v>
      </c>
      <c r="P15" s="181" t="e">
        <f>O15/O13</f>
        <v>#REF!</v>
      </c>
      <c r="Q15" s="110" t="e">
        <f>Q13-Q14</f>
        <v>#REF!</v>
      </c>
      <c r="R15" s="181" t="e">
        <f>Q15/Q13</f>
        <v>#REF!</v>
      </c>
      <c r="S15" s="110" t="e">
        <f>S13-S14</f>
        <v>#REF!</v>
      </c>
      <c r="T15" s="181" t="e">
        <f>S15/S13</f>
        <v>#REF!</v>
      </c>
      <c r="U15" s="110" t="e">
        <f>U13-U14</f>
        <v>#REF!</v>
      </c>
      <c r="V15" s="181" t="e">
        <f>U15/U13</f>
        <v>#REF!</v>
      </c>
      <c r="W15" s="110" t="e">
        <f>W13-W14</f>
        <v>#REF!</v>
      </c>
      <c r="X15" s="181" t="e">
        <f>W15/W13</f>
        <v>#REF!</v>
      </c>
      <c r="Y15" s="110" t="e">
        <f>Y13-Y14</f>
        <v>#REF!</v>
      </c>
      <c r="Z15" s="181" t="e">
        <f>Y15/Y13</f>
        <v>#REF!</v>
      </c>
      <c r="AA15" s="110" t="e">
        <f>AA13-AA14</f>
        <v>#REF!</v>
      </c>
      <c r="AB15" s="181" t="e">
        <f>AA15/AA13</f>
        <v>#REF!</v>
      </c>
      <c r="AC15" s="110" t="e">
        <f>AC13-AC14</f>
        <v>#REF!</v>
      </c>
      <c r="AD15" s="113" t="e">
        <f>AC15/AC13</f>
        <v>#REF!</v>
      </c>
      <c r="AE15" s="110" t="e">
        <f>AE13-AE14</f>
        <v>#REF!</v>
      </c>
      <c r="AF15" s="113" t="e">
        <f>AE15/AE13</f>
        <v>#REF!</v>
      </c>
      <c r="AG15" s="110" t="e">
        <f>AG13-AG14</f>
        <v>#REF!</v>
      </c>
      <c r="AH15" s="113" t="e">
        <f>AG15/AG13</f>
        <v>#REF!</v>
      </c>
      <c r="AI15" s="110" t="e">
        <f>AI13-AI14</f>
        <v>#REF!</v>
      </c>
      <c r="AJ15" s="113" t="e">
        <f>AI15/AI13</f>
        <v>#REF!</v>
      </c>
      <c r="AK15" s="110" t="e">
        <f>AK13-AK14</f>
        <v>#REF!</v>
      </c>
      <c r="AL15" s="113" t="e">
        <f>AK15/AK13</f>
        <v>#REF!</v>
      </c>
      <c r="AM15" s="110" t="e">
        <f>AM13-AM14</f>
        <v>#REF!</v>
      </c>
      <c r="AN15" s="113" t="e">
        <f>AM15/AM13</f>
        <v>#REF!</v>
      </c>
      <c r="AO15" s="110" t="e">
        <f>AO13-AO14</f>
        <v>#REF!</v>
      </c>
      <c r="AP15" s="113" t="e">
        <f>AO15/AO13</f>
        <v>#REF!</v>
      </c>
      <c r="AQ15" s="110" t="e">
        <f>AQ13-AQ14</f>
        <v>#REF!</v>
      </c>
      <c r="AR15" s="113" t="e">
        <f>AQ15/AQ13</f>
        <v>#REF!</v>
      </c>
      <c r="AS15" s="110">
        <f>AS13-AS14</f>
        <v>0</v>
      </c>
      <c r="AT15" s="113" t="e">
        <f>AS15/AS13</f>
        <v>#DIV/0!</v>
      </c>
      <c r="AU15" s="110">
        <f>AU13-AU14</f>
        <v>0</v>
      </c>
      <c r="AV15" s="113" t="e">
        <f>AU15/AU13</f>
        <v>#DIV/0!</v>
      </c>
      <c r="AW15" s="110">
        <f>AW13-AW14</f>
        <v>0</v>
      </c>
      <c r="AX15" s="113" t="e">
        <f>AW15/AW13</f>
        <v>#DIV/0!</v>
      </c>
      <c r="AY15" s="110">
        <f>AY13-AY14</f>
        <v>0</v>
      </c>
      <c r="AZ15" s="113" t="e">
        <f>AY15/AY13</f>
        <v>#DIV/0!</v>
      </c>
      <c r="BA15" s="102" t="e">
        <f t="shared" si="0"/>
        <v>#REF!</v>
      </c>
      <c r="BB15" s="181" t="e">
        <f>BA15/BA13</f>
        <v>#REF!</v>
      </c>
    </row>
    <row r="16" spans="2:54" ht="13.5" thickBot="1" x14ac:dyDescent="0.25">
      <c r="B16" s="2"/>
      <c r="C16" s="198" t="s">
        <v>201</v>
      </c>
      <c r="D16" s="97">
        <v>1</v>
      </c>
      <c r="E16" s="114" t="e">
        <f>F16*E13</f>
        <v>#REF!</v>
      </c>
      <c r="F16" s="182"/>
      <c r="G16" s="114" t="e">
        <f>H16*G13</f>
        <v>#REF!</v>
      </c>
      <c r="H16" s="182"/>
      <c r="I16" s="114" t="e">
        <f>J16*I13</f>
        <v>#REF!</v>
      </c>
      <c r="J16" s="182"/>
      <c r="K16" s="114" t="e">
        <f>L16*K13</f>
        <v>#REF!</v>
      </c>
      <c r="L16" s="182"/>
      <c r="M16" s="114" t="e">
        <f>N16*M13</f>
        <v>#REF!</v>
      </c>
      <c r="N16" s="182"/>
      <c r="O16" s="114" t="e">
        <f>P16*O13</f>
        <v>#REF!</v>
      </c>
      <c r="P16" s="182"/>
      <c r="Q16" s="114" t="e">
        <f>R16*Q13</f>
        <v>#REF!</v>
      </c>
      <c r="R16" s="182"/>
      <c r="S16" s="114" t="e">
        <f>T16*S13</f>
        <v>#REF!</v>
      </c>
      <c r="T16" s="182"/>
      <c r="U16" s="114" t="e">
        <f>V16*U13</f>
        <v>#REF!</v>
      </c>
      <c r="V16" s="182"/>
      <c r="W16" s="114" t="e">
        <f>X16*W13</f>
        <v>#REF!</v>
      </c>
      <c r="X16" s="182"/>
      <c r="Y16" s="114" t="e">
        <f>Z16*Y13</f>
        <v>#REF!</v>
      </c>
      <c r="Z16" s="182"/>
      <c r="AA16" s="114" t="e">
        <f>AB16*AA13</f>
        <v>#REF!</v>
      </c>
      <c r="AB16" s="182"/>
      <c r="AC16" s="114" t="e">
        <f>AD16*AC13</f>
        <v>#REF!</v>
      </c>
      <c r="AD16" s="115"/>
      <c r="AE16" s="114" t="e">
        <f>AF16*AE13</f>
        <v>#REF!</v>
      </c>
      <c r="AF16" s="115"/>
      <c r="AG16" s="114" t="e">
        <f>AH16*AG13</f>
        <v>#REF!</v>
      </c>
      <c r="AH16" s="115"/>
      <c r="AI16" s="114" t="e">
        <f>AJ16*AI13</f>
        <v>#REF!</v>
      </c>
      <c r="AJ16" s="115"/>
      <c r="AK16" s="114" t="e">
        <f>AL16*AK13</f>
        <v>#REF!</v>
      </c>
      <c r="AL16" s="115"/>
      <c r="AM16" s="114" t="e">
        <f>AN16*AM13</f>
        <v>#REF!</v>
      </c>
      <c r="AN16" s="115"/>
      <c r="AO16" s="114" t="e">
        <f>AP16*AO13</f>
        <v>#REF!</v>
      </c>
      <c r="AP16" s="115"/>
      <c r="AQ16" s="114" t="e">
        <f>AR16*AQ13</f>
        <v>#REF!</v>
      </c>
      <c r="AR16" s="115"/>
      <c r="AS16" s="114">
        <f>AT16*AS13</f>
        <v>0</v>
      </c>
      <c r="AT16" s="115"/>
      <c r="AU16" s="114">
        <f>AV16*AU13</f>
        <v>0</v>
      </c>
      <c r="AV16" s="115"/>
      <c r="AW16" s="114">
        <f>AX16*AW13</f>
        <v>0</v>
      </c>
      <c r="AX16" s="115"/>
      <c r="AY16" s="114">
        <f>AZ16*AY13</f>
        <v>0</v>
      </c>
      <c r="AZ16" s="115"/>
      <c r="BA16" s="102" t="e">
        <f t="shared" si="0"/>
        <v>#REF!</v>
      </c>
      <c r="BB16" s="181" t="e">
        <f>BA16/BA$13</f>
        <v>#REF!</v>
      </c>
    </row>
    <row r="17" spans="1:54" ht="13.5" thickBot="1" x14ac:dyDescent="0.25">
      <c r="B17" s="41" t="s">
        <v>161</v>
      </c>
      <c r="C17" s="87"/>
      <c r="D17" s="116">
        <v>1</v>
      </c>
      <c r="E17" s="110" t="e">
        <f>E15-E16</f>
        <v>#REF!</v>
      </c>
      <c r="F17" s="181" t="e">
        <f>E17/E$13</f>
        <v>#REF!</v>
      </c>
      <c r="G17" s="110" t="e">
        <f>G15-G16</f>
        <v>#REF!</v>
      </c>
      <c r="H17" s="181" t="e">
        <f>G17/G$13</f>
        <v>#REF!</v>
      </c>
      <c r="I17" s="110" t="e">
        <f>I15-I16</f>
        <v>#REF!</v>
      </c>
      <c r="J17" s="181" t="e">
        <f>I17/I$13</f>
        <v>#REF!</v>
      </c>
      <c r="K17" s="110" t="e">
        <f>K15-K16</f>
        <v>#REF!</v>
      </c>
      <c r="L17" s="181" t="e">
        <f>K17/K$13</f>
        <v>#REF!</v>
      </c>
      <c r="M17" s="110" t="e">
        <f>M15-M16</f>
        <v>#REF!</v>
      </c>
      <c r="N17" s="181" t="e">
        <f>M17/M$13</f>
        <v>#REF!</v>
      </c>
      <c r="O17" s="110" t="e">
        <f>O15-O16</f>
        <v>#REF!</v>
      </c>
      <c r="P17" s="181" t="e">
        <f>O17/O$13</f>
        <v>#REF!</v>
      </c>
      <c r="Q17" s="110" t="e">
        <f>Q15-Q16</f>
        <v>#REF!</v>
      </c>
      <c r="R17" s="181" t="e">
        <f>Q17/Q$13</f>
        <v>#REF!</v>
      </c>
      <c r="S17" s="110" t="e">
        <f>S15-S16</f>
        <v>#REF!</v>
      </c>
      <c r="T17" s="181" t="e">
        <f>S17/S$13</f>
        <v>#REF!</v>
      </c>
      <c r="U17" s="110" t="e">
        <f>U15-U16</f>
        <v>#REF!</v>
      </c>
      <c r="V17" s="181" t="e">
        <f>U17/U$13</f>
        <v>#REF!</v>
      </c>
      <c r="W17" s="110" t="e">
        <f>W15-W16</f>
        <v>#REF!</v>
      </c>
      <c r="X17" s="181" t="e">
        <f>W17/W$13</f>
        <v>#REF!</v>
      </c>
      <c r="Y17" s="110" t="e">
        <f>Y15-Y16</f>
        <v>#REF!</v>
      </c>
      <c r="Z17" s="181" t="e">
        <f>Y17/Y$13</f>
        <v>#REF!</v>
      </c>
      <c r="AA17" s="110" t="e">
        <f>AA15-AA16</f>
        <v>#REF!</v>
      </c>
      <c r="AB17" s="181" t="e">
        <f>AA17/AA$13</f>
        <v>#REF!</v>
      </c>
      <c r="AC17" s="110" t="e">
        <f>AC15-AC16</f>
        <v>#REF!</v>
      </c>
      <c r="AD17" s="113" t="e">
        <f>AC17/AC$13</f>
        <v>#REF!</v>
      </c>
      <c r="AE17" s="110" t="e">
        <f>AE15-AE16</f>
        <v>#REF!</v>
      </c>
      <c r="AF17" s="113" t="e">
        <f>AE17/AE$13</f>
        <v>#REF!</v>
      </c>
      <c r="AG17" s="110" t="e">
        <f>AG15-AG16</f>
        <v>#REF!</v>
      </c>
      <c r="AH17" s="113" t="e">
        <f>AG17/AG$13</f>
        <v>#REF!</v>
      </c>
      <c r="AI17" s="110" t="e">
        <f>AI15-AI16</f>
        <v>#REF!</v>
      </c>
      <c r="AJ17" s="113" t="e">
        <f>AI17/AI$13</f>
        <v>#REF!</v>
      </c>
      <c r="AK17" s="110" t="e">
        <f>AK15-AK16</f>
        <v>#REF!</v>
      </c>
      <c r="AL17" s="113" t="e">
        <f>AK17/AK$13</f>
        <v>#REF!</v>
      </c>
      <c r="AM17" s="110" t="e">
        <f>AM15-AM16</f>
        <v>#REF!</v>
      </c>
      <c r="AN17" s="113" t="e">
        <f>AM17/AM$13</f>
        <v>#REF!</v>
      </c>
      <c r="AO17" s="110" t="e">
        <f>AO15-AO16</f>
        <v>#REF!</v>
      </c>
      <c r="AP17" s="113" t="e">
        <f>AO17/AO$13</f>
        <v>#REF!</v>
      </c>
      <c r="AQ17" s="110" t="e">
        <f>AQ15-AQ16</f>
        <v>#REF!</v>
      </c>
      <c r="AR17" s="113" t="e">
        <f>AQ17/AQ$13</f>
        <v>#REF!</v>
      </c>
      <c r="AS17" s="110">
        <f>AS15-AS16</f>
        <v>0</v>
      </c>
      <c r="AT17" s="113" t="e">
        <f>AS17/AS$13</f>
        <v>#DIV/0!</v>
      </c>
      <c r="AU17" s="110">
        <f>AU15-AU16</f>
        <v>0</v>
      </c>
      <c r="AV17" s="113" t="e">
        <f>AU17/AU$13</f>
        <v>#DIV/0!</v>
      </c>
      <c r="AW17" s="110">
        <f>AW15-AW16</f>
        <v>0</v>
      </c>
      <c r="AX17" s="113" t="e">
        <f>AW17/AW$13</f>
        <v>#DIV/0!</v>
      </c>
      <c r="AY17" s="110">
        <f>AY15-AY16</f>
        <v>0</v>
      </c>
      <c r="AZ17" s="113" t="e">
        <f>AY17/AY$13</f>
        <v>#DIV/0!</v>
      </c>
      <c r="BA17" s="102" t="e">
        <f t="shared" si="0"/>
        <v>#REF!</v>
      </c>
      <c r="BB17" s="181" t="e">
        <f>BA17/BA$13</f>
        <v>#REF!</v>
      </c>
    </row>
    <row r="18" spans="1:54" ht="13.5" thickBot="1" x14ac:dyDescent="0.25">
      <c r="B18" s="41" t="s">
        <v>162</v>
      </c>
      <c r="C18" s="87"/>
      <c r="D18" s="106"/>
      <c r="E18" s="117"/>
      <c r="F18" s="173"/>
      <c r="G18" s="117"/>
      <c r="H18" s="173"/>
      <c r="I18" s="117"/>
      <c r="J18" s="173"/>
      <c r="K18" s="117"/>
      <c r="L18" s="173"/>
      <c r="M18" s="117"/>
      <c r="N18" s="173"/>
      <c r="O18" s="117"/>
      <c r="P18" s="173"/>
      <c r="Q18" s="117"/>
      <c r="R18" s="173"/>
      <c r="S18" s="117"/>
      <c r="T18" s="173"/>
      <c r="U18" s="117"/>
      <c r="V18" s="173"/>
      <c r="W18" s="117"/>
      <c r="X18" s="173"/>
      <c r="Y18" s="117"/>
      <c r="Z18" s="173"/>
      <c r="AA18" s="117"/>
      <c r="AB18" s="173"/>
      <c r="AC18" s="117"/>
      <c r="AD18" s="96"/>
      <c r="AE18" s="117"/>
      <c r="AF18" s="96"/>
      <c r="AG18" s="117"/>
      <c r="AH18" s="96"/>
      <c r="AI18" s="117"/>
      <c r="AJ18" s="96"/>
      <c r="AK18" s="117"/>
      <c r="AL18" s="96"/>
      <c r="AM18" s="117"/>
      <c r="AN18" s="96"/>
      <c r="AO18" s="117"/>
      <c r="AP18" s="96"/>
      <c r="AQ18" s="117"/>
      <c r="AR18" s="96"/>
      <c r="AS18" s="194"/>
      <c r="AT18" s="95"/>
      <c r="AU18" s="194"/>
      <c r="AV18" s="95"/>
      <c r="AW18" s="194"/>
      <c r="AX18" s="95"/>
      <c r="AY18" s="194"/>
      <c r="AZ18" s="95"/>
      <c r="BA18" s="117"/>
      <c r="BB18" s="173"/>
    </row>
    <row r="19" spans="1:54" x14ac:dyDescent="0.2">
      <c r="B19" s="2"/>
      <c r="C19" s="118" t="s">
        <v>163</v>
      </c>
      <c r="D19" s="97">
        <v>1</v>
      </c>
      <c r="E19" s="119">
        <f>Top_of_the_CRUC!AG331</f>
        <v>0</v>
      </c>
      <c r="F19" s="183" t="e">
        <f>E19/E13</f>
        <v>#REF!</v>
      </c>
      <c r="G19" s="122">
        <f>Panera_Bread!AG331</f>
        <v>0</v>
      </c>
      <c r="H19" s="183" t="e">
        <f>G19/G13</f>
        <v>#REF!</v>
      </c>
      <c r="I19" s="122">
        <f>Katora_Cafe!AG331</f>
        <v>0</v>
      </c>
      <c r="J19" s="183" t="e">
        <f>I19/I13</f>
        <v>#REF!</v>
      </c>
      <c r="K19" s="122">
        <f>Venue_1!AG331</f>
        <v>0</v>
      </c>
      <c r="L19" s="183" t="e">
        <f>K19/K13</f>
        <v>#REF!</v>
      </c>
      <c r="M19" s="122" t="e">
        <f>#REF!</f>
        <v>#REF!</v>
      </c>
      <c r="N19" s="183" t="e">
        <f>M19/M13</f>
        <v>#REF!</v>
      </c>
      <c r="O19" s="122">
        <f>Venue_2!AG331</f>
        <v>0</v>
      </c>
      <c r="P19" s="183" t="e">
        <f>O19/O13</f>
        <v>#REF!</v>
      </c>
      <c r="Q19" s="122">
        <f>Venue_3!AG331</f>
        <v>0</v>
      </c>
      <c r="R19" s="183" t="e">
        <f>Q19/Q13</f>
        <v>#REF!</v>
      </c>
      <c r="S19" s="122">
        <f>Venue_4!AG331</f>
        <v>0</v>
      </c>
      <c r="T19" s="183" t="e">
        <f>S19/S13</f>
        <v>#REF!</v>
      </c>
      <c r="U19" s="122">
        <f>Venue_5!AG331</f>
        <v>0</v>
      </c>
      <c r="V19" s="183" t="e">
        <f>U19/U13</f>
        <v>#REF!</v>
      </c>
      <c r="W19" s="122" t="e">
        <f>#REF!</f>
        <v>#REF!</v>
      </c>
      <c r="X19" s="183" t="e">
        <f>W19/W13</f>
        <v>#REF!</v>
      </c>
      <c r="Y19" s="122" t="e">
        <f>#REF!</f>
        <v>#REF!</v>
      </c>
      <c r="Z19" s="183" t="e">
        <f>Y19/Y13</f>
        <v>#REF!</v>
      </c>
      <c r="AA19" s="122" t="e">
        <f>#REF!</f>
        <v>#REF!</v>
      </c>
      <c r="AB19" s="183" t="e">
        <f>AA19/AA13</f>
        <v>#REF!</v>
      </c>
      <c r="AC19" s="122" t="e">
        <f>#REF!</f>
        <v>#REF!</v>
      </c>
      <c r="AD19" s="120" t="e">
        <f>AC19/AC13</f>
        <v>#REF!</v>
      </c>
      <c r="AE19" s="122" t="e">
        <f>#REF!</f>
        <v>#REF!</v>
      </c>
      <c r="AF19" s="120" t="e">
        <f>AE19/AE13</f>
        <v>#REF!</v>
      </c>
      <c r="AG19" s="122">
        <f>Venue_6!AG331</f>
        <v>0</v>
      </c>
      <c r="AH19" s="120" t="e">
        <f>AG19/AG13</f>
        <v>#REF!</v>
      </c>
      <c r="AI19" s="122">
        <f>Venue_7!AG331</f>
        <v>0</v>
      </c>
      <c r="AJ19" s="120" t="e">
        <f>AI19/AI13</f>
        <v>#REF!</v>
      </c>
      <c r="AK19" s="122">
        <f>Venue_8!AG331</f>
        <v>0</v>
      </c>
      <c r="AL19" s="120" t="e">
        <f>AK19/AK13</f>
        <v>#REF!</v>
      </c>
      <c r="AM19" s="122" t="e">
        <f>#REF!</f>
        <v>#REF!</v>
      </c>
      <c r="AN19" s="120" t="e">
        <f>AM19/AM13</f>
        <v>#REF!</v>
      </c>
      <c r="AO19" s="122" t="e">
        <f>#REF!</f>
        <v>#REF!</v>
      </c>
      <c r="AP19" s="120" t="e">
        <f>AO19/AO13</f>
        <v>#REF!</v>
      </c>
      <c r="AQ19" s="122" t="e">
        <f>#REF!</f>
        <v>#REF!</v>
      </c>
      <c r="AR19" s="120" t="e">
        <f>AQ19/AQ13</f>
        <v>#REF!</v>
      </c>
      <c r="AS19" s="123"/>
      <c r="AT19" s="120" t="e">
        <f>AS19/AS$13</f>
        <v>#DIV/0!</v>
      </c>
      <c r="AU19" s="123"/>
      <c r="AV19" s="120" t="e">
        <f>AU19/AU$13</f>
        <v>#DIV/0!</v>
      </c>
      <c r="AW19" s="123"/>
      <c r="AX19" s="120" t="e">
        <f>AW19/AW$13</f>
        <v>#DIV/0!</v>
      </c>
      <c r="AY19" s="123"/>
      <c r="AZ19" s="120" t="e">
        <f>AY19/AY$13</f>
        <v>#DIV/0!</v>
      </c>
      <c r="BA19" s="102" t="e">
        <f>E19+G19+K19+AS19+I19+M19+O19+Q19+S19+U19+W19+Y19+AA19+AU19+AW19+AY19+AI19+AQ19+AO19+AM19+AK19+AG19+AE19+AC19</f>
        <v>#REF!</v>
      </c>
      <c r="BB19" s="183" t="e">
        <f>BA19/BA$13</f>
        <v>#REF!</v>
      </c>
    </row>
    <row r="20" spans="1:54" x14ac:dyDescent="0.2">
      <c r="B20" s="2"/>
      <c r="C20" s="118" t="s">
        <v>164</v>
      </c>
      <c r="D20" s="97">
        <v>1</v>
      </c>
      <c r="E20" s="124">
        <f>Top_of_the_CRUC!AG351</f>
        <v>0</v>
      </c>
      <c r="F20" s="185" t="e">
        <f>E20/E13</f>
        <v>#REF!</v>
      </c>
      <c r="G20" s="127">
        <f>Panera_Bread!AG351</f>
        <v>0</v>
      </c>
      <c r="H20" s="185" t="e">
        <f>G20/G13</f>
        <v>#REF!</v>
      </c>
      <c r="I20" s="127">
        <f>Katora_Cafe!AG351</f>
        <v>0</v>
      </c>
      <c r="J20" s="185" t="e">
        <f>I20/I13</f>
        <v>#REF!</v>
      </c>
      <c r="K20" s="127">
        <f>Venue_1!AG351</f>
        <v>0</v>
      </c>
      <c r="L20" s="185" t="e">
        <f>K20/K13</f>
        <v>#REF!</v>
      </c>
      <c r="M20" s="127" t="e">
        <f>#REF!</f>
        <v>#REF!</v>
      </c>
      <c r="N20" s="185" t="e">
        <f>M20/M13</f>
        <v>#REF!</v>
      </c>
      <c r="O20" s="127">
        <f>Venue_2!AG351</f>
        <v>0</v>
      </c>
      <c r="P20" s="185" t="e">
        <f>O20/O13</f>
        <v>#REF!</v>
      </c>
      <c r="Q20" s="127">
        <f>Venue_3!AG351</f>
        <v>0</v>
      </c>
      <c r="R20" s="185" t="e">
        <f>Q20/Q13</f>
        <v>#REF!</v>
      </c>
      <c r="S20" s="127">
        <f>Venue_4!AG351</f>
        <v>0</v>
      </c>
      <c r="T20" s="185" t="e">
        <f>S20/S13</f>
        <v>#REF!</v>
      </c>
      <c r="U20" s="127">
        <f>Venue_5!AG351</f>
        <v>0</v>
      </c>
      <c r="V20" s="185" t="e">
        <f>U20/U13</f>
        <v>#REF!</v>
      </c>
      <c r="W20" s="122" t="e">
        <f>#REF!</f>
        <v>#REF!</v>
      </c>
      <c r="X20" s="185" t="e">
        <f>W20/W13</f>
        <v>#REF!</v>
      </c>
      <c r="Y20" s="122" t="e">
        <f>#REF!</f>
        <v>#REF!</v>
      </c>
      <c r="Z20" s="185" t="e">
        <f>Y20/Y13</f>
        <v>#REF!</v>
      </c>
      <c r="AA20" s="122" t="e">
        <f>#REF!</f>
        <v>#REF!</v>
      </c>
      <c r="AB20" s="185" t="e">
        <f>AA20/AA13</f>
        <v>#REF!</v>
      </c>
      <c r="AC20" s="122" t="e">
        <f>#REF!</f>
        <v>#REF!</v>
      </c>
      <c r="AD20" s="125" t="e">
        <f>AC20/AC13</f>
        <v>#REF!</v>
      </c>
      <c r="AE20" s="122" t="e">
        <f>#REF!</f>
        <v>#REF!</v>
      </c>
      <c r="AF20" s="125" t="e">
        <f>AE20/AE13</f>
        <v>#REF!</v>
      </c>
      <c r="AG20" s="122">
        <f>Venue_6!AG351</f>
        <v>0</v>
      </c>
      <c r="AH20" s="125" t="e">
        <f>AG20/AG13</f>
        <v>#REF!</v>
      </c>
      <c r="AI20" s="122">
        <f>Venue_7!AG351</f>
        <v>0</v>
      </c>
      <c r="AJ20" s="125" t="e">
        <f>AI20/AI13</f>
        <v>#REF!</v>
      </c>
      <c r="AK20" s="122">
        <f>Venue_8!AG351</f>
        <v>0</v>
      </c>
      <c r="AL20" s="125" t="e">
        <f>AK20/AK13</f>
        <v>#REF!</v>
      </c>
      <c r="AM20" s="122" t="e">
        <f>#REF!</f>
        <v>#REF!</v>
      </c>
      <c r="AN20" s="125" t="e">
        <f>AM20/AM13</f>
        <v>#REF!</v>
      </c>
      <c r="AO20" s="122" t="e">
        <f>#REF!</f>
        <v>#REF!</v>
      </c>
      <c r="AP20" s="125" t="e">
        <f>AO20/AO13</f>
        <v>#REF!</v>
      </c>
      <c r="AQ20" s="122" t="e">
        <f>#REF!</f>
        <v>#REF!</v>
      </c>
      <c r="AR20" s="125" t="e">
        <f>AQ20/AQ13</f>
        <v>#REF!</v>
      </c>
      <c r="AS20" s="123"/>
      <c r="AT20" s="125" t="e">
        <f>AS20/AS$13</f>
        <v>#DIV/0!</v>
      </c>
      <c r="AU20" s="123"/>
      <c r="AV20" s="125" t="e">
        <f>AU20/AU$13</f>
        <v>#DIV/0!</v>
      </c>
      <c r="AW20" s="123"/>
      <c r="AX20" s="125" t="e">
        <f>AW20/AW$13</f>
        <v>#DIV/0!</v>
      </c>
      <c r="AY20" s="123"/>
      <c r="AZ20" s="125" t="e">
        <f>AY20/AY$13</f>
        <v>#DIV/0!</v>
      </c>
      <c r="BA20" s="102" t="e">
        <f>E20+G20+K20+AS20+I20+M20+O20+Q20+S20+U20+W20+Y20+AA20+AU20+AW20+AY20+AI20+AQ20+AO20+AM20+AK20+AG20+AE20+AC20</f>
        <v>#REF!</v>
      </c>
      <c r="BB20" s="185" t="e">
        <f>BA20/BA$13</f>
        <v>#REF!</v>
      </c>
    </row>
    <row r="21" spans="1:54" ht="13.5" thickBot="1" x14ac:dyDescent="0.25">
      <c r="A21" s="229"/>
      <c r="B21" s="2"/>
      <c r="C21" s="118" t="s">
        <v>165</v>
      </c>
      <c r="D21" s="97">
        <v>1</v>
      </c>
      <c r="E21" s="119">
        <f>SUM(E19:E20)</f>
        <v>0</v>
      </c>
      <c r="F21" s="183" t="e">
        <f>E21/E13</f>
        <v>#REF!</v>
      </c>
      <c r="G21" s="119">
        <f>SUM(G19:G20)</f>
        <v>0</v>
      </c>
      <c r="H21" s="183" t="e">
        <f>G21/G13</f>
        <v>#REF!</v>
      </c>
      <c r="I21" s="119">
        <f>SUM(I19:I20)</f>
        <v>0</v>
      </c>
      <c r="J21" s="183" t="e">
        <f>I21/I13</f>
        <v>#REF!</v>
      </c>
      <c r="K21" s="119">
        <f>SUM(K19:K20)</f>
        <v>0</v>
      </c>
      <c r="L21" s="183" t="e">
        <f>K21/K13</f>
        <v>#REF!</v>
      </c>
      <c r="M21" s="119" t="e">
        <f>SUM(M19:M20)</f>
        <v>#REF!</v>
      </c>
      <c r="N21" s="183" t="e">
        <f>M21/M13</f>
        <v>#REF!</v>
      </c>
      <c r="O21" s="119">
        <f>SUM(O19:O20)</f>
        <v>0</v>
      </c>
      <c r="P21" s="183" t="e">
        <f>O21/O13</f>
        <v>#REF!</v>
      </c>
      <c r="Q21" s="119">
        <f>SUM(Q19:Q20)</f>
        <v>0</v>
      </c>
      <c r="R21" s="183" t="e">
        <f>Q21/Q13</f>
        <v>#REF!</v>
      </c>
      <c r="S21" s="119">
        <f>SUM(S19:S20)</f>
        <v>0</v>
      </c>
      <c r="T21" s="183" t="e">
        <f>S21/S13</f>
        <v>#REF!</v>
      </c>
      <c r="U21" s="119">
        <f>SUM(U19:U20)</f>
        <v>0</v>
      </c>
      <c r="V21" s="183" t="e">
        <f>U21/U13</f>
        <v>#REF!</v>
      </c>
      <c r="W21" s="119" t="e">
        <f>SUM(W19:W20)</f>
        <v>#REF!</v>
      </c>
      <c r="X21" s="183" t="e">
        <f>W21/W13</f>
        <v>#REF!</v>
      </c>
      <c r="Y21" s="119" t="e">
        <f>SUM(Y19:Y20)</f>
        <v>#REF!</v>
      </c>
      <c r="Z21" s="183" t="e">
        <f>Y21/Y13</f>
        <v>#REF!</v>
      </c>
      <c r="AA21" s="119" t="e">
        <f>SUM(AA19:AA20)</f>
        <v>#REF!</v>
      </c>
      <c r="AB21" s="183" t="e">
        <f>AA21/AA13</f>
        <v>#REF!</v>
      </c>
      <c r="AC21" s="119" t="e">
        <f>SUM(AC19:AC20)</f>
        <v>#REF!</v>
      </c>
      <c r="AD21" s="120" t="e">
        <f>AC21/AC13</f>
        <v>#REF!</v>
      </c>
      <c r="AE21" s="119" t="e">
        <f>SUM(AE19:AE20)</f>
        <v>#REF!</v>
      </c>
      <c r="AF21" s="120" t="e">
        <f>AE21/AE13</f>
        <v>#REF!</v>
      </c>
      <c r="AG21" s="119">
        <f>SUM(AG19:AG20)</f>
        <v>0</v>
      </c>
      <c r="AH21" s="120" t="e">
        <f>AG21/AG13</f>
        <v>#REF!</v>
      </c>
      <c r="AI21" s="119">
        <f>SUM(AI19:AI20)</f>
        <v>0</v>
      </c>
      <c r="AJ21" s="120" t="e">
        <f>AI21/AI13</f>
        <v>#REF!</v>
      </c>
      <c r="AK21" s="119">
        <f>SUM(AK19:AK20)</f>
        <v>0</v>
      </c>
      <c r="AL21" s="120" t="e">
        <f>AK21/AK13</f>
        <v>#REF!</v>
      </c>
      <c r="AM21" s="119" t="e">
        <f>SUM(AM19:AM20)</f>
        <v>#REF!</v>
      </c>
      <c r="AN21" s="120" t="e">
        <f>AM21/AM13</f>
        <v>#REF!</v>
      </c>
      <c r="AO21" s="119" t="e">
        <f>SUM(AO19:AO20)</f>
        <v>#REF!</v>
      </c>
      <c r="AP21" s="120" t="e">
        <f>AO21/AO13</f>
        <v>#REF!</v>
      </c>
      <c r="AQ21" s="119" t="e">
        <f>SUM(AQ19:AQ20)</f>
        <v>#REF!</v>
      </c>
      <c r="AR21" s="120" t="e">
        <f>AQ21/AQ13</f>
        <v>#REF!</v>
      </c>
      <c r="AS21" s="119">
        <f>SUM(AS19:AS20)</f>
        <v>0</v>
      </c>
      <c r="AT21" s="120" t="e">
        <f>AS21/AS13</f>
        <v>#DIV/0!</v>
      </c>
      <c r="AU21" s="119">
        <f>SUM(AU19:AU20)</f>
        <v>0</v>
      </c>
      <c r="AV21" s="120" t="e">
        <f>AU21/AU13</f>
        <v>#DIV/0!</v>
      </c>
      <c r="AW21" s="119">
        <f>SUM(AW19:AW20)</f>
        <v>0</v>
      </c>
      <c r="AX21" s="120" t="e">
        <f>AW21/AW13</f>
        <v>#DIV/0!</v>
      </c>
      <c r="AY21" s="119">
        <f>SUM(AY19:AY20)</f>
        <v>0</v>
      </c>
      <c r="AZ21" s="120" t="e">
        <f>AY21/AY13</f>
        <v>#DIV/0!</v>
      </c>
      <c r="BA21" s="102" t="e">
        <f>E21+G21+K21+AS21+I21+M21+O21+Q21+S21+U21+W21+Y21+AA21+AU21+AW21+AY21+AI21+AQ21+AO21+AM21+AK21+AG21+AE21+AC21</f>
        <v>#REF!</v>
      </c>
      <c r="BB21" s="183" t="e">
        <f>BA21/BA13</f>
        <v>#REF!</v>
      </c>
    </row>
    <row r="22" spans="1:54" ht="13.5" thickBot="1" x14ac:dyDescent="0.25">
      <c r="B22" s="41" t="s">
        <v>166</v>
      </c>
      <c r="C22" s="87"/>
      <c r="D22" s="106"/>
      <c r="E22" s="117"/>
      <c r="F22" s="173"/>
      <c r="G22" s="117"/>
      <c r="H22" s="173"/>
      <c r="I22" s="117"/>
      <c r="J22" s="173"/>
      <c r="K22" s="117"/>
      <c r="L22" s="173"/>
      <c r="M22" s="117"/>
      <c r="N22" s="173"/>
      <c r="O22" s="117"/>
      <c r="P22" s="173"/>
      <c r="Q22" s="117"/>
      <c r="R22" s="173"/>
      <c r="S22" s="117"/>
      <c r="T22" s="173"/>
      <c r="U22" s="117"/>
      <c r="V22" s="173"/>
      <c r="W22" s="117"/>
      <c r="X22" s="173"/>
      <c r="Y22" s="117"/>
      <c r="Z22" s="173"/>
      <c r="AA22" s="117"/>
      <c r="AB22" s="173"/>
      <c r="AC22" s="128"/>
      <c r="AD22" s="96"/>
      <c r="AE22" s="128"/>
      <c r="AF22" s="96"/>
      <c r="AG22" s="128"/>
      <c r="AH22" s="96"/>
      <c r="AI22" s="128"/>
      <c r="AJ22" s="96"/>
      <c r="AK22" s="128"/>
      <c r="AL22" s="96"/>
      <c r="AM22" s="128"/>
      <c r="AN22" s="96"/>
      <c r="AO22" s="128"/>
      <c r="AP22" s="96"/>
      <c r="AQ22" s="128"/>
      <c r="AR22" s="96"/>
      <c r="AS22" s="194"/>
      <c r="AT22" s="95"/>
      <c r="AU22" s="194"/>
      <c r="AV22" s="95"/>
      <c r="AW22" s="194"/>
      <c r="AX22" s="95"/>
      <c r="AY22" s="194"/>
      <c r="AZ22" s="95"/>
      <c r="BA22" s="117"/>
      <c r="BB22" s="173"/>
    </row>
    <row r="23" spans="1:54" x14ac:dyDescent="0.2">
      <c r="B23" s="2"/>
      <c r="C23" s="2" t="s">
        <v>167</v>
      </c>
      <c r="D23" s="97">
        <v>2</v>
      </c>
      <c r="E23" s="171"/>
      <c r="F23" s="184" t="e">
        <f>E23/E19</f>
        <v>#DIV/0!</v>
      </c>
      <c r="G23" s="171"/>
      <c r="H23" s="184" t="e">
        <f t="shared" ref="H23:H28" si="9">G23/G$19</f>
        <v>#DIV/0!</v>
      </c>
      <c r="I23" s="171"/>
      <c r="J23" s="184" t="e">
        <f t="shared" ref="J23:J28" si="10">I23/I$19</f>
        <v>#DIV/0!</v>
      </c>
      <c r="K23" s="171"/>
      <c r="L23" s="184" t="e">
        <f t="shared" ref="L23:L28" si="11">K23/K$19</f>
        <v>#DIV/0!</v>
      </c>
      <c r="M23" s="171"/>
      <c r="N23" s="184" t="e">
        <f t="shared" ref="N23:N28" si="12">M23/M$19</f>
        <v>#REF!</v>
      </c>
      <c r="O23" s="171"/>
      <c r="P23" s="184" t="e">
        <f t="shared" ref="P23:P28" si="13">O23/O$19</f>
        <v>#DIV/0!</v>
      </c>
      <c r="Q23" s="171"/>
      <c r="R23" s="184" t="e">
        <f t="shared" ref="R23:R28" si="14">Q23/Q$19</f>
        <v>#DIV/0!</v>
      </c>
      <c r="S23" s="171"/>
      <c r="T23" s="184" t="e">
        <f t="shared" ref="T23:T28" si="15">S23/S$19</f>
        <v>#DIV/0!</v>
      </c>
      <c r="U23" s="171"/>
      <c r="V23" s="184" t="e">
        <f t="shared" ref="V23:V28" si="16">U23/U$19</f>
        <v>#DIV/0!</v>
      </c>
      <c r="W23" s="171"/>
      <c r="X23" s="184" t="e">
        <f t="shared" ref="X23:X28" si="17">W23/W$19</f>
        <v>#REF!</v>
      </c>
      <c r="Y23" s="171"/>
      <c r="Z23" s="184" t="e">
        <f t="shared" ref="Z23:Z28" si="18">Y23/Y$19</f>
        <v>#REF!</v>
      </c>
      <c r="AA23" s="171"/>
      <c r="AB23" s="184" t="e">
        <f t="shared" ref="AB23:AB28" si="19">AA23/AA$19</f>
        <v>#REF!</v>
      </c>
      <c r="AC23" s="123"/>
      <c r="AD23" s="121" t="e">
        <f t="shared" ref="AD23:AD28" si="20">AC23/AC$19</f>
        <v>#REF!</v>
      </c>
      <c r="AE23" s="123"/>
      <c r="AF23" s="121" t="e">
        <f t="shared" ref="AF23:AF28" si="21">AE23/AE$19</f>
        <v>#REF!</v>
      </c>
      <c r="AG23" s="123"/>
      <c r="AH23" s="121" t="e">
        <f t="shared" ref="AH23:AH28" si="22">AG23/AG$19</f>
        <v>#DIV/0!</v>
      </c>
      <c r="AI23" s="123"/>
      <c r="AJ23" s="121" t="e">
        <f t="shared" ref="AJ23:AJ28" si="23">AI23/AI$19</f>
        <v>#DIV/0!</v>
      </c>
      <c r="AK23" s="123"/>
      <c r="AL23" s="121" t="e">
        <f t="shared" ref="AL23:AL28" si="24">AK23/AK$19</f>
        <v>#DIV/0!</v>
      </c>
      <c r="AM23" s="123"/>
      <c r="AN23" s="121" t="e">
        <f t="shared" ref="AN23:AN28" si="25">AM23/AM$19</f>
        <v>#REF!</v>
      </c>
      <c r="AO23" s="123"/>
      <c r="AP23" s="121" t="e">
        <f t="shared" ref="AP23:AP28" si="26">AO23/AO$19</f>
        <v>#REF!</v>
      </c>
      <c r="AQ23" s="123"/>
      <c r="AR23" s="121" t="e">
        <f t="shared" ref="AR23:AR28" si="27">AQ23/AQ$19</f>
        <v>#REF!</v>
      </c>
      <c r="AS23" s="171"/>
      <c r="AT23" s="121" t="e">
        <f t="shared" ref="AT23:AT28" si="28">AS23/AS$19</f>
        <v>#DIV/0!</v>
      </c>
      <c r="AU23" s="171"/>
      <c r="AV23" s="121" t="e">
        <f t="shared" ref="AV23:AV28" si="29">AU23/AU$19</f>
        <v>#DIV/0!</v>
      </c>
      <c r="AW23" s="171"/>
      <c r="AX23" s="121" t="e">
        <f t="shared" ref="AX23:AX28" si="30">AW23/AW$19</f>
        <v>#DIV/0!</v>
      </c>
      <c r="AY23" s="171"/>
      <c r="AZ23" s="121" t="e">
        <f t="shared" ref="AZ23:AZ28" si="31">AY23/AY$19</f>
        <v>#DIV/0!</v>
      </c>
      <c r="BA23" s="102">
        <f t="shared" ref="BA23:BA28" si="32">E23+G23+K23+AS23+I23+M23+O23+Q23+S23+U23+W23+Y23+AA23+AU23+AW23+AY23+AI23+AQ23+AO23+AM23+AK23+AG23+AE23+AC23</f>
        <v>0</v>
      </c>
      <c r="BB23" s="183" t="e">
        <f t="shared" ref="BB23:BB28" si="33">BA23/BA$19</f>
        <v>#REF!</v>
      </c>
    </row>
    <row r="24" spans="1:54" x14ac:dyDescent="0.2">
      <c r="B24" s="2"/>
      <c r="C24" s="2" t="s">
        <v>168</v>
      </c>
      <c r="D24" s="97">
        <v>2</v>
      </c>
      <c r="E24" s="123"/>
      <c r="F24" s="184" t="e">
        <f>E24/E19</f>
        <v>#DIV/0!</v>
      </c>
      <c r="G24" s="123"/>
      <c r="H24" s="184" t="e">
        <f t="shared" si="9"/>
        <v>#DIV/0!</v>
      </c>
      <c r="I24" s="123"/>
      <c r="J24" s="184" t="e">
        <f t="shared" si="10"/>
        <v>#DIV/0!</v>
      </c>
      <c r="K24" s="123"/>
      <c r="L24" s="184" t="e">
        <f t="shared" si="11"/>
        <v>#DIV/0!</v>
      </c>
      <c r="M24" s="123"/>
      <c r="N24" s="184" t="e">
        <f t="shared" si="12"/>
        <v>#REF!</v>
      </c>
      <c r="O24" s="123"/>
      <c r="P24" s="184" t="e">
        <f t="shared" si="13"/>
        <v>#DIV/0!</v>
      </c>
      <c r="Q24" s="123"/>
      <c r="R24" s="184" t="e">
        <f t="shared" si="14"/>
        <v>#DIV/0!</v>
      </c>
      <c r="S24" s="123"/>
      <c r="T24" s="184" t="e">
        <f t="shared" si="15"/>
        <v>#DIV/0!</v>
      </c>
      <c r="U24" s="123"/>
      <c r="V24" s="184" t="e">
        <f t="shared" si="16"/>
        <v>#DIV/0!</v>
      </c>
      <c r="W24" s="123"/>
      <c r="X24" s="184" t="e">
        <f t="shared" si="17"/>
        <v>#REF!</v>
      </c>
      <c r="Y24" s="123"/>
      <c r="Z24" s="184" t="e">
        <f t="shared" si="18"/>
        <v>#REF!</v>
      </c>
      <c r="AA24" s="123"/>
      <c r="AB24" s="184" t="e">
        <f t="shared" si="19"/>
        <v>#REF!</v>
      </c>
      <c r="AC24" s="123"/>
      <c r="AD24" s="121" t="e">
        <f t="shared" si="20"/>
        <v>#REF!</v>
      </c>
      <c r="AE24" s="123"/>
      <c r="AF24" s="121" t="e">
        <f t="shared" si="21"/>
        <v>#REF!</v>
      </c>
      <c r="AG24" s="123"/>
      <c r="AH24" s="121" t="e">
        <f t="shared" si="22"/>
        <v>#DIV/0!</v>
      </c>
      <c r="AI24" s="123"/>
      <c r="AJ24" s="121" t="e">
        <f t="shared" si="23"/>
        <v>#DIV/0!</v>
      </c>
      <c r="AK24" s="123"/>
      <c r="AL24" s="121" t="e">
        <f t="shared" si="24"/>
        <v>#DIV/0!</v>
      </c>
      <c r="AM24" s="123"/>
      <c r="AN24" s="121" t="e">
        <f t="shared" si="25"/>
        <v>#REF!</v>
      </c>
      <c r="AO24" s="123"/>
      <c r="AP24" s="121" t="e">
        <f t="shared" si="26"/>
        <v>#REF!</v>
      </c>
      <c r="AQ24" s="123"/>
      <c r="AR24" s="121" t="e">
        <f t="shared" si="27"/>
        <v>#REF!</v>
      </c>
      <c r="AS24" s="123"/>
      <c r="AT24" s="121" t="e">
        <f t="shared" si="28"/>
        <v>#DIV/0!</v>
      </c>
      <c r="AU24" s="123"/>
      <c r="AV24" s="121" t="e">
        <f t="shared" si="29"/>
        <v>#DIV/0!</v>
      </c>
      <c r="AW24" s="123"/>
      <c r="AX24" s="121" t="e">
        <f t="shared" si="30"/>
        <v>#DIV/0!</v>
      </c>
      <c r="AY24" s="123"/>
      <c r="AZ24" s="121" t="e">
        <f t="shared" si="31"/>
        <v>#DIV/0!</v>
      </c>
      <c r="BA24" s="102">
        <f t="shared" si="32"/>
        <v>0</v>
      </c>
      <c r="BB24" s="183" t="e">
        <f t="shared" si="33"/>
        <v>#REF!</v>
      </c>
    </row>
    <row r="25" spans="1:54" x14ac:dyDescent="0.2">
      <c r="B25" s="2"/>
      <c r="C25" s="2" t="s">
        <v>169</v>
      </c>
      <c r="D25" s="97">
        <v>2</v>
      </c>
      <c r="E25" s="123"/>
      <c r="F25" s="184" t="e">
        <f>E25/E19</f>
        <v>#DIV/0!</v>
      </c>
      <c r="G25" s="123"/>
      <c r="H25" s="184" t="e">
        <f t="shared" si="9"/>
        <v>#DIV/0!</v>
      </c>
      <c r="I25" s="123"/>
      <c r="J25" s="184" t="e">
        <f t="shared" si="10"/>
        <v>#DIV/0!</v>
      </c>
      <c r="K25" s="123"/>
      <c r="L25" s="184" t="e">
        <f t="shared" si="11"/>
        <v>#DIV/0!</v>
      </c>
      <c r="M25" s="123"/>
      <c r="N25" s="184" t="e">
        <f t="shared" si="12"/>
        <v>#REF!</v>
      </c>
      <c r="O25" s="123"/>
      <c r="P25" s="184" t="e">
        <f t="shared" si="13"/>
        <v>#DIV/0!</v>
      </c>
      <c r="Q25" s="123"/>
      <c r="R25" s="184" t="e">
        <f t="shared" si="14"/>
        <v>#DIV/0!</v>
      </c>
      <c r="S25" s="123"/>
      <c r="T25" s="184" t="e">
        <f t="shared" si="15"/>
        <v>#DIV/0!</v>
      </c>
      <c r="U25" s="123"/>
      <c r="V25" s="184" t="e">
        <f t="shared" si="16"/>
        <v>#DIV/0!</v>
      </c>
      <c r="W25" s="123"/>
      <c r="X25" s="184" t="e">
        <f t="shared" si="17"/>
        <v>#REF!</v>
      </c>
      <c r="Y25" s="123"/>
      <c r="Z25" s="184" t="e">
        <f t="shared" si="18"/>
        <v>#REF!</v>
      </c>
      <c r="AA25" s="123"/>
      <c r="AB25" s="184" t="e">
        <f t="shared" si="19"/>
        <v>#REF!</v>
      </c>
      <c r="AC25" s="123"/>
      <c r="AD25" s="121" t="e">
        <f t="shared" si="20"/>
        <v>#REF!</v>
      </c>
      <c r="AE25" s="123"/>
      <c r="AF25" s="121" t="e">
        <f t="shared" si="21"/>
        <v>#REF!</v>
      </c>
      <c r="AG25" s="123"/>
      <c r="AH25" s="121" t="e">
        <f t="shared" si="22"/>
        <v>#DIV/0!</v>
      </c>
      <c r="AI25" s="123"/>
      <c r="AJ25" s="121" t="e">
        <f t="shared" si="23"/>
        <v>#DIV/0!</v>
      </c>
      <c r="AK25" s="123"/>
      <c r="AL25" s="121" t="e">
        <f t="shared" si="24"/>
        <v>#DIV/0!</v>
      </c>
      <c r="AM25" s="123"/>
      <c r="AN25" s="121" t="e">
        <f t="shared" si="25"/>
        <v>#REF!</v>
      </c>
      <c r="AO25" s="123"/>
      <c r="AP25" s="121" t="e">
        <f t="shared" si="26"/>
        <v>#REF!</v>
      </c>
      <c r="AQ25" s="123"/>
      <c r="AR25" s="121" t="e">
        <f t="shared" si="27"/>
        <v>#REF!</v>
      </c>
      <c r="AS25" s="123"/>
      <c r="AT25" s="121" t="e">
        <f t="shared" si="28"/>
        <v>#DIV/0!</v>
      </c>
      <c r="AU25" s="123"/>
      <c r="AV25" s="121" t="e">
        <f t="shared" si="29"/>
        <v>#DIV/0!</v>
      </c>
      <c r="AW25" s="123"/>
      <c r="AX25" s="121" t="e">
        <f t="shared" si="30"/>
        <v>#DIV/0!</v>
      </c>
      <c r="AY25" s="123"/>
      <c r="AZ25" s="121" t="e">
        <f t="shared" si="31"/>
        <v>#DIV/0!</v>
      </c>
      <c r="BA25" s="102">
        <f t="shared" si="32"/>
        <v>0</v>
      </c>
      <c r="BB25" s="183" t="e">
        <f t="shared" si="33"/>
        <v>#REF!</v>
      </c>
    </row>
    <row r="26" spans="1:54" x14ac:dyDescent="0.2">
      <c r="B26" s="2"/>
      <c r="C26" s="2" t="s">
        <v>170</v>
      </c>
      <c r="D26" s="97">
        <v>2</v>
      </c>
      <c r="E26" s="123"/>
      <c r="F26" s="184" t="e">
        <f>E26/E19</f>
        <v>#DIV/0!</v>
      </c>
      <c r="G26" s="123"/>
      <c r="H26" s="184" t="e">
        <f t="shared" si="9"/>
        <v>#DIV/0!</v>
      </c>
      <c r="I26" s="123"/>
      <c r="J26" s="184" t="e">
        <f t="shared" si="10"/>
        <v>#DIV/0!</v>
      </c>
      <c r="K26" s="123"/>
      <c r="L26" s="184" t="e">
        <f t="shared" si="11"/>
        <v>#DIV/0!</v>
      </c>
      <c r="M26" s="123"/>
      <c r="N26" s="184" t="e">
        <f t="shared" si="12"/>
        <v>#REF!</v>
      </c>
      <c r="O26" s="123"/>
      <c r="P26" s="184" t="e">
        <f t="shared" si="13"/>
        <v>#DIV/0!</v>
      </c>
      <c r="Q26" s="123"/>
      <c r="R26" s="184" t="e">
        <f t="shared" si="14"/>
        <v>#DIV/0!</v>
      </c>
      <c r="S26" s="123"/>
      <c r="T26" s="184" t="e">
        <f t="shared" si="15"/>
        <v>#DIV/0!</v>
      </c>
      <c r="U26" s="123"/>
      <c r="V26" s="184" t="e">
        <f t="shared" si="16"/>
        <v>#DIV/0!</v>
      </c>
      <c r="W26" s="123"/>
      <c r="X26" s="184" t="e">
        <f t="shared" si="17"/>
        <v>#REF!</v>
      </c>
      <c r="Y26" s="123"/>
      <c r="Z26" s="184" t="e">
        <f t="shared" si="18"/>
        <v>#REF!</v>
      </c>
      <c r="AA26" s="123"/>
      <c r="AB26" s="184" t="e">
        <f t="shared" si="19"/>
        <v>#REF!</v>
      </c>
      <c r="AC26" s="123"/>
      <c r="AD26" s="121" t="e">
        <f t="shared" si="20"/>
        <v>#REF!</v>
      </c>
      <c r="AE26" s="123"/>
      <c r="AF26" s="121" t="e">
        <f t="shared" si="21"/>
        <v>#REF!</v>
      </c>
      <c r="AG26" s="123"/>
      <c r="AH26" s="121" t="e">
        <f t="shared" si="22"/>
        <v>#DIV/0!</v>
      </c>
      <c r="AI26" s="123"/>
      <c r="AJ26" s="121" t="e">
        <f t="shared" si="23"/>
        <v>#DIV/0!</v>
      </c>
      <c r="AK26" s="123"/>
      <c r="AL26" s="121" t="e">
        <f t="shared" si="24"/>
        <v>#DIV/0!</v>
      </c>
      <c r="AM26" s="123"/>
      <c r="AN26" s="121" t="e">
        <f t="shared" si="25"/>
        <v>#REF!</v>
      </c>
      <c r="AO26" s="123"/>
      <c r="AP26" s="121" t="e">
        <f t="shared" si="26"/>
        <v>#REF!</v>
      </c>
      <c r="AQ26" s="123"/>
      <c r="AR26" s="121" t="e">
        <f t="shared" si="27"/>
        <v>#REF!</v>
      </c>
      <c r="AS26" s="123"/>
      <c r="AT26" s="121" t="e">
        <f t="shared" si="28"/>
        <v>#DIV/0!</v>
      </c>
      <c r="AU26" s="123"/>
      <c r="AV26" s="121" t="e">
        <f t="shared" si="29"/>
        <v>#DIV/0!</v>
      </c>
      <c r="AW26" s="123"/>
      <c r="AX26" s="121" t="e">
        <f t="shared" si="30"/>
        <v>#DIV/0!</v>
      </c>
      <c r="AY26" s="123"/>
      <c r="AZ26" s="121" t="e">
        <f t="shared" si="31"/>
        <v>#DIV/0!</v>
      </c>
      <c r="BA26" s="102">
        <f t="shared" si="32"/>
        <v>0</v>
      </c>
      <c r="BB26" s="183" t="e">
        <f t="shared" si="33"/>
        <v>#REF!</v>
      </c>
    </row>
    <row r="27" spans="1:54" ht="13.5" thickBot="1" x14ac:dyDescent="0.25">
      <c r="B27" s="2"/>
      <c r="C27" s="129" t="s">
        <v>171</v>
      </c>
      <c r="D27" s="97">
        <v>2</v>
      </c>
      <c r="E27" s="123"/>
      <c r="F27" s="186" t="e">
        <f>E27/E19</f>
        <v>#DIV/0!</v>
      </c>
      <c r="G27" s="123"/>
      <c r="H27" s="186" t="e">
        <f t="shared" si="9"/>
        <v>#DIV/0!</v>
      </c>
      <c r="I27" s="123"/>
      <c r="J27" s="186" t="e">
        <f t="shared" si="10"/>
        <v>#DIV/0!</v>
      </c>
      <c r="K27" s="123"/>
      <c r="L27" s="186" t="e">
        <f t="shared" si="11"/>
        <v>#DIV/0!</v>
      </c>
      <c r="M27" s="123"/>
      <c r="N27" s="186" t="e">
        <f t="shared" si="12"/>
        <v>#REF!</v>
      </c>
      <c r="O27" s="123"/>
      <c r="P27" s="186" t="e">
        <f t="shared" si="13"/>
        <v>#DIV/0!</v>
      </c>
      <c r="Q27" s="123"/>
      <c r="R27" s="186" t="e">
        <f t="shared" si="14"/>
        <v>#DIV/0!</v>
      </c>
      <c r="S27" s="123"/>
      <c r="T27" s="186" t="e">
        <f t="shared" si="15"/>
        <v>#DIV/0!</v>
      </c>
      <c r="U27" s="123"/>
      <c r="V27" s="186" t="e">
        <f t="shared" si="16"/>
        <v>#DIV/0!</v>
      </c>
      <c r="W27" s="123"/>
      <c r="X27" s="186" t="e">
        <f t="shared" si="17"/>
        <v>#REF!</v>
      </c>
      <c r="Y27" s="123"/>
      <c r="Z27" s="186" t="e">
        <f t="shared" si="18"/>
        <v>#REF!</v>
      </c>
      <c r="AA27" s="123"/>
      <c r="AB27" s="186" t="e">
        <f t="shared" si="19"/>
        <v>#REF!</v>
      </c>
      <c r="AC27" s="123"/>
      <c r="AD27" s="126" t="e">
        <f t="shared" si="20"/>
        <v>#REF!</v>
      </c>
      <c r="AE27" s="123"/>
      <c r="AF27" s="126" t="e">
        <f t="shared" si="21"/>
        <v>#REF!</v>
      </c>
      <c r="AG27" s="123"/>
      <c r="AH27" s="126" t="e">
        <f t="shared" si="22"/>
        <v>#DIV/0!</v>
      </c>
      <c r="AI27" s="123"/>
      <c r="AJ27" s="126" t="e">
        <f t="shared" si="23"/>
        <v>#DIV/0!</v>
      </c>
      <c r="AK27" s="123"/>
      <c r="AL27" s="126" t="e">
        <f t="shared" si="24"/>
        <v>#DIV/0!</v>
      </c>
      <c r="AM27" s="123"/>
      <c r="AN27" s="126" t="e">
        <f t="shared" si="25"/>
        <v>#REF!</v>
      </c>
      <c r="AO27" s="123"/>
      <c r="AP27" s="126" t="e">
        <f t="shared" si="26"/>
        <v>#REF!</v>
      </c>
      <c r="AQ27" s="123"/>
      <c r="AR27" s="126" t="e">
        <f t="shared" si="27"/>
        <v>#REF!</v>
      </c>
      <c r="AS27" s="123"/>
      <c r="AT27" s="126" t="e">
        <f t="shared" si="28"/>
        <v>#DIV/0!</v>
      </c>
      <c r="AU27" s="123"/>
      <c r="AV27" s="126" t="e">
        <f t="shared" si="29"/>
        <v>#DIV/0!</v>
      </c>
      <c r="AW27" s="123"/>
      <c r="AX27" s="126" t="e">
        <f t="shared" si="30"/>
        <v>#DIV/0!</v>
      </c>
      <c r="AY27" s="123"/>
      <c r="AZ27" s="126" t="e">
        <f t="shared" si="31"/>
        <v>#DIV/0!</v>
      </c>
      <c r="BA27" s="102">
        <f t="shared" si="32"/>
        <v>0</v>
      </c>
      <c r="BB27" s="185" t="e">
        <f t="shared" si="33"/>
        <v>#REF!</v>
      </c>
    </row>
    <row r="28" spans="1:54" ht="13.5" thickBot="1" x14ac:dyDescent="0.25">
      <c r="B28" s="87"/>
      <c r="C28" s="41" t="s">
        <v>172</v>
      </c>
      <c r="D28" s="106">
        <v>2</v>
      </c>
      <c r="E28" s="107">
        <f>SUM(E23:E27)</f>
        <v>0</v>
      </c>
      <c r="F28" s="181" t="e">
        <f>E28/E19</f>
        <v>#DIV/0!</v>
      </c>
      <c r="G28" s="107">
        <f>SUM(G23:G27)</f>
        <v>0</v>
      </c>
      <c r="H28" s="181" t="e">
        <f t="shared" si="9"/>
        <v>#DIV/0!</v>
      </c>
      <c r="I28" s="107">
        <f>SUM(I23:I27)</f>
        <v>0</v>
      </c>
      <c r="J28" s="181" t="e">
        <f t="shared" si="10"/>
        <v>#DIV/0!</v>
      </c>
      <c r="K28" s="107">
        <f>SUM(K23:K27)</f>
        <v>0</v>
      </c>
      <c r="L28" s="181" t="e">
        <f t="shared" si="11"/>
        <v>#DIV/0!</v>
      </c>
      <c r="M28" s="107">
        <f>SUM(M23:M27)</f>
        <v>0</v>
      </c>
      <c r="N28" s="181" t="e">
        <f t="shared" si="12"/>
        <v>#REF!</v>
      </c>
      <c r="O28" s="107">
        <f>SUM(O23:O27)</f>
        <v>0</v>
      </c>
      <c r="P28" s="181" t="e">
        <f t="shared" si="13"/>
        <v>#DIV/0!</v>
      </c>
      <c r="Q28" s="107">
        <f>SUM(Q23:Q27)</f>
        <v>0</v>
      </c>
      <c r="R28" s="181" t="e">
        <f t="shared" si="14"/>
        <v>#DIV/0!</v>
      </c>
      <c r="S28" s="107">
        <f>SUM(S23:S27)</f>
        <v>0</v>
      </c>
      <c r="T28" s="181" t="e">
        <f t="shared" si="15"/>
        <v>#DIV/0!</v>
      </c>
      <c r="U28" s="107">
        <f>SUM(U23:U27)</f>
        <v>0</v>
      </c>
      <c r="V28" s="181" t="e">
        <f t="shared" si="16"/>
        <v>#DIV/0!</v>
      </c>
      <c r="W28" s="107">
        <f>SUM(W23:W27)</f>
        <v>0</v>
      </c>
      <c r="X28" s="181" t="e">
        <f t="shared" si="17"/>
        <v>#REF!</v>
      </c>
      <c r="Y28" s="107">
        <f>SUM(Y23:Y27)</f>
        <v>0</v>
      </c>
      <c r="Z28" s="181" t="e">
        <f t="shared" si="18"/>
        <v>#REF!</v>
      </c>
      <c r="AA28" s="107">
        <f>SUM(AA23:AA27)</f>
        <v>0</v>
      </c>
      <c r="AB28" s="181" t="e">
        <f t="shared" si="19"/>
        <v>#REF!</v>
      </c>
      <c r="AC28" s="107">
        <f>SUM(AC23:AC27)</f>
        <v>0</v>
      </c>
      <c r="AD28" s="113" t="e">
        <f t="shared" si="20"/>
        <v>#REF!</v>
      </c>
      <c r="AE28" s="107">
        <f>SUM(AE23:AE27)</f>
        <v>0</v>
      </c>
      <c r="AF28" s="113" t="e">
        <f t="shared" si="21"/>
        <v>#REF!</v>
      </c>
      <c r="AG28" s="107">
        <f>SUM(AG23:AG27)</f>
        <v>0</v>
      </c>
      <c r="AH28" s="113" t="e">
        <f t="shared" si="22"/>
        <v>#DIV/0!</v>
      </c>
      <c r="AI28" s="107">
        <f>SUM(AI23:AI27)</f>
        <v>0</v>
      </c>
      <c r="AJ28" s="113" t="e">
        <f t="shared" si="23"/>
        <v>#DIV/0!</v>
      </c>
      <c r="AK28" s="107">
        <f>SUM(AK23:AK27)</f>
        <v>0</v>
      </c>
      <c r="AL28" s="113" t="e">
        <f t="shared" si="24"/>
        <v>#DIV/0!</v>
      </c>
      <c r="AM28" s="107">
        <f>SUM(AM23:AM27)</f>
        <v>0</v>
      </c>
      <c r="AN28" s="113" t="e">
        <f t="shared" si="25"/>
        <v>#REF!</v>
      </c>
      <c r="AO28" s="107">
        <f>SUM(AO23:AO27)</f>
        <v>0</v>
      </c>
      <c r="AP28" s="113" t="e">
        <f t="shared" si="26"/>
        <v>#REF!</v>
      </c>
      <c r="AQ28" s="107">
        <f>SUM(AQ23:AQ27)</f>
        <v>0</v>
      </c>
      <c r="AR28" s="113" t="e">
        <f t="shared" si="27"/>
        <v>#REF!</v>
      </c>
      <c r="AS28" s="107">
        <f>SUM(AS23:AS27)</f>
        <v>0</v>
      </c>
      <c r="AT28" s="113" t="e">
        <f t="shared" si="28"/>
        <v>#DIV/0!</v>
      </c>
      <c r="AU28" s="107">
        <f>SUM(AU23:AU27)</f>
        <v>0</v>
      </c>
      <c r="AV28" s="113" t="e">
        <f t="shared" si="29"/>
        <v>#DIV/0!</v>
      </c>
      <c r="AW28" s="107">
        <f>SUM(AW23:AW27)</f>
        <v>0</v>
      </c>
      <c r="AX28" s="113" t="e">
        <f t="shared" si="30"/>
        <v>#DIV/0!</v>
      </c>
      <c r="AY28" s="107">
        <f>SUM(AY23:AY27)</f>
        <v>0</v>
      </c>
      <c r="AZ28" s="113" t="e">
        <f t="shared" si="31"/>
        <v>#DIV/0!</v>
      </c>
      <c r="BA28" s="102">
        <f t="shared" si="32"/>
        <v>0</v>
      </c>
      <c r="BB28" s="181" t="e">
        <f t="shared" si="33"/>
        <v>#REF!</v>
      </c>
    </row>
    <row r="29" spans="1:54" ht="13.5" thickBot="1" x14ac:dyDescent="0.25">
      <c r="B29" s="41" t="s">
        <v>173</v>
      </c>
      <c r="C29" s="87"/>
      <c r="D29" s="106"/>
      <c r="E29" s="128"/>
      <c r="F29" s="173"/>
      <c r="G29" s="128"/>
      <c r="H29" s="173"/>
      <c r="I29" s="128"/>
      <c r="J29" s="173"/>
      <c r="K29" s="128"/>
      <c r="L29" s="173"/>
      <c r="M29" s="128"/>
      <c r="N29" s="173"/>
      <c r="O29" s="128"/>
      <c r="P29" s="173"/>
      <c r="Q29" s="128"/>
      <c r="R29" s="173"/>
      <c r="S29" s="128"/>
      <c r="T29" s="173"/>
      <c r="U29" s="128"/>
      <c r="V29" s="173"/>
      <c r="W29" s="128"/>
      <c r="X29" s="173"/>
      <c r="Y29" s="128"/>
      <c r="Z29" s="173"/>
      <c r="AA29" s="128"/>
      <c r="AB29" s="173"/>
      <c r="AC29" s="128"/>
      <c r="AD29" s="96"/>
      <c r="AE29" s="128"/>
      <c r="AF29" s="96"/>
      <c r="AG29" s="128"/>
      <c r="AH29" s="96"/>
      <c r="AI29" s="128"/>
      <c r="AJ29" s="96"/>
      <c r="AK29" s="128"/>
      <c r="AL29" s="96"/>
      <c r="AM29" s="128"/>
      <c r="AN29" s="96"/>
      <c r="AO29" s="128"/>
      <c r="AP29" s="96"/>
      <c r="AQ29" s="128"/>
      <c r="AR29" s="96"/>
      <c r="AS29" s="194"/>
      <c r="AT29" s="95"/>
      <c r="AU29" s="194"/>
      <c r="AV29" s="95"/>
      <c r="AW29" s="194"/>
      <c r="AX29" s="95"/>
      <c r="AY29" s="194"/>
      <c r="AZ29" s="95"/>
      <c r="BA29" s="117"/>
      <c r="BB29" s="173"/>
    </row>
    <row r="30" spans="1:54" x14ac:dyDescent="0.2">
      <c r="B30" s="2"/>
      <c r="C30" s="2" t="s">
        <v>167</v>
      </c>
      <c r="D30" s="97">
        <v>3</v>
      </c>
      <c r="E30" s="171"/>
      <c r="F30" s="184" t="e">
        <f t="shared" ref="F30:F35" si="34">E30/E$20</f>
        <v>#DIV/0!</v>
      </c>
      <c r="G30" s="171"/>
      <c r="H30" s="184" t="e">
        <f t="shared" ref="H30:H35" si="35">G30/G$20</f>
        <v>#DIV/0!</v>
      </c>
      <c r="I30" s="171"/>
      <c r="J30" s="184" t="e">
        <f t="shared" ref="J30:J35" si="36">I30/I$20</f>
        <v>#DIV/0!</v>
      </c>
      <c r="K30" s="171"/>
      <c r="L30" s="184" t="e">
        <f t="shared" ref="L30:L35" si="37">K30/K$20</f>
        <v>#DIV/0!</v>
      </c>
      <c r="M30" s="171"/>
      <c r="N30" s="184" t="e">
        <f t="shared" ref="N30:N35" si="38">M30/M$20</f>
        <v>#REF!</v>
      </c>
      <c r="O30" s="171"/>
      <c r="P30" s="184" t="e">
        <f t="shared" ref="P30:P35" si="39">O30/O$20</f>
        <v>#DIV/0!</v>
      </c>
      <c r="Q30" s="171"/>
      <c r="R30" s="184" t="e">
        <f t="shared" ref="R30:R35" si="40">Q30/Q$20</f>
        <v>#DIV/0!</v>
      </c>
      <c r="S30" s="171"/>
      <c r="T30" s="184" t="e">
        <f t="shared" ref="T30:T35" si="41">S30/S$20</f>
        <v>#DIV/0!</v>
      </c>
      <c r="U30" s="171"/>
      <c r="V30" s="184" t="e">
        <f t="shared" ref="V30:V35" si="42">U30/U$20</f>
        <v>#DIV/0!</v>
      </c>
      <c r="W30" s="171"/>
      <c r="X30" s="184" t="e">
        <f t="shared" ref="X30:X35" si="43">W30/W$20</f>
        <v>#REF!</v>
      </c>
      <c r="Y30" s="171"/>
      <c r="Z30" s="184" t="e">
        <f t="shared" ref="Z30:Z35" si="44">Y30/Y$20</f>
        <v>#REF!</v>
      </c>
      <c r="AA30" s="171"/>
      <c r="AB30" s="184" t="e">
        <f t="shared" ref="AB30:AB35" si="45">AA30/AA$20</f>
        <v>#REF!</v>
      </c>
      <c r="AC30" s="123"/>
      <c r="AD30" s="121" t="e">
        <f t="shared" ref="AD30:AD35" si="46">AC30/AC$20</f>
        <v>#REF!</v>
      </c>
      <c r="AE30" s="123"/>
      <c r="AF30" s="121" t="e">
        <f t="shared" ref="AF30:AF35" si="47">AE30/AE$20</f>
        <v>#REF!</v>
      </c>
      <c r="AG30" s="123"/>
      <c r="AH30" s="121" t="e">
        <f t="shared" ref="AH30:AH35" si="48">AG30/AG$20</f>
        <v>#DIV/0!</v>
      </c>
      <c r="AI30" s="123"/>
      <c r="AJ30" s="121" t="e">
        <f t="shared" ref="AJ30:AJ35" si="49">AI30/AI$20</f>
        <v>#DIV/0!</v>
      </c>
      <c r="AK30" s="123"/>
      <c r="AL30" s="121" t="e">
        <f t="shared" ref="AL30:AL35" si="50">AK30/AK$20</f>
        <v>#DIV/0!</v>
      </c>
      <c r="AM30" s="123"/>
      <c r="AN30" s="121" t="e">
        <f t="shared" ref="AN30:AN35" si="51">AM30/AM$20</f>
        <v>#REF!</v>
      </c>
      <c r="AO30" s="123"/>
      <c r="AP30" s="121" t="e">
        <f t="shared" ref="AP30:AP35" si="52">AO30/AO$20</f>
        <v>#REF!</v>
      </c>
      <c r="AQ30" s="123"/>
      <c r="AR30" s="121" t="e">
        <f t="shared" ref="AR30:AR35" si="53">AQ30/AQ$20</f>
        <v>#REF!</v>
      </c>
      <c r="AS30" s="171"/>
      <c r="AT30" s="121" t="e">
        <f t="shared" ref="AT30:AT35" si="54">AS30/AS$20</f>
        <v>#DIV/0!</v>
      </c>
      <c r="AU30" s="171"/>
      <c r="AV30" s="121" t="e">
        <f t="shared" ref="AV30:AV35" si="55">AU30/AU$20</f>
        <v>#DIV/0!</v>
      </c>
      <c r="AW30" s="171"/>
      <c r="AX30" s="121" t="e">
        <f t="shared" ref="AX30:AX35" si="56">AW30/AW$20</f>
        <v>#DIV/0!</v>
      </c>
      <c r="AY30" s="171"/>
      <c r="AZ30" s="121" t="e">
        <f t="shared" ref="AZ30:AZ35" si="57">AY30/AY$20</f>
        <v>#DIV/0!</v>
      </c>
      <c r="BA30" s="102">
        <f t="shared" ref="BA30:BA37" si="58">E30+G30+K30+AS30+I30+M30+O30+Q30+S30+U30+W30+Y30+AA30+AU30+AW30+AY30+AI30+AQ30+AO30+AM30+AK30+AG30+AE30+AC30</f>
        <v>0</v>
      </c>
      <c r="BB30" s="183" t="e">
        <f t="shared" ref="BB30:BB35" si="59">BA30/BA$20</f>
        <v>#REF!</v>
      </c>
    </row>
    <row r="31" spans="1:54" x14ac:dyDescent="0.2">
      <c r="B31" s="2"/>
      <c r="C31" s="2" t="s">
        <v>168</v>
      </c>
      <c r="D31" s="97">
        <v>3</v>
      </c>
      <c r="E31" s="123"/>
      <c r="F31" s="184" t="e">
        <f t="shared" si="34"/>
        <v>#DIV/0!</v>
      </c>
      <c r="G31" s="123"/>
      <c r="H31" s="184" t="e">
        <f t="shared" si="35"/>
        <v>#DIV/0!</v>
      </c>
      <c r="I31" s="123"/>
      <c r="J31" s="184" t="e">
        <f t="shared" si="36"/>
        <v>#DIV/0!</v>
      </c>
      <c r="K31" s="123"/>
      <c r="L31" s="184" t="e">
        <f t="shared" si="37"/>
        <v>#DIV/0!</v>
      </c>
      <c r="M31" s="123"/>
      <c r="N31" s="184" t="e">
        <f t="shared" si="38"/>
        <v>#REF!</v>
      </c>
      <c r="O31" s="123"/>
      <c r="P31" s="184" t="e">
        <f t="shared" si="39"/>
        <v>#DIV/0!</v>
      </c>
      <c r="Q31" s="123"/>
      <c r="R31" s="184" t="e">
        <f t="shared" si="40"/>
        <v>#DIV/0!</v>
      </c>
      <c r="S31" s="123"/>
      <c r="T31" s="184" t="e">
        <f t="shared" si="41"/>
        <v>#DIV/0!</v>
      </c>
      <c r="U31" s="123"/>
      <c r="V31" s="184" t="e">
        <f t="shared" si="42"/>
        <v>#DIV/0!</v>
      </c>
      <c r="W31" s="123"/>
      <c r="X31" s="184" t="e">
        <f t="shared" si="43"/>
        <v>#REF!</v>
      </c>
      <c r="Y31" s="123"/>
      <c r="Z31" s="184" t="e">
        <f t="shared" si="44"/>
        <v>#REF!</v>
      </c>
      <c r="AA31" s="123"/>
      <c r="AB31" s="184" t="e">
        <f t="shared" si="45"/>
        <v>#REF!</v>
      </c>
      <c r="AC31" s="123"/>
      <c r="AD31" s="121" t="e">
        <f t="shared" si="46"/>
        <v>#REF!</v>
      </c>
      <c r="AE31" s="123"/>
      <c r="AF31" s="121" t="e">
        <f t="shared" si="47"/>
        <v>#REF!</v>
      </c>
      <c r="AG31" s="123"/>
      <c r="AH31" s="121" t="e">
        <f t="shared" si="48"/>
        <v>#DIV/0!</v>
      </c>
      <c r="AI31" s="123"/>
      <c r="AJ31" s="121" t="e">
        <f t="shared" si="49"/>
        <v>#DIV/0!</v>
      </c>
      <c r="AK31" s="123"/>
      <c r="AL31" s="121" t="e">
        <f t="shared" si="50"/>
        <v>#DIV/0!</v>
      </c>
      <c r="AM31" s="123"/>
      <c r="AN31" s="121" t="e">
        <f t="shared" si="51"/>
        <v>#REF!</v>
      </c>
      <c r="AO31" s="123"/>
      <c r="AP31" s="121" t="e">
        <f t="shared" si="52"/>
        <v>#REF!</v>
      </c>
      <c r="AQ31" s="123"/>
      <c r="AR31" s="121" t="e">
        <f t="shared" si="53"/>
        <v>#REF!</v>
      </c>
      <c r="AS31" s="123"/>
      <c r="AT31" s="121" t="e">
        <f t="shared" si="54"/>
        <v>#DIV/0!</v>
      </c>
      <c r="AU31" s="123"/>
      <c r="AV31" s="121" t="e">
        <f t="shared" si="55"/>
        <v>#DIV/0!</v>
      </c>
      <c r="AW31" s="123"/>
      <c r="AX31" s="121" t="e">
        <f t="shared" si="56"/>
        <v>#DIV/0!</v>
      </c>
      <c r="AY31" s="123"/>
      <c r="AZ31" s="121" t="e">
        <f t="shared" si="57"/>
        <v>#DIV/0!</v>
      </c>
      <c r="BA31" s="102">
        <f t="shared" si="58"/>
        <v>0</v>
      </c>
      <c r="BB31" s="183" t="e">
        <f t="shared" si="59"/>
        <v>#REF!</v>
      </c>
    </row>
    <row r="32" spans="1:54" x14ac:dyDescent="0.2">
      <c r="B32" s="2"/>
      <c r="C32" s="2" t="s">
        <v>169</v>
      </c>
      <c r="D32" s="97">
        <v>3</v>
      </c>
      <c r="E32" s="123"/>
      <c r="F32" s="184" t="e">
        <f t="shared" si="34"/>
        <v>#DIV/0!</v>
      </c>
      <c r="G32" s="123"/>
      <c r="H32" s="184" t="e">
        <f t="shared" si="35"/>
        <v>#DIV/0!</v>
      </c>
      <c r="I32" s="123"/>
      <c r="J32" s="184" t="e">
        <f t="shared" si="36"/>
        <v>#DIV/0!</v>
      </c>
      <c r="K32" s="123"/>
      <c r="L32" s="184" t="e">
        <f t="shared" si="37"/>
        <v>#DIV/0!</v>
      </c>
      <c r="M32" s="123"/>
      <c r="N32" s="184" t="e">
        <f t="shared" si="38"/>
        <v>#REF!</v>
      </c>
      <c r="O32" s="123"/>
      <c r="P32" s="184" t="e">
        <f t="shared" si="39"/>
        <v>#DIV/0!</v>
      </c>
      <c r="Q32" s="123"/>
      <c r="R32" s="184" t="e">
        <f t="shared" si="40"/>
        <v>#DIV/0!</v>
      </c>
      <c r="S32" s="123"/>
      <c r="T32" s="184" t="e">
        <f t="shared" si="41"/>
        <v>#DIV/0!</v>
      </c>
      <c r="U32" s="123"/>
      <c r="V32" s="184" t="e">
        <f t="shared" si="42"/>
        <v>#DIV/0!</v>
      </c>
      <c r="W32" s="123"/>
      <c r="X32" s="184" t="e">
        <f t="shared" si="43"/>
        <v>#REF!</v>
      </c>
      <c r="Y32" s="123"/>
      <c r="Z32" s="184" t="e">
        <f t="shared" si="44"/>
        <v>#REF!</v>
      </c>
      <c r="AA32" s="123"/>
      <c r="AB32" s="184" t="e">
        <f t="shared" si="45"/>
        <v>#REF!</v>
      </c>
      <c r="AC32" s="123"/>
      <c r="AD32" s="121" t="e">
        <f t="shared" si="46"/>
        <v>#REF!</v>
      </c>
      <c r="AE32" s="123"/>
      <c r="AF32" s="121" t="e">
        <f t="shared" si="47"/>
        <v>#REF!</v>
      </c>
      <c r="AG32" s="123"/>
      <c r="AH32" s="121" t="e">
        <f t="shared" si="48"/>
        <v>#DIV/0!</v>
      </c>
      <c r="AI32" s="123"/>
      <c r="AJ32" s="121" t="e">
        <f t="shared" si="49"/>
        <v>#DIV/0!</v>
      </c>
      <c r="AK32" s="123"/>
      <c r="AL32" s="121" t="e">
        <f t="shared" si="50"/>
        <v>#DIV/0!</v>
      </c>
      <c r="AM32" s="123"/>
      <c r="AN32" s="121" t="e">
        <f t="shared" si="51"/>
        <v>#REF!</v>
      </c>
      <c r="AO32" s="123"/>
      <c r="AP32" s="121" t="e">
        <f t="shared" si="52"/>
        <v>#REF!</v>
      </c>
      <c r="AQ32" s="123"/>
      <c r="AR32" s="121" t="e">
        <f t="shared" si="53"/>
        <v>#REF!</v>
      </c>
      <c r="AS32" s="123"/>
      <c r="AT32" s="121" t="e">
        <f t="shared" si="54"/>
        <v>#DIV/0!</v>
      </c>
      <c r="AU32" s="123"/>
      <c r="AV32" s="121" t="e">
        <f t="shared" si="55"/>
        <v>#DIV/0!</v>
      </c>
      <c r="AW32" s="123"/>
      <c r="AX32" s="121" t="e">
        <f t="shared" si="56"/>
        <v>#DIV/0!</v>
      </c>
      <c r="AY32" s="123"/>
      <c r="AZ32" s="121" t="e">
        <f t="shared" si="57"/>
        <v>#DIV/0!</v>
      </c>
      <c r="BA32" s="102">
        <f t="shared" si="58"/>
        <v>0</v>
      </c>
      <c r="BB32" s="183" t="e">
        <f t="shared" si="59"/>
        <v>#REF!</v>
      </c>
    </row>
    <row r="33" spans="2:54" x14ac:dyDescent="0.2">
      <c r="B33" s="2"/>
      <c r="C33" s="2" t="s">
        <v>170</v>
      </c>
      <c r="D33" s="97">
        <v>3</v>
      </c>
      <c r="E33" s="123"/>
      <c r="F33" s="184" t="e">
        <f t="shared" si="34"/>
        <v>#DIV/0!</v>
      </c>
      <c r="G33" s="123"/>
      <c r="H33" s="184" t="e">
        <f t="shared" si="35"/>
        <v>#DIV/0!</v>
      </c>
      <c r="I33" s="123"/>
      <c r="J33" s="184" t="e">
        <f t="shared" si="36"/>
        <v>#DIV/0!</v>
      </c>
      <c r="K33" s="123"/>
      <c r="L33" s="184" t="e">
        <f t="shared" si="37"/>
        <v>#DIV/0!</v>
      </c>
      <c r="M33" s="123"/>
      <c r="N33" s="184" t="e">
        <f t="shared" si="38"/>
        <v>#REF!</v>
      </c>
      <c r="O33" s="123"/>
      <c r="P33" s="184" t="e">
        <f t="shared" si="39"/>
        <v>#DIV/0!</v>
      </c>
      <c r="Q33" s="123"/>
      <c r="R33" s="184" t="e">
        <f t="shared" si="40"/>
        <v>#DIV/0!</v>
      </c>
      <c r="S33" s="123"/>
      <c r="T33" s="184" t="e">
        <f t="shared" si="41"/>
        <v>#DIV/0!</v>
      </c>
      <c r="U33" s="123"/>
      <c r="V33" s="184" t="e">
        <f t="shared" si="42"/>
        <v>#DIV/0!</v>
      </c>
      <c r="W33" s="123"/>
      <c r="X33" s="184" t="e">
        <f t="shared" si="43"/>
        <v>#REF!</v>
      </c>
      <c r="Y33" s="123"/>
      <c r="Z33" s="184" t="e">
        <f t="shared" si="44"/>
        <v>#REF!</v>
      </c>
      <c r="AA33" s="123"/>
      <c r="AB33" s="184" t="e">
        <f t="shared" si="45"/>
        <v>#REF!</v>
      </c>
      <c r="AC33" s="123"/>
      <c r="AD33" s="121" t="e">
        <f t="shared" si="46"/>
        <v>#REF!</v>
      </c>
      <c r="AE33" s="123"/>
      <c r="AF33" s="121" t="e">
        <f t="shared" si="47"/>
        <v>#REF!</v>
      </c>
      <c r="AG33" s="123"/>
      <c r="AH33" s="121" t="e">
        <f t="shared" si="48"/>
        <v>#DIV/0!</v>
      </c>
      <c r="AI33" s="123"/>
      <c r="AJ33" s="121" t="e">
        <f t="shared" si="49"/>
        <v>#DIV/0!</v>
      </c>
      <c r="AK33" s="123"/>
      <c r="AL33" s="121" t="e">
        <f t="shared" si="50"/>
        <v>#DIV/0!</v>
      </c>
      <c r="AM33" s="123"/>
      <c r="AN33" s="121" t="e">
        <f t="shared" si="51"/>
        <v>#REF!</v>
      </c>
      <c r="AO33" s="123"/>
      <c r="AP33" s="121" t="e">
        <f t="shared" si="52"/>
        <v>#REF!</v>
      </c>
      <c r="AQ33" s="123"/>
      <c r="AR33" s="121" t="e">
        <f t="shared" si="53"/>
        <v>#REF!</v>
      </c>
      <c r="AS33" s="123"/>
      <c r="AT33" s="121" t="e">
        <f t="shared" si="54"/>
        <v>#DIV/0!</v>
      </c>
      <c r="AU33" s="123"/>
      <c r="AV33" s="121" t="e">
        <f t="shared" si="55"/>
        <v>#DIV/0!</v>
      </c>
      <c r="AW33" s="123"/>
      <c r="AX33" s="121" t="e">
        <f t="shared" si="56"/>
        <v>#DIV/0!</v>
      </c>
      <c r="AY33" s="123"/>
      <c r="AZ33" s="121" t="e">
        <f t="shared" si="57"/>
        <v>#DIV/0!</v>
      </c>
      <c r="BA33" s="102">
        <f t="shared" si="58"/>
        <v>0</v>
      </c>
      <c r="BB33" s="183" t="e">
        <f t="shared" si="59"/>
        <v>#REF!</v>
      </c>
    </row>
    <row r="34" spans="2:54" x14ac:dyDescent="0.2">
      <c r="B34" s="2"/>
      <c r="C34" s="129" t="s">
        <v>171</v>
      </c>
      <c r="D34" s="97">
        <v>3</v>
      </c>
      <c r="E34" s="123"/>
      <c r="F34" s="186" t="e">
        <f t="shared" si="34"/>
        <v>#DIV/0!</v>
      </c>
      <c r="G34" s="123"/>
      <c r="H34" s="186" t="e">
        <f t="shared" si="35"/>
        <v>#DIV/0!</v>
      </c>
      <c r="I34" s="123"/>
      <c r="J34" s="186" t="e">
        <f t="shared" si="36"/>
        <v>#DIV/0!</v>
      </c>
      <c r="K34" s="123"/>
      <c r="L34" s="186" t="e">
        <f t="shared" si="37"/>
        <v>#DIV/0!</v>
      </c>
      <c r="M34" s="123"/>
      <c r="N34" s="186" t="e">
        <f t="shared" si="38"/>
        <v>#REF!</v>
      </c>
      <c r="O34" s="123"/>
      <c r="P34" s="186" t="e">
        <f t="shared" si="39"/>
        <v>#DIV/0!</v>
      </c>
      <c r="Q34" s="123"/>
      <c r="R34" s="186" t="e">
        <f t="shared" si="40"/>
        <v>#DIV/0!</v>
      </c>
      <c r="S34" s="123"/>
      <c r="T34" s="186" t="e">
        <f t="shared" si="41"/>
        <v>#DIV/0!</v>
      </c>
      <c r="U34" s="123"/>
      <c r="V34" s="186" t="e">
        <f t="shared" si="42"/>
        <v>#DIV/0!</v>
      </c>
      <c r="W34" s="123"/>
      <c r="X34" s="186" t="e">
        <f t="shared" si="43"/>
        <v>#REF!</v>
      </c>
      <c r="Y34" s="123"/>
      <c r="Z34" s="186" t="e">
        <f t="shared" si="44"/>
        <v>#REF!</v>
      </c>
      <c r="AA34" s="123"/>
      <c r="AB34" s="186" t="e">
        <f t="shared" si="45"/>
        <v>#REF!</v>
      </c>
      <c r="AC34" s="123"/>
      <c r="AD34" s="126" t="e">
        <f t="shared" si="46"/>
        <v>#REF!</v>
      </c>
      <c r="AE34" s="123"/>
      <c r="AF34" s="126" t="e">
        <f t="shared" si="47"/>
        <v>#REF!</v>
      </c>
      <c r="AG34" s="123"/>
      <c r="AH34" s="126" t="e">
        <f t="shared" si="48"/>
        <v>#DIV/0!</v>
      </c>
      <c r="AI34" s="123"/>
      <c r="AJ34" s="126" t="e">
        <f t="shared" si="49"/>
        <v>#DIV/0!</v>
      </c>
      <c r="AK34" s="123"/>
      <c r="AL34" s="126" t="e">
        <f t="shared" si="50"/>
        <v>#DIV/0!</v>
      </c>
      <c r="AM34" s="123"/>
      <c r="AN34" s="126" t="e">
        <f t="shared" si="51"/>
        <v>#REF!</v>
      </c>
      <c r="AO34" s="123"/>
      <c r="AP34" s="126" t="e">
        <f t="shared" si="52"/>
        <v>#REF!</v>
      </c>
      <c r="AQ34" s="123"/>
      <c r="AR34" s="126" t="e">
        <f t="shared" si="53"/>
        <v>#REF!</v>
      </c>
      <c r="AS34" s="123"/>
      <c r="AT34" s="126" t="e">
        <f t="shared" si="54"/>
        <v>#DIV/0!</v>
      </c>
      <c r="AU34" s="123"/>
      <c r="AV34" s="126" t="e">
        <f t="shared" si="55"/>
        <v>#DIV/0!</v>
      </c>
      <c r="AW34" s="123"/>
      <c r="AX34" s="126" t="e">
        <f t="shared" si="56"/>
        <v>#DIV/0!</v>
      </c>
      <c r="AY34" s="123"/>
      <c r="AZ34" s="126" t="e">
        <f t="shared" si="57"/>
        <v>#DIV/0!</v>
      </c>
      <c r="BA34" s="102">
        <f t="shared" si="58"/>
        <v>0</v>
      </c>
      <c r="BB34" s="185" t="e">
        <f t="shared" si="59"/>
        <v>#REF!</v>
      </c>
    </row>
    <row r="35" spans="2:54" ht="13.5" thickBot="1" x14ac:dyDescent="0.25">
      <c r="B35" s="2"/>
      <c r="C35" s="2" t="s">
        <v>172</v>
      </c>
      <c r="D35" s="97">
        <v>3</v>
      </c>
      <c r="E35" s="130">
        <f>SUM(E30:E34)</f>
        <v>0</v>
      </c>
      <c r="F35" s="183" t="e">
        <f t="shared" si="34"/>
        <v>#DIV/0!</v>
      </c>
      <c r="G35" s="130">
        <f>SUM(G30:G34)</f>
        <v>0</v>
      </c>
      <c r="H35" s="183" t="e">
        <f t="shared" si="35"/>
        <v>#DIV/0!</v>
      </c>
      <c r="I35" s="130">
        <f>SUM(I30:I34)</f>
        <v>0</v>
      </c>
      <c r="J35" s="183" t="e">
        <f t="shared" si="36"/>
        <v>#DIV/0!</v>
      </c>
      <c r="K35" s="130">
        <f>SUM(K30:K34)</f>
        <v>0</v>
      </c>
      <c r="L35" s="183" t="e">
        <f t="shared" si="37"/>
        <v>#DIV/0!</v>
      </c>
      <c r="M35" s="130">
        <f>SUM(M30:M34)</f>
        <v>0</v>
      </c>
      <c r="N35" s="183" t="e">
        <f t="shared" si="38"/>
        <v>#REF!</v>
      </c>
      <c r="O35" s="130">
        <f>SUM(O30:O34)</f>
        <v>0</v>
      </c>
      <c r="P35" s="183" t="e">
        <f t="shared" si="39"/>
        <v>#DIV/0!</v>
      </c>
      <c r="Q35" s="130">
        <f>SUM(Q30:Q34)</f>
        <v>0</v>
      </c>
      <c r="R35" s="183" t="e">
        <f t="shared" si="40"/>
        <v>#DIV/0!</v>
      </c>
      <c r="S35" s="130">
        <f>SUM(S30:S34)</f>
        <v>0</v>
      </c>
      <c r="T35" s="183" t="e">
        <f t="shared" si="41"/>
        <v>#DIV/0!</v>
      </c>
      <c r="U35" s="130">
        <f>SUM(U30:U34)</f>
        <v>0</v>
      </c>
      <c r="V35" s="183" t="e">
        <f t="shared" si="42"/>
        <v>#DIV/0!</v>
      </c>
      <c r="W35" s="130">
        <f>SUM(W30:W34)</f>
        <v>0</v>
      </c>
      <c r="X35" s="183" t="e">
        <f t="shared" si="43"/>
        <v>#REF!</v>
      </c>
      <c r="Y35" s="130">
        <f>SUM(Y30:Y34)</f>
        <v>0</v>
      </c>
      <c r="Z35" s="183" t="e">
        <f t="shared" si="44"/>
        <v>#REF!</v>
      </c>
      <c r="AA35" s="130">
        <f>SUM(AA30:AA34)</f>
        <v>0</v>
      </c>
      <c r="AB35" s="183" t="e">
        <f t="shared" si="45"/>
        <v>#REF!</v>
      </c>
      <c r="AC35" s="130">
        <f>SUM(AC30:AC34)</f>
        <v>0</v>
      </c>
      <c r="AD35" s="120" t="e">
        <f t="shared" si="46"/>
        <v>#REF!</v>
      </c>
      <c r="AE35" s="130">
        <f>SUM(AE30:AE34)</f>
        <v>0</v>
      </c>
      <c r="AF35" s="120" t="e">
        <f t="shared" si="47"/>
        <v>#REF!</v>
      </c>
      <c r="AG35" s="130">
        <f>SUM(AG30:AG34)</f>
        <v>0</v>
      </c>
      <c r="AH35" s="120" t="e">
        <f t="shared" si="48"/>
        <v>#DIV/0!</v>
      </c>
      <c r="AI35" s="130">
        <f>SUM(AI30:AI34)</f>
        <v>0</v>
      </c>
      <c r="AJ35" s="120" t="e">
        <f t="shared" si="49"/>
        <v>#DIV/0!</v>
      </c>
      <c r="AK35" s="130">
        <f>SUM(AK30:AK34)</f>
        <v>0</v>
      </c>
      <c r="AL35" s="120" t="e">
        <f t="shared" si="50"/>
        <v>#DIV/0!</v>
      </c>
      <c r="AM35" s="130">
        <f>SUM(AM30:AM34)</f>
        <v>0</v>
      </c>
      <c r="AN35" s="120" t="e">
        <f t="shared" si="51"/>
        <v>#REF!</v>
      </c>
      <c r="AO35" s="130">
        <f>SUM(AO30:AO34)</f>
        <v>0</v>
      </c>
      <c r="AP35" s="120" t="e">
        <f t="shared" si="52"/>
        <v>#REF!</v>
      </c>
      <c r="AQ35" s="130">
        <f>SUM(AQ30:AQ34)</f>
        <v>0</v>
      </c>
      <c r="AR35" s="120" t="e">
        <f t="shared" si="53"/>
        <v>#REF!</v>
      </c>
      <c r="AS35" s="130">
        <f>SUM(AS30:AS34)</f>
        <v>0</v>
      </c>
      <c r="AT35" s="120" t="e">
        <f t="shared" si="54"/>
        <v>#DIV/0!</v>
      </c>
      <c r="AU35" s="130">
        <f>SUM(AU30:AU34)</f>
        <v>0</v>
      </c>
      <c r="AV35" s="120" t="e">
        <f t="shared" si="55"/>
        <v>#DIV/0!</v>
      </c>
      <c r="AW35" s="130">
        <f>SUM(AW30:AW34)</f>
        <v>0</v>
      </c>
      <c r="AX35" s="120" t="e">
        <f t="shared" si="56"/>
        <v>#DIV/0!</v>
      </c>
      <c r="AY35" s="130">
        <f>SUM(AY30:AY34)</f>
        <v>0</v>
      </c>
      <c r="AZ35" s="120" t="e">
        <f t="shared" si="57"/>
        <v>#DIV/0!</v>
      </c>
      <c r="BA35" s="102">
        <f t="shared" si="58"/>
        <v>0</v>
      </c>
      <c r="BB35" s="183" t="e">
        <f t="shared" si="59"/>
        <v>#REF!</v>
      </c>
    </row>
    <row r="36" spans="2:54" ht="13.5" thickBot="1" x14ac:dyDescent="0.25">
      <c r="B36" s="41" t="s">
        <v>174</v>
      </c>
      <c r="C36" s="87"/>
      <c r="D36" s="106">
        <v>4</v>
      </c>
      <c r="E36" s="110">
        <f>E35+E28</f>
        <v>0</v>
      </c>
      <c r="F36" s="181" t="e">
        <f>E36/E$21</f>
        <v>#DIV/0!</v>
      </c>
      <c r="G36" s="110">
        <f>G35+G28</f>
        <v>0</v>
      </c>
      <c r="H36" s="181" t="e">
        <f>G36/G$21</f>
        <v>#DIV/0!</v>
      </c>
      <c r="I36" s="110">
        <f>I35+I28</f>
        <v>0</v>
      </c>
      <c r="J36" s="181" t="e">
        <f>I36/I$21</f>
        <v>#DIV/0!</v>
      </c>
      <c r="K36" s="110">
        <f>K35+K28</f>
        <v>0</v>
      </c>
      <c r="L36" s="181" t="e">
        <f>K36/K$21</f>
        <v>#DIV/0!</v>
      </c>
      <c r="M36" s="110">
        <f>M35+M28</f>
        <v>0</v>
      </c>
      <c r="N36" s="181" t="e">
        <f>M36/M$21</f>
        <v>#REF!</v>
      </c>
      <c r="O36" s="110">
        <f>O35+O28</f>
        <v>0</v>
      </c>
      <c r="P36" s="181" t="e">
        <f>O36/O$21</f>
        <v>#DIV/0!</v>
      </c>
      <c r="Q36" s="110">
        <f>Q35+Q28</f>
        <v>0</v>
      </c>
      <c r="R36" s="181" t="e">
        <f>Q36/Q$21</f>
        <v>#DIV/0!</v>
      </c>
      <c r="S36" s="110">
        <f>S35+S28</f>
        <v>0</v>
      </c>
      <c r="T36" s="181" t="e">
        <f>S36/S$21</f>
        <v>#DIV/0!</v>
      </c>
      <c r="U36" s="110">
        <f>U35+U28</f>
        <v>0</v>
      </c>
      <c r="V36" s="181" t="e">
        <f>U36/U$21</f>
        <v>#DIV/0!</v>
      </c>
      <c r="W36" s="110">
        <f>W35+W28</f>
        <v>0</v>
      </c>
      <c r="X36" s="181" t="e">
        <f>W36/W$21</f>
        <v>#REF!</v>
      </c>
      <c r="Y36" s="110">
        <f>Y35+Y28</f>
        <v>0</v>
      </c>
      <c r="Z36" s="181" t="e">
        <f>Y36/Y$21</f>
        <v>#REF!</v>
      </c>
      <c r="AA36" s="110">
        <f>AA35+AA28</f>
        <v>0</v>
      </c>
      <c r="AB36" s="181" t="e">
        <f>AA36/AA$21</f>
        <v>#REF!</v>
      </c>
      <c r="AC36" s="110">
        <f>AC35+AC28</f>
        <v>0</v>
      </c>
      <c r="AD36" s="113" t="e">
        <f>AC36/AC$21</f>
        <v>#REF!</v>
      </c>
      <c r="AE36" s="110">
        <f>AE35+AE28</f>
        <v>0</v>
      </c>
      <c r="AF36" s="113" t="e">
        <f>AE36/AE$21</f>
        <v>#REF!</v>
      </c>
      <c r="AG36" s="110">
        <f>AG35+AG28</f>
        <v>0</v>
      </c>
      <c r="AH36" s="113" t="e">
        <f>AG36/AG$21</f>
        <v>#DIV/0!</v>
      </c>
      <c r="AI36" s="110">
        <f>AI35+AI28</f>
        <v>0</v>
      </c>
      <c r="AJ36" s="113" t="e">
        <f>AI36/AI$21</f>
        <v>#DIV/0!</v>
      </c>
      <c r="AK36" s="110">
        <f>AK35+AK28</f>
        <v>0</v>
      </c>
      <c r="AL36" s="113" t="e">
        <f>AK36/AK$21</f>
        <v>#DIV/0!</v>
      </c>
      <c r="AM36" s="110">
        <f>AM35+AM28</f>
        <v>0</v>
      </c>
      <c r="AN36" s="113" t="e">
        <f>AM36/AM$21</f>
        <v>#REF!</v>
      </c>
      <c r="AO36" s="110">
        <f>AO35+AO28</f>
        <v>0</v>
      </c>
      <c r="AP36" s="113" t="e">
        <f>AO36/AO$21</f>
        <v>#REF!</v>
      </c>
      <c r="AQ36" s="110">
        <f>AQ35+AQ28</f>
        <v>0</v>
      </c>
      <c r="AR36" s="113" t="e">
        <f>AQ36/AQ$21</f>
        <v>#REF!</v>
      </c>
      <c r="AS36" s="110">
        <f>AS35+AS28</f>
        <v>0</v>
      </c>
      <c r="AT36" s="113" t="e">
        <f>AS36/AS$21</f>
        <v>#DIV/0!</v>
      </c>
      <c r="AU36" s="110">
        <f>AU35+AU28</f>
        <v>0</v>
      </c>
      <c r="AV36" s="113" t="e">
        <f>AU36/AU$21</f>
        <v>#DIV/0!</v>
      </c>
      <c r="AW36" s="110">
        <f>AW35+AW28</f>
        <v>0</v>
      </c>
      <c r="AX36" s="113" t="e">
        <f>AW36/AW$21</f>
        <v>#DIV/0!</v>
      </c>
      <c r="AY36" s="110">
        <f>AY35+AY28</f>
        <v>0</v>
      </c>
      <c r="AZ36" s="113" t="e">
        <f>AY36/AY$21</f>
        <v>#DIV/0!</v>
      </c>
      <c r="BA36" s="102">
        <f t="shared" si="58"/>
        <v>0</v>
      </c>
      <c r="BB36" s="181" t="e">
        <f>BA36/BA$21</f>
        <v>#REF!</v>
      </c>
    </row>
    <row r="37" spans="2:54" ht="13.5" thickBot="1" x14ac:dyDescent="0.25">
      <c r="B37" s="41" t="s">
        <v>175</v>
      </c>
      <c r="C37" s="87"/>
      <c r="D37" s="106">
        <v>1</v>
      </c>
      <c r="E37" s="110">
        <f>E36+E21</f>
        <v>0</v>
      </c>
      <c r="F37" s="181" t="e">
        <f>E37/E$13</f>
        <v>#REF!</v>
      </c>
      <c r="G37" s="110">
        <f>G36+G21</f>
        <v>0</v>
      </c>
      <c r="H37" s="181" t="e">
        <f>G37/G$13</f>
        <v>#REF!</v>
      </c>
      <c r="I37" s="110">
        <f>I36+I21</f>
        <v>0</v>
      </c>
      <c r="J37" s="181" t="e">
        <f>I37/I$13</f>
        <v>#REF!</v>
      </c>
      <c r="K37" s="110">
        <f>K36+K21</f>
        <v>0</v>
      </c>
      <c r="L37" s="181" t="e">
        <f>K37/K$13</f>
        <v>#REF!</v>
      </c>
      <c r="M37" s="110" t="e">
        <f>M36+M21</f>
        <v>#REF!</v>
      </c>
      <c r="N37" s="181" t="e">
        <f>M37/M$13</f>
        <v>#REF!</v>
      </c>
      <c r="O37" s="110">
        <f>O36+O21</f>
        <v>0</v>
      </c>
      <c r="P37" s="181" t="e">
        <f>O37/O$13</f>
        <v>#REF!</v>
      </c>
      <c r="Q37" s="110">
        <f>Q36+Q21</f>
        <v>0</v>
      </c>
      <c r="R37" s="181" t="e">
        <f>Q37/Q$13</f>
        <v>#REF!</v>
      </c>
      <c r="S37" s="110">
        <f>S36+S21</f>
        <v>0</v>
      </c>
      <c r="T37" s="181" t="e">
        <f>S37/S$13</f>
        <v>#REF!</v>
      </c>
      <c r="U37" s="110">
        <f>U36+U21</f>
        <v>0</v>
      </c>
      <c r="V37" s="181" t="e">
        <f>U37/U$13</f>
        <v>#REF!</v>
      </c>
      <c r="W37" s="110" t="e">
        <f>W36+W21</f>
        <v>#REF!</v>
      </c>
      <c r="X37" s="181" t="e">
        <f>W37/W$13</f>
        <v>#REF!</v>
      </c>
      <c r="Y37" s="110" t="e">
        <f>Y36+Y21</f>
        <v>#REF!</v>
      </c>
      <c r="Z37" s="181" t="e">
        <f>Y37/Y$13</f>
        <v>#REF!</v>
      </c>
      <c r="AA37" s="110" t="e">
        <f>AA36+AA21</f>
        <v>#REF!</v>
      </c>
      <c r="AB37" s="181" t="e">
        <f>AA37/AA$13</f>
        <v>#REF!</v>
      </c>
      <c r="AC37" s="110" t="e">
        <f>AC36+AC21</f>
        <v>#REF!</v>
      </c>
      <c r="AD37" s="113" t="e">
        <f>AC37/AC$13</f>
        <v>#REF!</v>
      </c>
      <c r="AE37" s="110" t="e">
        <f>AE36+AE21</f>
        <v>#REF!</v>
      </c>
      <c r="AF37" s="113" t="e">
        <f>AE37/AE$13</f>
        <v>#REF!</v>
      </c>
      <c r="AG37" s="110">
        <f>AG36+AG21</f>
        <v>0</v>
      </c>
      <c r="AH37" s="113" t="e">
        <f>AG37/AG$13</f>
        <v>#REF!</v>
      </c>
      <c r="AI37" s="110">
        <f>AI36+AI21</f>
        <v>0</v>
      </c>
      <c r="AJ37" s="113" t="e">
        <f>AI37/AI$13</f>
        <v>#REF!</v>
      </c>
      <c r="AK37" s="110">
        <f>AK36+AK21</f>
        <v>0</v>
      </c>
      <c r="AL37" s="113" t="e">
        <f>AK37/AK$13</f>
        <v>#REF!</v>
      </c>
      <c r="AM37" s="110" t="e">
        <f>AM36+AM21</f>
        <v>#REF!</v>
      </c>
      <c r="AN37" s="113" t="e">
        <f>AM37/AM$13</f>
        <v>#REF!</v>
      </c>
      <c r="AO37" s="110" t="e">
        <f>AO36+AO21</f>
        <v>#REF!</v>
      </c>
      <c r="AP37" s="113" t="e">
        <f>AO37/AO$13</f>
        <v>#REF!</v>
      </c>
      <c r="AQ37" s="110" t="e">
        <f>AQ36+AQ21</f>
        <v>#REF!</v>
      </c>
      <c r="AR37" s="113" t="e">
        <f>AQ37/AQ$13</f>
        <v>#REF!</v>
      </c>
      <c r="AS37" s="110">
        <f>AS36+AS21</f>
        <v>0</v>
      </c>
      <c r="AT37" s="113" t="e">
        <f>AS37/AS$13</f>
        <v>#DIV/0!</v>
      </c>
      <c r="AU37" s="110">
        <f>AU36+AU21</f>
        <v>0</v>
      </c>
      <c r="AV37" s="113" t="e">
        <f>AU37/AU$13</f>
        <v>#DIV/0!</v>
      </c>
      <c r="AW37" s="110">
        <f>AW36+AW21</f>
        <v>0</v>
      </c>
      <c r="AX37" s="113" t="e">
        <f>AW37/AW$13</f>
        <v>#DIV/0!</v>
      </c>
      <c r="AY37" s="110">
        <f>AY36+AY21</f>
        <v>0</v>
      </c>
      <c r="AZ37" s="113" t="e">
        <f>AY37/AY$13</f>
        <v>#DIV/0!</v>
      </c>
      <c r="BA37" s="102" t="e">
        <f t="shared" si="58"/>
        <v>#REF!</v>
      </c>
      <c r="BB37" s="181" t="e">
        <f>BA37/BA$13</f>
        <v>#REF!</v>
      </c>
    </row>
    <row r="38" spans="2:54" ht="13.5" thickBot="1" x14ac:dyDescent="0.25">
      <c r="B38" s="41" t="s">
        <v>176</v>
      </c>
      <c r="C38" s="87"/>
      <c r="D38" s="106"/>
      <c r="E38" s="128"/>
      <c r="F38" s="173"/>
      <c r="G38" s="128"/>
      <c r="H38" s="173"/>
      <c r="I38" s="128"/>
      <c r="J38" s="173"/>
      <c r="K38" s="128"/>
      <c r="L38" s="173"/>
      <c r="M38" s="128"/>
      <c r="N38" s="173"/>
      <c r="O38" s="128"/>
      <c r="P38" s="173"/>
      <c r="Q38" s="128"/>
      <c r="R38" s="173"/>
      <c r="S38" s="128"/>
      <c r="T38" s="173"/>
      <c r="U38" s="128"/>
      <c r="V38" s="173"/>
      <c r="W38" s="128"/>
      <c r="X38" s="173"/>
      <c r="Y38" s="128"/>
      <c r="Z38" s="173"/>
      <c r="AA38" s="128"/>
      <c r="AB38" s="173"/>
      <c r="AC38" s="128"/>
      <c r="AD38" s="96"/>
      <c r="AE38" s="128"/>
      <c r="AF38" s="96"/>
      <c r="AG38" s="128"/>
      <c r="AH38" s="96"/>
      <c r="AI38" s="128"/>
      <c r="AJ38" s="96"/>
      <c r="AK38" s="128"/>
      <c r="AL38" s="96"/>
      <c r="AM38" s="128"/>
      <c r="AN38" s="96"/>
      <c r="AO38" s="128"/>
      <c r="AP38" s="96"/>
      <c r="AQ38" s="128"/>
      <c r="AR38" s="96"/>
      <c r="AS38" s="194"/>
      <c r="AT38" s="95"/>
      <c r="AU38" s="194"/>
      <c r="AV38" s="95"/>
      <c r="AW38" s="194"/>
      <c r="AX38" s="95"/>
      <c r="AY38" s="194"/>
      <c r="AZ38" s="95"/>
      <c r="BA38" s="117"/>
      <c r="BB38" s="173"/>
    </row>
    <row r="39" spans="2:54" x14ac:dyDescent="0.2">
      <c r="B39" s="2"/>
      <c r="C39" s="2" t="s">
        <v>177</v>
      </c>
      <c r="D39" s="97">
        <v>1</v>
      </c>
      <c r="E39" s="171"/>
      <c r="F39" s="184" t="e">
        <f t="shared" ref="F39:F45" si="60">E39/E$13</f>
        <v>#REF!</v>
      </c>
      <c r="G39" s="171"/>
      <c r="H39" s="184" t="e">
        <f t="shared" ref="H39:H45" si="61">G39/G$13</f>
        <v>#REF!</v>
      </c>
      <c r="I39" s="171"/>
      <c r="J39" s="184" t="e">
        <f t="shared" ref="J39:J45" si="62">I39/I$13</f>
        <v>#REF!</v>
      </c>
      <c r="K39" s="171"/>
      <c r="L39" s="184" t="e">
        <f t="shared" ref="L39:L45" si="63">K39/K$13</f>
        <v>#REF!</v>
      </c>
      <c r="M39" s="171"/>
      <c r="N39" s="184" t="e">
        <f t="shared" ref="N39:N45" si="64">M39/M$13</f>
        <v>#REF!</v>
      </c>
      <c r="O39" s="171"/>
      <c r="P39" s="184" t="e">
        <f t="shared" ref="P39:P45" si="65">O39/O$13</f>
        <v>#REF!</v>
      </c>
      <c r="Q39" s="171"/>
      <c r="R39" s="184" t="e">
        <f t="shared" ref="R39:R45" si="66">Q39/Q$13</f>
        <v>#REF!</v>
      </c>
      <c r="S39" s="171"/>
      <c r="T39" s="184" t="e">
        <f t="shared" ref="T39:T45" si="67">S39/S$13</f>
        <v>#REF!</v>
      </c>
      <c r="U39" s="171"/>
      <c r="V39" s="184" t="e">
        <f t="shared" ref="V39:V45" si="68">U39/U$13</f>
        <v>#REF!</v>
      </c>
      <c r="W39" s="171"/>
      <c r="X39" s="184" t="e">
        <f t="shared" ref="X39:X45" si="69">W39/W$13</f>
        <v>#REF!</v>
      </c>
      <c r="Y39" s="171"/>
      <c r="Z39" s="184" t="e">
        <f t="shared" ref="Z39:Z45" si="70">Y39/Y$13</f>
        <v>#REF!</v>
      </c>
      <c r="AA39" s="171"/>
      <c r="AB39" s="184" t="e">
        <f t="shared" ref="AB39:AB45" si="71">AA39/AA$13</f>
        <v>#REF!</v>
      </c>
      <c r="AC39" s="123"/>
      <c r="AD39" s="121" t="e">
        <f t="shared" ref="AD39:AD45" si="72">AC39/AC$13</f>
        <v>#REF!</v>
      </c>
      <c r="AE39" s="123"/>
      <c r="AF39" s="121" t="e">
        <f t="shared" ref="AF39:AF45" si="73">AE39/AE$13</f>
        <v>#REF!</v>
      </c>
      <c r="AG39" s="123"/>
      <c r="AH39" s="121" t="e">
        <f t="shared" ref="AH39:AH45" si="74">AG39/AG$13</f>
        <v>#REF!</v>
      </c>
      <c r="AI39" s="123"/>
      <c r="AJ39" s="121" t="e">
        <f t="shared" ref="AJ39:AJ45" si="75">AI39/AI$13</f>
        <v>#REF!</v>
      </c>
      <c r="AK39" s="123"/>
      <c r="AL39" s="121" t="e">
        <f t="shared" ref="AL39:AL45" si="76">AK39/AK$13</f>
        <v>#REF!</v>
      </c>
      <c r="AM39" s="123"/>
      <c r="AN39" s="121" t="e">
        <f t="shared" ref="AN39:AN45" si="77">AM39/AM$13</f>
        <v>#REF!</v>
      </c>
      <c r="AO39" s="123"/>
      <c r="AP39" s="121" t="e">
        <f t="shared" ref="AP39:AP45" si="78">AO39/AO$13</f>
        <v>#REF!</v>
      </c>
      <c r="AQ39" s="123"/>
      <c r="AR39" s="121" t="e">
        <f t="shared" ref="AR39:AR45" si="79">AQ39/AQ$13</f>
        <v>#REF!</v>
      </c>
      <c r="AS39" s="171"/>
      <c r="AT39" s="121" t="e">
        <f t="shared" ref="AT39:AT45" si="80">AS39/AS$13</f>
        <v>#DIV/0!</v>
      </c>
      <c r="AU39" s="171"/>
      <c r="AV39" s="121" t="e">
        <f t="shared" ref="AV39:AV45" si="81">AU39/AU$13</f>
        <v>#DIV/0!</v>
      </c>
      <c r="AW39" s="171"/>
      <c r="AX39" s="121" t="e">
        <f t="shared" ref="AX39:AX45" si="82">AW39/AW$13</f>
        <v>#DIV/0!</v>
      </c>
      <c r="AY39" s="171"/>
      <c r="AZ39" s="121" t="e">
        <f t="shared" ref="AZ39:AZ45" si="83">AY39/AY$13</f>
        <v>#DIV/0!</v>
      </c>
      <c r="BA39" s="102">
        <f t="shared" ref="BA39:BA45" si="84">E39+G39+K39+AS39+I39+M39+O39+Q39+S39+U39+W39+Y39+AA39+AU39+AW39+AY39+AI39+AQ39+AO39+AM39+AK39+AG39+AE39+AC39</f>
        <v>0</v>
      </c>
      <c r="BB39" s="183" t="e">
        <f t="shared" ref="BB39:BB45" si="85">BA39/BA$13</f>
        <v>#REF!</v>
      </c>
    </row>
    <row r="40" spans="2:54" x14ac:dyDescent="0.2">
      <c r="B40" s="2"/>
      <c r="C40" s="2" t="s">
        <v>178</v>
      </c>
      <c r="D40" s="97">
        <v>1</v>
      </c>
      <c r="E40" s="123"/>
      <c r="F40" s="184" t="e">
        <f t="shared" si="60"/>
        <v>#REF!</v>
      </c>
      <c r="G40" s="123"/>
      <c r="H40" s="184" t="e">
        <f t="shared" si="61"/>
        <v>#REF!</v>
      </c>
      <c r="I40" s="123"/>
      <c r="J40" s="184" t="e">
        <f t="shared" si="62"/>
        <v>#REF!</v>
      </c>
      <c r="K40" s="123"/>
      <c r="L40" s="184" t="e">
        <f t="shared" si="63"/>
        <v>#REF!</v>
      </c>
      <c r="M40" s="123"/>
      <c r="N40" s="184" t="e">
        <f t="shared" si="64"/>
        <v>#REF!</v>
      </c>
      <c r="O40" s="123"/>
      <c r="P40" s="184" t="e">
        <f t="shared" si="65"/>
        <v>#REF!</v>
      </c>
      <c r="Q40" s="123"/>
      <c r="R40" s="184" t="e">
        <f t="shared" si="66"/>
        <v>#REF!</v>
      </c>
      <c r="S40" s="123"/>
      <c r="T40" s="184" t="e">
        <f t="shared" si="67"/>
        <v>#REF!</v>
      </c>
      <c r="U40" s="123"/>
      <c r="V40" s="184" t="e">
        <f t="shared" si="68"/>
        <v>#REF!</v>
      </c>
      <c r="W40" s="123"/>
      <c r="X40" s="184" t="e">
        <f t="shared" si="69"/>
        <v>#REF!</v>
      </c>
      <c r="Y40" s="123"/>
      <c r="Z40" s="184" t="e">
        <f t="shared" si="70"/>
        <v>#REF!</v>
      </c>
      <c r="AA40" s="123"/>
      <c r="AB40" s="184" t="e">
        <f t="shared" si="71"/>
        <v>#REF!</v>
      </c>
      <c r="AC40" s="123"/>
      <c r="AD40" s="121" t="e">
        <f t="shared" si="72"/>
        <v>#REF!</v>
      </c>
      <c r="AE40" s="123"/>
      <c r="AF40" s="121" t="e">
        <f t="shared" si="73"/>
        <v>#REF!</v>
      </c>
      <c r="AG40" s="123"/>
      <c r="AH40" s="121" t="e">
        <f t="shared" si="74"/>
        <v>#REF!</v>
      </c>
      <c r="AI40" s="123"/>
      <c r="AJ40" s="121" t="e">
        <f t="shared" si="75"/>
        <v>#REF!</v>
      </c>
      <c r="AK40" s="123"/>
      <c r="AL40" s="121" t="e">
        <f t="shared" si="76"/>
        <v>#REF!</v>
      </c>
      <c r="AM40" s="123"/>
      <c r="AN40" s="121" t="e">
        <f t="shared" si="77"/>
        <v>#REF!</v>
      </c>
      <c r="AO40" s="123"/>
      <c r="AP40" s="121" t="e">
        <f t="shared" si="78"/>
        <v>#REF!</v>
      </c>
      <c r="AQ40" s="123"/>
      <c r="AR40" s="121" t="e">
        <f t="shared" si="79"/>
        <v>#REF!</v>
      </c>
      <c r="AS40" s="123"/>
      <c r="AT40" s="121" t="e">
        <f t="shared" si="80"/>
        <v>#DIV/0!</v>
      </c>
      <c r="AU40" s="123"/>
      <c r="AV40" s="121" t="e">
        <f t="shared" si="81"/>
        <v>#DIV/0!</v>
      </c>
      <c r="AW40" s="123"/>
      <c r="AX40" s="121" t="e">
        <f t="shared" si="82"/>
        <v>#DIV/0!</v>
      </c>
      <c r="AY40" s="123"/>
      <c r="AZ40" s="121" t="e">
        <f t="shared" si="83"/>
        <v>#DIV/0!</v>
      </c>
      <c r="BA40" s="102">
        <f t="shared" si="84"/>
        <v>0</v>
      </c>
      <c r="BB40" s="183" t="e">
        <f t="shared" si="85"/>
        <v>#REF!</v>
      </c>
    </row>
    <row r="41" spans="2:54" x14ac:dyDescent="0.2">
      <c r="B41" s="2"/>
      <c r="C41" s="2" t="s">
        <v>179</v>
      </c>
      <c r="D41" s="97">
        <v>1</v>
      </c>
      <c r="E41" s="123"/>
      <c r="F41" s="184" t="e">
        <f t="shared" si="60"/>
        <v>#REF!</v>
      </c>
      <c r="G41" s="123"/>
      <c r="H41" s="184" t="e">
        <f t="shared" si="61"/>
        <v>#REF!</v>
      </c>
      <c r="I41" s="123"/>
      <c r="J41" s="184" t="e">
        <f t="shared" si="62"/>
        <v>#REF!</v>
      </c>
      <c r="K41" s="123"/>
      <c r="L41" s="184" t="e">
        <f t="shared" si="63"/>
        <v>#REF!</v>
      </c>
      <c r="M41" s="123"/>
      <c r="N41" s="184" t="e">
        <f t="shared" si="64"/>
        <v>#REF!</v>
      </c>
      <c r="O41" s="123"/>
      <c r="P41" s="184" t="e">
        <f t="shared" si="65"/>
        <v>#REF!</v>
      </c>
      <c r="Q41" s="123"/>
      <c r="R41" s="184" t="e">
        <f t="shared" si="66"/>
        <v>#REF!</v>
      </c>
      <c r="S41" s="123"/>
      <c r="T41" s="184" t="e">
        <f t="shared" si="67"/>
        <v>#REF!</v>
      </c>
      <c r="U41" s="123"/>
      <c r="V41" s="184" t="e">
        <f t="shared" si="68"/>
        <v>#REF!</v>
      </c>
      <c r="W41" s="123"/>
      <c r="X41" s="184" t="e">
        <f t="shared" si="69"/>
        <v>#REF!</v>
      </c>
      <c r="Y41" s="123"/>
      <c r="Z41" s="184" t="e">
        <f t="shared" si="70"/>
        <v>#REF!</v>
      </c>
      <c r="AA41" s="123"/>
      <c r="AB41" s="184" t="e">
        <f t="shared" si="71"/>
        <v>#REF!</v>
      </c>
      <c r="AC41" s="123"/>
      <c r="AD41" s="121" t="e">
        <f t="shared" si="72"/>
        <v>#REF!</v>
      </c>
      <c r="AE41" s="123"/>
      <c r="AF41" s="121" t="e">
        <f t="shared" si="73"/>
        <v>#REF!</v>
      </c>
      <c r="AG41" s="123"/>
      <c r="AH41" s="121" t="e">
        <f t="shared" si="74"/>
        <v>#REF!</v>
      </c>
      <c r="AI41" s="123"/>
      <c r="AJ41" s="121" t="e">
        <f t="shared" si="75"/>
        <v>#REF!</v>
      </c>
      <c r="AK41" s="123"/>
      <c r="AL41" s="121" t="e">
        <f t="shared" si="76"/>
        <v>#REF!</v>
      </c>
      <c r="AM41" s="123"/>
      <c r="AN41" s="121" t="e">
        <f t="shared" si="77"/>
        <v>#REF!</v>
      </c>
      <c r="AO41" s="123"/>
      <c r="AP41" s="121" t="e">
        <f t="shared" si="78"/>
        <v>#REF!</v>
      </c>
      <c r="AQ41" s="123"/>
      <c r="AR41" s="121" t="e">
        <f t="shared" si="79"/>
        <v>#REF!</v>
      </c>
      <c r="AS41" s="123"/>
      <c r="AT41" s="121" t="e">
        <f t="shared" si="80"/>
        <v>#DIV/0!</v>
      </c>
      <c r="AU41" s="123"/>
      <c r="AV41" s="121" t="e">
        <f t="shared" si="81"/>
        <v>#DIV/0!</v>
      </c>
      <c r="AW41" s="123"/>
      <c r="AX41" s="121" t="e">
        <f t="shared" si="82"/>
        <v>#DIV/0!</v>
      </c>
      <c r="AY41" s="123"/>
      <c r="AZ41" s="121" t="e">
        <f t="shared" si="83"/>
        <v>#DIV/0!</v>
      </c>
      <c r="BA41" s="102">
        <f t="shared" si="84"/>
        <v>0</v>
      </c>
      <c r="BB41" s="183" t="e">
        <f t="shared" si="85"/>
        <v>#REF!</v>
      </c>
    </row>
    <row r="42" spans="2:54" x14ac:dyDescent="0.2">
      <c r="B42" s="2"/>
      <c r="C42" s="129" t="s">
        <v>180</v>
      </c>
      <c r="D42" s="97">
        <v>1</v>
      </c>
      <c r="E42" s="123"/>
      <c r="F42" s="184" t="e">
        <f t="shared" si="60"/>
        <v>#REF!</v>
      </c>
      <c r="G42" s="123"/>
      <c r="H42" s="184" t="e">
        <f t="shared" si="61"/>
        <v>#REF!</v>
      </c>
      <c r="I42" s="123"/>
      <c r="J42" s="184" t="e">
        <f t="shared" si="62"/>
        <v>#REF!</v>
      </c>
      <c r="K42" s="123"/>
      <c r="L42" s="184" t="e">
        <f t="shared" si="63"/>
        <v>#REF!</v>
      </c>
      <c r="M42" s="123"/>
      <c r="N42" s="184" t="e">
        <f t="shared" si="64"/>
        <v>#REF!</v>
      </c>
      <c r="O42" s="123"/>
      <c r="P42" s="184" t="e">
        <f t="shared" si="65"/>
        <v>#REF!</v>
      </c>
      <c r="Q42" s="123"/>
      <c r="R42" s="184" t="e">
        <f t="shared" si="66"/>
        <v>#REF!</v>
      </c>
      <c r="S42" s="123"/>
      <c r="T42" s="184" t="e">
        <f t="shared" si="67"/>
        <v>#REF!</v>
      </c>
      <c r="U42" s="123"/>
      <c r="V42" s="184" t="e">
        <f t="shared" si="68"/>
        <v>#REF!</v>
      </c>
      <c r="W42" s="123"/>
      <c r="X42" s="184" t="e">
        <f t="shared" si="69"/>
        <v>#REF!</v>
      </c>
      <c r="Y42" s="123"/>
      <c r="Z42" s="184" t="e">
        <f t="shared" si="70"/>
        <v>#REF!</v>
      </c>
      <c r="AA42" s="123"/>
      <c r="AB42" s="184" t="e">
        <f t="shared" si="71"/>
        <v>#REF!</v>
      </c>
      <c r="AC42" s="123"/>
      <c r="AD42" s="121" t="e">
        <f t="shared" si="72"/>
        <v>#REF!</v>
      </c>
      <c r="AE42" s="123"/>
      <c r="AF42" s="121" t="e">
        <f t="shared" si="73"/>
        <v>#REF!</v>
      </c>
      <c r="AG42" s="123"/>
      <c r="AH42" s="121" t="e">
        <f t="shared" si="74"/>
        <v>#REF!</v>
      </c>
      <c r="AI42" s="123"/>
      <c r="AJ42" s="121" t="e">
        <f t="shared" si="75"/>
        <v>#REF!</v>
      </c>
      <c r="AK42" s="123"/>
      <c r="AL42" s="121" t="e">
        <f t="shared" si="76"/>
        <v>#REF!</v>
      </c>
      <c r="AM42" s="123"/>
      <c r="AN42" s="121" t="e">
        <f t="shared" si="77"/>
        <v>#REF!</v>
      </c>
      <c r="AO42" s="123"/>
      <c r="AP42" s="121" t="e">
        <f t="shared" si="78"/>
        <v>#REF!</v>
      </c>
      <c r="AQ42" s="123"/>
      <c r="AR42" s="121" t="e">
        <f t="shared" si="79"/>
        <v>#REF!</v>
      </c>
      <c r="AS42" s="123"/>
      <c r="AT42" s="121" t="e">
        <f t="shared" si="80"/>
        <v>#DIV/0!</v>
      </c>
      <c r="AU42" s="123"/>
      <c r="AV42" s="121" t="e">
        <f t="shared" si="81"/>
        <v>#DIV/0!</v>
      </c>
      <c r="AW42" s="123"/>
      <c r="AX42" s="121" t="e">
        <f t="shared" si="82"/>
        <v>#DIV/0!</v>
      </c>
      <c r="AY42" s="123"/>
      <c r="AZ42" s="121" t="e">
        <f t="shared" si="83"/>
        <v>#DIV/0!</v>
      </c>
      <c r="BA42" s="102">
        <f t="shared" si="84"/>
        <v>0</v>
      </c>
      <c r="BB42" s="183" t="e">
        <f t="shared" si="85"/>
        <v>#REF!</v>
      </c>
    </row>
    <row r="43" spans="2:54" ht="13.5" thickBot="1" x14ac:dyDescent="0.25">
      <c r="B43" s="2"/>
      <c r="C43" s="2" t="s">
        <v>181</v>
      </c>
      <c r="D43" s="97">
        <v>1</v>
      </c>
      <c r="E43" s="123"/>
      <c r="F43" s="184" t="e">
        <f t="shared" si="60"/>
        <v>#REF!</v>
      </c>
      <c r="G43" s="123"/>
      <c r="H43" s="184" t="e">
        <f t="shared" si="61"/>
        <v>#REF!</v>
      </c>
      <c r="I43" s="123"/>
      <c r="J43" s="184" t="e">
        <f t="shared" si="62"/>
        <v>#REF!</v>
      </c>
      <c r="K43" s="123"/>
      <c r="L43" s="184" t="e">
        <f t="shared" si="63"/>
        <v>#REF!</v>
      </c>
      <c r="M43" s="123"/>
      <c r="N43" s="184" t="e">
        <f t="shared" si="64"/>
        <v>#REF!</v>
      </c>
      <c r="O43" s="123"/>
      <c r="P43" s="184" t="e">
        <f t="shared" si="65"/>
        <v>#REF!</v>
      </c>
      <c r="Q43" s="123"/>
      <c r="R43" s="184" t="e">
        <f t="shared" si="66"/>
        <v>#REF!</v>
      </c>
      <c r="S43" s="123"/>
      <c r="T43" s="184" t="e">
        <f t="shared" si="67"/>
        <v>#REF!</v>
      </c>
      <c r="U43" s="123"/>
      <c r="V43" s="184" t="e">
        <f t="shared" si="68"/>
        <v>#REF!</v>
      </c>
      <c r="W43" s="123"/>
      <c r="X43" s="184" t="e">
        <f t="shared" si="69"/>
        <v>#REF!</v>
      </c>
      <c r="Y43" s="123"/>
      <c r="Z43" s="184" t="e">
        <f t="shared" si="70"/>
        <v>#REF!</v>
      </c>
      <c r="AA43" s="123"/>
      <c r="AB43" s="184" t="e">
        <f t="shared" si="71"/>
        <v>#REF!</v>
      </c>
      <c r="AC43" s="123"/>
      <c r="AD43" s="121" t="e">
        <f t="shared" si="72"/>
        <v>#REF!</v>
      </c>
      <c r="AE43" s="123"/>
      <c r="AF43" s="121" t="e">
        <f t="shared" si="73"/>
        <v>#REF!</v>
      </c>
      <c r="AG43" s="123"/>
      <c r="AH43" s="121" t="e">
        <f t="shared" si="74"/>
        <v>#REF!</v>
      </c>
      <c r="AI43" s="123"/>
      <c r="AJ43" s="121" t="e">
        <f t="shared" si="75"/>
        <v>#REF!</v>
      </c>
      <c r="AK43" s="123"/>
      <c r="AL43" s="121" t="e">
        <f t="shared" si="76"/>
        <v>#REF!</v>
      </c>
      <c r="AM43" s="123"/>
      <c r="AN43" s="121" t="e">
        <f t="shared" si="77"/>
        <v>#REF!</v>
      </c>
      <c r="AO43" s="123"/>
      <c r="AP43" s="121" t="e">
        <f t="shared" si="78"/>
        <v>#REF!</v>
      </c>
      <c r="AQ43" s="123"/>
      <c r="AR43" s="121" t="e">
        <f t="shared" si="79"/>
        <v>#REF!</v>
      </c>
      <c r="AS43" s="123"/>
      <c r="AT43" s="121" t="e">
        <f t="shared" si="80"/>
        <v>#DIV/0!</v>
      </c>
      <c r="AU43" s="123"/>
      <c r="AV43" s="121" t="e">
        <f t="shared" si="81"/>
        <v>#DIV/0!</v>
      </c>
      <c r="AW43" s="123"/>
      <c r="AX43" s="121" t="e">
        <f t="shared" si="82"/>
        <v>#DIV/0!</v>
      </c>
      <c r="AY43" s="123"/>
      <c r="AZ43" s="121" t="e">
        <f t="shared" si="83"/>
        <v>#DIV/0!</v>
      </c>
      <c r="BA43" s="102">
        <f t="shared" si="84"/>
        <v>0</v>
      </c>
      <c r="BB43" s="183" t="e">
        <f t="shared" si="85"/>
        <v>#REF!</v>
      </c>
    </row>
    <row r="44" spans="2:54" ht="13.5" thickBot="1" x14ac:dyDescent="0.25">
      <c r="B44" s="41" t="s">
        <v>182</v>
      </c>
      <c r="C44" s="87"/>
      <c r="D44" s="106">
        <v>1</v>
      </c>
      <c r="E44" s="107">
        <f>SUM(E39:E43)</f>
        <v>0</v>
      </c>
      <c r="F44" s="181" t="e">
        <f t="shared" si="60"/>
        <v>#REF!</v>
      </c>
      <c r="G44" s="107">
        <f>SUM(G39:G43)</f>
        <v>0</v>
      </c>
      <c r="H44" s="181" t="e">
        <f t="shared" si="61"/>
        <v>#REF!</v>
      </c>
      <c r="I44" s="107">
        <f>SUM(I39:I43)</f>
        <v>0</v>
      </c>
      <c r="J44" s="181" t="e">
        <f t="shared" si="62"/>
        <v>#REF!</v>
      </c>
      <c r="K44" s="107">
        <f>SUM(K39:K43)</f>
        <v>0</v>
      </c>
      <c r="L44" s="181" t="e">
        <f t="shared" si="63"/>
        <v>#REF!</v>
      </c>
      <c r="M44" s="107">
        <f>SUM(M39:M43)</f>
        <v>0</v>
      </c>
      <c r="N44" s="181" t="e">
        <f t="shared" si="64"/>
        <v>#REF!</v>
      </c>
      <c r="O44" s="107">
        <f>SUM(O39:O43)</f>
        <v>0</v>
      </c>
      <c r="P44" s="181" t="e">
        <f t="shared" si="65"/>
        <v>#REF!</v>
      </c>
      <c r="Q44" s="107">
        <f>SUM(Q39:Q43)</f>
        <v>0</v>
      </c>
      <c r="R44" s="181" t="e">
        <f t="shared" si="66"/>
        <v>#REF!</v>
      </c>
      <c r="S44" s="107">
        <f>SUM(S39:S43)</f>
        <v>0</v>
      </c>
      <c r="T44" s="181" t="e">
        <f t="shared" si="67"/>
        <v>#REF!</v>
      </c>
      <c r="U44" s="107">
        <f>SUM(U39:U43)</f>
        <v>0</v>
      </c>
      <c r="V44" s="181" t="e">
        <f t="shared" si="68"/>
        <v>#REF!</v>
      </c>
      <c r="W44" s="107">
        <f>SUM(W39:W43)</f>
        <v>0</v>
      </c>
      <c r="X44" s="181" t="e">
        <f t="shared" si="69"/>
        <v>#REF!</v>
      </c>
      <c r="Y44" s="107">
        <f>SUM(Y39:Y43)</f>
        <v>0</v>
      </c>
      <c r="Z44" s="181" t="e">
        <f t="shared" si="70"/>
        <v>#REF!</v>
      </c>
      <c r="AA44" s="107">
        <f>SUM(AA39:AA43)</f>
        <v>0</v>
      </c>
      <c r="AB44" s="181" t="e">
        <f t="shared" si="71"/>
        <v>#REF!</v>
      </c>
      <c r="AC44" s="107">
        <f>SUM(AC39:AC43)</f>
        <v>0</v>
      </c>
      <c r="AD44" s="113" t="e">
        <f t="shared" si="72"/>
        <v>#REF!</v>
      </c>
      <c r="AE44" s="107">
        <f>SUM(AE39:AE43)</f>
        <v>0</v>
      </c>
      <c r="AF44" s="113" t="e">
        <f t="shared" si="73"/>
        <v>#REF!</v>
      </c>
      <c r="AG44" s="107">
        <f>SUM(AG39:AG43)</f>
        <v>0</v>
      </c>
      <c r="AH44" s="113" t="e">
        <f t="shared" si="74"/>
        <v>#REF!</v>
      </c>
      <c r="AI44" s="107">
        <f>SUM(AI39:AI43)</f>
        <v>0</v>
      </c>
      <c r="AJ44" s="113" t="e">
        <f t="shared" si="75"/>
        <v>#REF!</v>
      </c>
      <c r="AK44" s="107">
        <f>SUM(AK39:AK43)</f>
        <v>0</v>
      </c>
      <c r="AL44" s="113" t="e">
        <f t="shared" si="76"/>
        <v>#REF!</v>
      </c>
      <c r="AM44" s="107">
        <f>SUM(AM39:AM43)</f>
        <v>0</v>
      </c>
      <c r="AN44" s="113" t="e">
        <f t="shared" si="77"/>
        <v>#REF!</v>
      </c>
      <c r="AO44" s="107">
        <f>SUM(AO39:AO43)</f>
        <v>0</v>
      </c>
      <c r="AP44" s="113" t="e">
        <f t="shared" si="78"/>
        <v>#REF!</v>
      </c>
      <c r="AQ44" s="107">
        <f>SUM(AQ39:AQ43)</f>
        <v>0</v>
      </c>
      <c r="AR44" s="113" t="e">
        <f t="shared" si="79"/>
        <v>#REF!</v>
      </c>
      <c r="AS44" s="107">
        <f>SUM(AS39:AS43)</f>
        <v>0</v>
      </c>
      <c r="AT44" s="113" t="e">
        <f t="shared" si="80"/>
        <v>#DIV/0!</v>
      </c>
      <c r="AU44" s="107">
        <f>SUM(AU39:AU43)</f>
        <v>0</v>
      </c>
      <c r="AV44" s="113" t="e">
        <f t="shared" si="81"/>
        <v>#DIV/0!</v>
      </c>
      <c r="AW44" s="107">
        <f>SUM(AW39:AW43)</f>
        <v>0</v>
      </c>
      <c r="AX44" s="113" t="e">
        <f t="shared" si="82"/>
        <v>#DIV/0!</v>
      </c>
      <c r="AY44" s="107">
        <f>SUM(AY39:AY43)</f>
        <v>0</v>
      </c>
      <c r="AZ44" s="113" t="e">
        <f t="shared" si="83"/>
        <v>#DIV/0!</v>
      </c>
      <c r="BA44" s="102">
        <f t="shared" si="84"/>
        <v>0</v>
      </c>
      <c r="BB44" s="181" t="e">
        <f t="shared" si="85"/>
        <v>#REF!</v>
      </c>
    </row>
    <row r="45" spans="2:54" ht="13.5" thickBot="1" x14ac:dyDescent="0.25">
      <c r="B45" s="41" t="s">
        <v>199</v>
      </c>
      <c r="C45" s="87"/>
      <c r="D45" s="106">
        <v>1</v>
      </c>
      <c r="E45" s="110" t="e">
        <f>E17-E37-E44</f>
        <v>#REF!</v>
      </c>
      <c r="F45" s="181" t="e">
        <f t="shared" si="60"/>
        <v>#REF!</v>
      </c>
      <c r="G45" s="110" t="e">
        <f>G17-G37-G44</f>
        <v>#REF!</v>
      </c>
      <c r="H45" s="181" t="e">
        <f t="shared" si="61"/>
        <v>#REF!</v>
      </c>
      <c r="I45" s="110" t="e">
        <f>I17-I37-I44</f>
        <v>#REF!</v>
      </c>
      <c r="J45" s="181" t="e">
        <f t="shared" si="62"/>
        <v>#REF!</v>
      </c>
      <c r="K45" s="110" t="e">
        <f>K17-K37-K44</f>
        <v>#REF!</v>
      </c>
      <c r="L45" s="181" t="e">
        <f t="shared" si="63"/>
        <v>#REF!</v>
      </c>
      <c r="M45" s="110" t="e">
        <f>M17-M37-M44</f>
        <v>#REF!</v>
      </c>
      <c r="N45" s="181" t="e">
        <f t="shared" si="64"/>
        <v>#REF!</v>
      </c>
      <c r="O45" s="110" t="e">
        <f>O17-O37-O44</f>
        <v>#REF!</v>
      </c>
      <c r="P45" s="181" t="e">
        <f t="shared" si="65"/>
        <v>#REF!</v>
      </c>
      <c r="Q45" s="110" t="e">
        <f>Q17-Q37-Q44</f>
        <v>#REF!</v>
      </c>
      <c r="R45" s="181" t="e">
        <f t="shared" si="66"/>
        <v>#REF!</v>
      </c>
      <c r="S45" s="110" t="e">
        <f>S17-S37-S44</f>
        <v>#REF!</v>
      </c>
      <c r="T45" s="181" t="e">
        <f t="shared" si="67"/>
        <v>#REF!</v>
      </c>
      <c r="U45" s="110" t="e">
        <f>U17-U37-U44</f>
        <v>#REF!</v>
      </c>
      <c r="V45" s="181" t="e">
        <f t="shared" si="68"/>
        <v>#REF!</v>
      </c>
      <c r="W45" s="110" t="e">
        <f>W17-W37-W44</f>
        <v>#REF!</v>
      </c>
      <c r="X45" s="181" t="e">
        <f t="shared" si="69"/>
        <v>#REF!</v>
      </c>
      <c r="Y45" s="110" t="e">
        <f>Y17-Y37-Y44</f>
        <v>#REF!</v>
      </c>
      <c r="Z45" s="181" t="e">
        <f t="shared" si="70"/>
        <v>#REF!</v>
      </c>
      <c r="AA45" s="110" t="e">
        <f>AA17-AA37-AA44</f>
        <v>#REF!</v>
      </c>
      <c r="AB45" s="181" t="e">
        <f t="shared" si="71"/>
        <v>#REF!</v>
      </c>
      <c r="AC45" s="110" t="e">
        <f>AC17-AC37-AC44</f>
        <v>#REF!</v>
      </c>
      <c r="AD45" s="113" t="e">
        <f t="shared" si="72"/>
        <v>#REF!</v>
      </c>
      <c r="AE45" s="110" t="e">
        <f>AE17-AE37-AE44</f>
        <v>#REF!</v>
      </c>
      <c r="AF45" s="113" t="e">
        <f t="shared" si="73"/>
        <v>#REF!</v>
      </c>
      <c r="AG45" s="110" t="e">
        <f>AG17-AG37-AG44</f>
        <v>#REF!</v>
      </c>
      <c r="AH45" s="113" t="e">
        <f t="shared" si="74"/>
        <v>#REF!</v>
      </c>
      <c r="AI45" s="110" t="e">
        <f>AI17-AI37-AI44</f>
        <v>#REF!</v>
      </c>
      <c r="AJ45" s="113" t="e">
        <f t="shared" si="75"/>
        <v>#REF!</v>
      </c>
      <c r="AK45" s="110" t="e">
        <f>AK17-AK37-AK44</f>
        <v>#REF!</v>
      </c>
      <c r="AL45" s="113" t="e">
        <f t="shared" si="76"/>
        <v>#REF!</v>
      </c>
      <c r="AM45" s="110" t="e">
        <f>AM17-AM37-AM44</f>
        <v>#REF!</v>
      </c>
      <c r="AN45" s="113" t="e">
        <f t="shared" si="77"/>
        <v>#REF!</v>
      </c>
      <c r="AO45" s="110" t="e">
        <f>AO17-AO37-AO44</f>
        <v>#REF!</v>
      </c>
      <c r="AP45" s="113" t="e">
        <f t="shared" si="78"/>
        <v>#REF!</v>
      </c>
      <c r="AQ45" s="110" t="e">
        <f>AQ17-AQ37-AQ44</f>
        <v>#REF!</v>
      </c>
      <c r="AR45" s="113" t="e">
        <f t="shared" si="79"/>
        <v>#REF!</v>
      </c>
      <c r="AS45" s="110">
        <f>AS17-AS37-AS44</f>
        <v>0</v>
      </c>
      <c r="AT45" s="113" t="e">
        <f t="shared" si="80"/>
        <v>#DIV/0!</v>
      </c>
      <c r="AU45" s="110">
        <f>AU17-AU37-AU44</f>
        <v>0</v>
      </c>
      <c r="AV45" s="113" t="e">
        <f t="shared" si="81"/>
        <v>#DIV/0!</v>
      </c>
      <c r="AW45" s="110">
        <f>AW17-AW37-AW44</f>
        <v>0</v>
      </c>
      <c r="AX45" s="113" t="e">
        <f t="shared" si="82"/>
        <v>#DIV/0!</v>
      </c>
      <c r="AY45" s="110">
        <f>AY17-AY37-AY44</f>
        <v>0</v>
      </c>
      <c r="AZ45" s="113" t="e">
        <f t="shared" si="83"/>
        <v>#DIV/0!</v>
      </c>
      <c r="BA45" s="102" t="e">
        <f t="shared" si="84"/>
        <v>#REF!</v>
      </c>
      <c r="BB45" s="181" t="e">
        <f t="shared" si="85"/>
        <v>#REF!</v>
      </c>
    </row>
    <row r="46" spans="2:54" ht="13.5" thickBot="1" x14ac:dyDescent="0.25">
      <c r="B46" s="41" t="s">
        <v>184</v>
      </c>
      <c r="C46" s="87"/>
      <c r="D46" s="106"/>
      <c r="E46" s="117"/>
      <c r="F46" s="173"/>
      <c r="G46" s="117"/>
      <c r="H46" s="173"/>
      <c r="I46" s="117"/>
      <c r="J46" s="173"/>
      <c r="K46" s="117"/>
      <c r="L46" s="173"/>
      <c r="M46" s="117"/>
      <c r="N46" s="173"/>
      <c r="O46" s="117"/>
      <c r="P46" s="173"/>
      <c r="Q46" s="117"/>
      <c r="R46" s="173"/>
      <c r="S46" s="117"/>
      <c r="T46" s="173"/>
      <c r="U46" s="117"/>
      <c r="V46" s="173"/>
      <c r="W46" s="117"/>
      <c r="X46" s="173"/>
      <c r="Y46" s="117"/>
      <c r="Z46" s="173"/>
      <c r="AA46" s="117"/>
      <c r="AB46" s="173"/>
      <c r="AC46" s="117"/>
      <c r="AD46" s="96"/>
      <c r="AE46" s="117"/>
      <c r="AF46" s="96"/>
      <c r="AG46" s="117"/>
      <c r="AH46" s="96"/>
      <c r="AI46" s="117"/>
      <c r="AJ46" s="96"/>
      <c r="AK46" s="117"/>
      <c r="AL46" s="96"/>
      <c r="AM46" s="117"/>
      <c r="AN46" s="96"/>
      <c r="AO46" s="117"/>
      <c r="AP46" s="96"/>
      <c r="AQ46" s="117"/>
      <c r="AR46" s="96"/>
      <c r="AS46" s="195"/>
      <c r="AT46" s="96"/>
      <c r="AU46" s="195"/>
      <c r="AV46" s="96"/>
      <c r="AW46" s="195"/>
      <c r="AX46" s="96"/>
      <c r="AY46" s="195"/>
      <c r="AZ46" s="96"/>
      <c r="BA46" s="117"/>
      <c r="BB46" s="173"/>
    </row>
    <row r="47" spans="2:54" ht="13.5" thickBot="1" x14ac:dyDescent="0.25">
      <c r="B47" s="2"/>
      <c r="C47" s="199" t="s">
        <v>206</v>
      </c>
      <c r="D47" s="97">
        <v>5</v>
      </c>
      <c r="E47" s="107" t="e">
        <f>F47*E45</f>
        <v>#REF!</v>
      </c>
      <c r="F47" s="187"/>
      <c r="G47" s="107" t="e">
        <f>H47*G45</f>
        <v>#REF!</v>
      </c>
      <c r="H47" s="187"/>
      <c r="I47" s="107" t="e">
        <f>J47*I45</f>
        <v>#REF!</v>
      </c>
      <c r="J47" s="187"/>
      <c r="K47" s="107" t="e">
        <f>L47*K45</f>
        <v>#REF!</v>
      </c>
      <c r="L47" s="187"/>
      <c r="M47" s="107" t="e">
        <f>N47*M45</f>
        <v>#REF!</v>
      </c>
      <c r="N47" s="187"/>
      <c r="O47" s="107" t="e">
        <f>P47*O45</f>
        <v>#REF!</v>
      </c>
      <c r="P47" s="187"/>
      <c r="Q47" s="107" t="e">
        <f>R47*Q45</f>
        <v>#REF!</v>
      </c>
      <c r="R47" s="187"/>
      <c r="S47" s="107" t="e">
        <f>T47*S45</f>
        <v>#REF!</v>
      </c>
      <c r="T47" s="187"/>
      <c r="U47" s="107" t="e">
        <f>V47*U45</f>
        <v>#REF!</v>
      </c>
      <c r="V47" s="187"/>
      <c r="W47" s="107" t="e">
        <f>X47*W45</f>
        <v>#REF!</v>
      </c>
      <c r="X47" s="187"/>
      <c r="Y47" s="107" t="e">
        <f>Z47*Y45</f>
        <v>#REF!</v>
      </c>
      <c r="Z47" s="187"/>
      <c r="AA47" s="107" t="e">
        <f>AB47*AA45</f>
        <v>#REF!</v>
      </c>
      <c r="AB47" s="187"/>
      <c r="AC47" s="107" t="e">
        <f>AD47*AC45</f>
        <v>#REF!</v>
      </c>
      <c r="AD47" s="131"/>
      <c r="AE47" s="107" t="e">
        <f>AF47*AE45</f>
        <v>#REF!</v>
      </c>
      <c r="AF47" s="131"/>
      <c r="AG47" s="107" t="e">
        <f>AH47*AG45</f>
        <v>#REF!</v>
      </c>
      <c r="AH47" s="131"/>
      <c r="AI47" s="107" t="e">
        <f>AJ47*AI45</f>
        <v>#REF!</v>
      </c>
      <c r="AJ47" s="131"/>
      <c r="AK47" s="107" t="e">
        <f>AL47*AK45</f>
        <v>#REF!</v>
      </c>
      <c r="AL47" s="131"/>
      <c r="AM47" s="107" t="e">
        <f>AN47*AM45</f>
        <v>#REF!</v>
      </c>
      <c r="AN47" s="131"/>
      <c r="AO47" s="107" t="e">
        <f>AP47*AO45</f>
        <v>#REF!</v>
      </c>
      <c r="AP47" s="131"/>
      <c r="AQ47" s="107" t="e">
        <f>AR47*AQ45</f>
        <v>#REF!</v>
      </c>
      <c r="AR47" s="131"/>
      <c r="AS47" s="107">
        <f>AT47*AS45</f>
        <v>0</v>
      </c>
      <c r="AT47" s="131"/>
      <c r="AU47" s="107">
        <f>AV47*AU45</f>
        <v>0</v>
      </c>
      <c r="AV47" s="131"/>
      <c r="AW47" s="107">
        <f>AX47*AW45</f>
        <v>0</v>
      </c>
      <c r="AX47" s="131"/>
      <c r="AY47" s="107">
        <f>AZ47*AY45</f>
        <v>0</v>
      </c>
      <c r="AZ47" s="131"/>
      <c r="BA47" s="102" t="e">
        <f>E47+G47+K47+AS47+I47+M47+O47+Q47+S47+U47+W47+Y47+AA47+AU47+AW47+AY47+AI47+AQ47+AO47+AM47+AK47+AG47+AE47+AC47</f>
        <v>#REF!</v>
      </c>
      <c r="BB47" s="188" t="e">
        <f>BA47/BA13</f>
        <v>#REF!</v>
      </c>
    </row>
    <row r="48" spans="2:54" ht="13.5" thickBot="1" x14ac:dyDescent="0.25">
      <c r="B48" s="41" t="s">
        <v>185</v>
      </c>
      <c r="C48" s="87"/>
      <c r="D48" s="106">
        <v>1</v>
      </c>
      <c r="E48" s="110" t="e">
        <f>E14+E37+E44+E47</f>
        <v>#REF!</v>
      </c>
      <c r="F48" s="181" t="e">
        <f>E48/E$13</f>
        <v>#REF!</v>
      </c>
      <c r="G48" s="110" t="e">
        <f>G14+G37+G44+G47</f>
        <v>#REF!</v>
      </c>
      <c r="H48" s="181" t="e">
        <f>G48/G$13</f>
        <v>#REF!</v>
      </c>
      <c r="I48" s="110" t="e">
        <f>I14+I37+I44+I47</f>
        <v>#REF!</v>
      </c>
      <c r="J48" s="181" t="e">
        <f>I48/I$13</f>
        <v>#REF!</v>
      </c>
      <c r="K48" s="110" t="e">
        <f>K14+K37+K44+K47</f>
        <v>#REF!</v>
      </c>
      <c r="L48" s="181" t="e">
        <f>K48/K$13</f>
        <v>#REF!</v>
      </c>
      <c r="M48" s="110" t="e">
        <f>M14+M37+M44+M47</f>
        <v>#REF!</v>
      </c>
      <c r="N48" s="181" t="e">
        <f>M48/M$13</f>
        <v>#REF!</v>
      </c>
      <c r="O48" s="110" t="e">
        <f>O14+O37+O44+O47</f>
        <v>#REF!</v>
      </c>
      <c r="P48" s="181" t="e">
        <f>O48/O$13</f>
        <v>#REF!</v>
      </c>
      <c r="Q48" s="110" t="e">
        <f>Q14+Q37+Q44+Q47</f>
        <v>#REF!</v>
      </c>
      <c r="R48" s="181" t="e">
        <f>Q48/Q$13</f>
        <v>#REF!</v>
      </c>
      <c r="S48" s="110" t="e">
        <f>S14+S37+S44+S47</f>
        <v>#REF!</v>
      </c>
      <c r="T48" s="181" t="e">
        <f>S48/S$13</f>
        <v>#REF!</v>
      </c>
      <c r="U48" s="110" t="e">
        <f>U14+U37+U44+U47</f>
        <v>#REF!</v>
      </c>
      <c r="V48" s="181" t="e">
        <f>U48/U$13</f>
        <v>#REF!</v>
      </c>
      <c r="W48" s="110" t="e">
        <f>W14+W37+W44+W47</f>
        <v>#REF!</v>
      </c>
      <c r="X48" s="181" t="e">
        <f>W48/W$13</f>
        <v>#REF!</v>
      </c>
      <c r="Y48" s="110" t="e">
        <f>Y14+Y37+Y44+Y47</f>
        <v>#REF!</v>
      </c>
      <c r="Z48" s="181" t="e">
        <f>Y48/Y$13</f>
        <v>#REF!</v>
      </c>
      <c r="AA48" s="110" t="e">
        <f>AA14+AA37+AA44+AA47</f>
        <v>#REF!</v>
      </c>
      <c r="AB48" s="181" t="e">
        <f>AA48/AA$13</f>
        <v>#REF!</v>
      </c>
      <c r="AC48" s="110" t="e">
        <f>AC14+AC37+AC44+AC47</f>
        <v>#REF!</v>
      </c>
      <c r="AD48" s="113" t="e">
        <f>AC48/AC$13</f>
        <v>#REF!</v>
      </c>
      <c r="AE48" s="110" t="e">
        <f>AE14+AE37+AE44+AE47</f>
        <v>#REF!</v>
      </c>
      <c r="AF48" s="113" t="e">
        <f>AE48/AE$13</f>
        <v>#REF!</v>
      </c>
      <c r="AG48" s="110" t="e">
        <f>AG14+AG37+AG44+AG47</f>
        <v>#REF!</v>
      </c>
      <c r="AH48" s="113" t="e">
        <f>AG48/AG$13</f>
        <v>#REF!</v>
      </c>
      <c r="AI48" s="110" t="e">
        <f>AI14+AI37+AI44+AI47</f>
        <v>#REF!</v>
      </c>
      <c r="AJ48" s="113" t="e">
        <f>AI48/AI$13</f>
        <v>#REF!</v>
      </c>
      <c r="AK48" s="110" t="e">
        <f>AK14+AK37+AK44+AK47</f>
        <v>#REF!</v>
      </c>
      <c r="AL48" s="113" t="e">
        <f>AK48/AK$13</f>
        <v>#REF!</v>
      </c>
      <c r="AM48" s="110" t="e">
        <f>AM14+AM37+AM44+AM47</f>
        <v>#REF!</v>
      </c>
      <c r="AN48" s="113" t="e">
        <f>AM48/AM$13</f>
        <v>#REF!</v>
      </c>
      <c r="AO48" s="110" t="e">
        <f>AO14+AO37+AO44+AO47</f>
        <v>#REF!</v>
      </c>
      <c r="AP48" s="113" t="e">
        <f>AO48/AO$13</f>
        <v>#REF!</v>
      </c>
      <c r="AQ48" s="110" t="e">
        <f>AQ14+AQ37+AQ44+AQ47</f>
        <v>#REF!</v>
      </c>
      <c r="AR48" s="113" t="e">
        <f>AQ48/AQ$13</f>
        <v>#REF!</v>
      </c>
      <c r="AS48" s="110">
        <f>AS14+AS37+AS44+AS47</f>
        <v>0</v>
      </c>
      <c r="AT48" s="113" t="e">
        <f>AS48/AS$13</f>
        <v>#DIV/0!</v>
      </c>
      <c r="AU48" s="110">
        <f>AU14+AU37+AU44+AU47</f>
        <v>0</v>
      </c>
      <c r="AV48" s="113" t="e">
        <f>AU48/AU$13</f>
        <v>#DIV/0!</v>
      </c>
      <c r="AW48" s="110">
        <f>AW14+AW37+AW44+AW47</f>
        <v>0</v>
      </c>
      <c r="AX48" s="113" t="e">
        <f>AW48/AW$13</f>
        <v>#DIV/0!</v>
      </c>
      <c r="AY48" s="110">
        <f>AY14+AY37+AY44+AY47</f>
        <v>0</v>
      </c>
      <c r="AZ48" s="113" t="e">
        <f>AY48/AY$13</f>
        <v>#DIV/0!</v>
      </c>
      <c r="BA48" s="227" t="e">
        <f>E48+G48+K48+AS48+I48+M48+O48+Q48+S48+U48+W48+Y48+AA48+AU48+AW48+AY48+AI48+AQ48+AO48+AM48+AK48+AG48+AE48+AC48</f>
        <v>#REF!</v>
      </c>
      <c r="BB48" s="181" t="e">
        <f>BA48/BA$13</f>
        <v>#REF!</v>
      </c>
    </row>
    <row r="49" spans="2:54" ht="13.5" thickBot="1" x14ac:dyDescent="0.25">
      <c r="B49" s="41" t="s">
        <v>186</v>
      </c>
      <c r="C49" s="87"/>
      <c r="D49" s="106">
        <v>1</v>
      </c>
      <c r="E49" s="110" t="e">
        <f>E45-E47</f>
        <v>#REF!</v>
      </c>
      <c r="F49" s="181" t="e">
        <f>E49/E$13</f>
        <v>#REF!</v>
      </c>
      <c r="G49" s="110" t="e">
        <f>G45-G47</f>
        <v>#REF!</v>
      </c>
      <c r="H49" s="181" t="e">
        <f>G49/G$13</f>
        <v>#REF!</v>
      </c>
      <c r="I49" s="110" t="e">
        <f>I45-I47</f>
        <v>#REF!</v>
      </c>
      <c r="J49" s="181" t="e">
        <f>I49/I$13</f>
        <v>#REF!</v>
      </c>
      <c r="K49" s="110" t="e">
        <f>K45-K47</f>
        <v>#REF!</v>
      </c>
      <c r="L49" s="181" t="e">
        <f>K49/K$13</f>
        <v>#REF!</v>
      </c>
      <c r="M49" s="110" t="e">
        <f>M45-M47</f>
        <v>#REF!</v>
      </c>
      <c r="N49" s="181" t="e">
        <f>M49/M$13</f>
        <v>#REF!</v>
      </c>
      <c r="O49" s="110" t="e">
        <f>O45-O47</f>
        <v>#REF!</v>
      </c>
      <c r="P49" s="181" t="e">
        <f>O49/O$13</f>
        <v>#REF!</v>
      </c>
      <c r="Q49" s="110" t="e">
        <f>Q45-Q47</f>
        <v>#REF!</v>
      </c>
      <c r="R49" s="181" t="e">
        <f>Q49/Q$13</f>
        <v>#REF!</v>
      </c>
      <c r="S49" s="110" t="e">
        <f>S45-S47</f>
        <v>#REF!</v>
      </c>
      <c r="T49" s="181" t="e">
        <f>S49/S$13</f>
        <v>#REF!</v>
      </c>
      <c r="U49" s="110" t="e">
        <f>U45-U47</f>
        <v>#REF!</v>
      </c>
      <c r="V49" s="181" t="e">
        <f>U49/U$13</f>
        <v>#REF!</v>
      </c>
      <c r="W49" s="110" t="e">
        <f>W45-W47</f>
        <v>#REF!</v>
      </c>
      <c r="X49" s="181" t="e">
        <f>W49/W$13</f>
        <v>#REF!</v>
      </c>
      <c r="Y49" s="110" t="e">
        <f>Y45-Y47</f>
        <v>#REF!</v>
      </c>
      <c r="Z49" s="181" t="e">
        <f>Y49/Y$13</f>
        <v>#REF!</v>
      </c>
      <c r="AA49" s="110" t="e">
        <f>AA45-AA47</f>
        <v>#REF!</v>
      </c>
      <c r="AB49" s="181" t="e">
        <f>AA49/AA$13</f>
        <v>#REF!</v>
      </c>
      <c r="AC49" s="110" t="e">
        <f>AC45-AC47</f>
        <v>#REF!</v>
      </c>
      <c r="AD49" s="113" t="e">
        <f>AC49/AC$13</f>
        <v>#REF!</v>
      </c>
      <c r="AE49" s="110" t="e">
        <f>AE45-AE47</f>
        <v>#REF!</v>
      </c>
      <c r="AF49" s="113" t="e">
        <f>AE49/AE$13</f>
        <v>#REF!</v>
      </c>
      <c r="AG49" s="110" t="e">
        <f>AG45-AG47</f>
        <v>#REF!</v>
      </c>
      <c r="AH49" s="113" t="e">
        <f>AG49/AG$13</f>
        <v>#REF!</v>
      </c>
      <c r="AI49" s="110" t="e">
        <f>AI45-AI47</f>
        <v>#REF!</v>
      </c>
      <c r="AJ49" s="113" t="e">
        <f>AI49/AI$13</f>
        <v>#REF!</v>
      </c>
      <c r="AK49" s="110" t="e">
        <f>AK45-AK47</f>
        <v>#REF!</v>
      </c>
      <c r="AL49" s="113" t="e">
        <f>AK49/AK$13</f>
        <v>#REF!</v>
      </c>
      <c r="AM49" s="110" t="e">
        <f>AM45-AM47</f>
        <v>#REF!</v>
      </c>
      <c r="AN49" s="113" t="e">
        <f>AM49/AM$13</f>
        <v>#REF!</v>
      </c>
      <c r="AO49" s="110" t="e">
        <f>AO45-AO47</f>
        <v>#REF!</v>
      </c>
      <c r="AP49" s="113" t="e">
        <f>AO49/AO$13</f>
        <v>#REF!</v>
      </c>
      <c r="AQ49" s="110" t="e">
        <f>AQ45-AQ47</f>
        <v>#REF!</v>
      </c>
      <c r="AR49" s="113" t="e">
        <f>AQ49/AQ$13</f>
        <v>#REF!</v>
      </c>
      <c r="AS49" s="110">
        <f>AS45-AS47</f>
        <v>0</v>
      </c>
      <c r="AT49" s="113" t="e">
        <f>AS49/AS$13</f>
        <v>#DIV/0!</v>
      </c>
      <c r="AU49" s="110">
        <f>AU45-AU47</f>
        <v>0</v>
      </c>
      <c r="AV49" s="113" t="e">
        <f>AU49/AU$13</f>
        <v>#DIV/0!</v>
      </c>
      <c r="AW49" s="110">
        <f>AW45-AW47</f>
        <v>0</v>
      </c>
      <c r="AX49" s="113" t="e">
        <f>AW49/AW$13</f>
        <v>#DIV/0!</v>
      </c>
      <c r="AY49" s="110">
        <f>AY45-AY47</f>
        <v>0</v>
      </c>
      <c r="AZ49" s="113" t="e">
        <f>AY49/AY$13</f>
        <v>#DIV/0!</v>
      </c>
      <c r="BA49" s="228" t="e">
        <f>E49+G49+K49+AS49+I49+M49+O49+Q49+S49+U49+W49+Y49+AA49+AU49+AW49+AY49+AI49+AQ49+AO49+AM49+AK49+AG49+AE49+AC49</f>
        <v>#REF!</v>
      </c>
      <c r="BB49" s="181" t="e">
        <f>BA49/BA$13</f>
        <v>#REF!</v>
      </c>
    </row>
    <row r="50" spans="2:54" x14ac:dyDescent="0.2">
      <c r="B50" s="105">
        <v>1</v>
      </c>
      <c r="C50" s="105" t="s">
        <v>187</v>
      </c>
      <c r="D50" s="105"/>
      <c r="E50" s="2"/>
      <c r="F50" s="189"/>
      <c r="G50" s="2"/>
      <c r="H50" s="189"/>
      <c r="I50" s="2"/>
      <c r="J50" s="189"/>
      <c r="K50" s="2"/>
      <c r="L50" s="189"/>
      <c r="M50" s="2"/>
      <c r="N50" s="189"/>
      <c r="O50" s="2"/>
      <c r="P50" s="189"/>
      <c r="Q50" s="2"/>
      <c r="R50" s="189"/>
      <c r="S50" s="2"/>
      <c r="T50" s="189"/>
      <c r="U50" s="2"/>
      <c r="V50" s="189"/>
      <c r="W50" s="2"/>
      <c r="X50" s="189"/>
      <c r="Y50" s="2"/>
      <c r="Z50" s="189"/>
      <c r="AA50" s="2"/>
      <c r="AB50" s="189"/>
      <c r="AC50" s="2"/>
      <c r="AD50" s="132"/>
      <c r="AE50" s="2"/>
      <c r="AF50" s="132"/>
      <c r="AG50" s="2"/>
      <c r="AH50" s="132"/>
      <c r="AI50" s="2"/>
      <c r="AJ50" s="132"/>
      <c r="AK50" s="2"/>
      <c r="AL50" s="132"/>
      <c r="AM50" s="2"/>
      <c r="AN50" s="132"/>
      <c r="AO50" s="2"/>
      <c r="AP50" s="132"/>
      <c r="AQ50" s="2"/>
      <c r="AR50" s="132"/>
      <c r="AS50" s="2"/>
      <c r="AT50" s="132"/>
      <c r="AU50" s="2"/>
      <c r="AV50" s="132"/>
      <c r="AW50" s="2"/>
      <c r="AX50" s="132"/>
      <c r="AY50" s="2"/>
      <c r="AZ50" s="132"/>
      <c r="BA50" s="2"/>
      <c r="BB50" s="189"/>
    </row>
    <row r="51" spans="2:54" x14ac:dyDescent="0.2">
      <c r="B51" s="105">
        <v>2</v>
      </c>
      <c r="C51" s="105" t="s">
        <v>188</v>
      </c>
      <c r="D51" s="105"/>
      <c r="E51" s="2"/>
      <c r="F51" s="189"/>
      <c r="G51" s="2"/>
      <c r="H51" s="189"/>
      <c r="I51" s="2"/>
      <c r="J51" s="189"/>
      <c r="K51" s="2"/>
      <c r="L51" s="189"/>
      <c r="M51" s="2"/>
      <c r="N51" s="189"/>
      <c r="O51" s="2"/>
      <c r="P51" s="189"/>
      <c r="Q51" s="2"/>
      <c r="R51" s="189"/>
      <c r="S51" s="2"/>
      <c r="T51" s="189"/>
      <c r="U51" s="2"/>
      <c r="V51" s="189"/>
      <c r="W51" s="2"/>
      <c r="X51" s="189"/>
      <c r="Y51" s="2"/>
      <c r="Z51" s="189"/>
      <c r="AA51" s="2"/>
      <c r="AB51" s="189"/>
      <c r="AC51" s="2"/>
      <c r="AD51" s="132"/>
      <c r="AE51" s="2"/>
      <c r="AF51" s="132"/>
      <c r="AG51" s="2"/>
      <c r="AH51" s="132"/>
      <c r="AI51" s="2"/>
      <c r="AJ51" s="132"/>
      <c r="AK51" s="2"/>
      <c r="AL51" s="132"/>
      <c r="AM51" s="2"/>
      <c r="AN51" s="132"/>
      <c r="AO51" s="2"/>
      <c r="AP51" s="132"/>
      <c r="AQ51" s="2"/>
      <c r="AR51" s="132"/>
      <c r="AS51" s="2"/>
      <c r="AT51" s="132"/>
      <c r="AU51" s="2"/>
      <c r="AV51" s="132"/>
      <c r="AW51" s="2"/>
      <c r="AX51" s="132"/>
      <c r="AY51" s="2"/>
      <c r="AZ51" s="132"/>
      <c r="BA51" s="2"/>
      <c r="BB51" s="189"/>
    </row>
    <row r="52" spans="2:54" x14ac:dyDescent="0.2">
      <c r="B52" s="105">
        <v>3</v>
      </c>
      <c r="C52" s="105" t="s">
        <v>189</v>
      </c>
      <c r="D52" s="105"/>
      <c r="E52" s="2"/>
      <c r="F52" s="189"/>
      <c r="G52" s="2"/>
      <c r="H52" s="189"/>
      <c r="I52" s="2"/>
      <c r="J52" s="189"/>
      <c r="K52" s="2"/>
      <c r="L52" s="189"/>
      <c r="M52" s="2"/>
      <c r="N52" s="189"/>
      <c r="O52" s="2"/>
      <c r="P52" s="189"/>
      <c r="Q52" s="2"/>
      <c r="R52" s="189"/>
      <c r="S52" s="2"/>
      <c r="T52" s="189"/>
      <c r="U52" s="2"/>
      <c r="V52" s="189"/>
      <c r="W52" s="2"/>
      <c r="X52" s="189"/>
      <c r="Y52" s="2"/>
      <c r="Z52" s="189"/>
      <c r="AA52" s="2"/>
      <c r="AB52" s="189"/>
      <c r="AC52" s="2"/>
      <c r="AD52" s="132"/>
      <c r="AE52" s="2"/>
      <c r="AF52" s="132"/>
      <c r="AG52" s="2"/>
      <c r="AH52" s="132"/>
      <c r="AI52" s="2"/>
      <c r="AJ52" s="132"/>
      <c r="AK52" s="2"/>
      <c r="AL52" s="132"/>
      <c r="AM52" s="2"/>
      <c r="AN52" s="132"/>
      <c r="AO52" s="2"/>
      <c r="AP52" s="132"/>
      <c r="AQ52" s="2"/>
      <c r="AR52" s="132"/>
      <c r="AS52" s="2"/>
      <c r="AT52" s="132"/>
      <c r="AU52" s="2"/>
      <c r="AV52" s="132"/>
      <c r="AW52" s="2"/>
      <c r="AX52" s="132"/>
      <c r="AY52" s="2"/>
      <c r="AZ52" s="132"/>
      <c r="BA52" s="2"/>
      <c r="BB52" s="189"/>
    </row>
    <row r="53" spans="2:54" x14ac:dyDescent="0.2">
      <c r="B53" s="105">
        <v>4</v>
      </c>
      <c r="C53" s="105" t="s">
        <v>190</v>
      </c>
      <c r="D53" s="105"/>
      <c r="E53" s="2"/>
      <c r="F53" s="189"/>
      <c r="G53" s="2"/>
      <c r="H53" s="189"/>
      <c r="I53" s="2"/>
      <c r="J53" s="189"/>
      <c r="K53" s="2"/>
      <c r="L53" s="189"/>
      <c r="M53" s="2"/>
      <c r="N53" s="189"/>
      <c r="O53" s="2"/>
      <c r="P53" s="189"/>
      <c r="Q53" s="2"/>
      <c r="R53" s="189"/>
      <c r="S53" s="2"/>
      <c r="T53" s="189"/>
      <c r="U53" s="2"/>
      <c r="V53" s="189"/>
      <c r="W53" s="2"/>
      <c r="X53" s="189"/>
      <c r="Y53" s="2"/>
      <c r="Z53" s="189"/>
      <c r="AA53" s="2"/>
      <c r="AB53" s="189"/>
      <c r="AC53" s="2"/>
      <c r="AD53" s="132"/>
      <c r="AE53" s="2"/>
      <c r="AF53" s="132"/>
      <c r="AG53" s="2"/>
      <c r="AH53" s="132"/>
      <c r="AI53" s="2"/>
      <c r="AJ53" s="132"/>
      <c r="AK53" s="2"/>
      <c r="AL53" s="132"/>
      <c r="AM53" s="2"/>
      <c r="AN53" s="132"/>
      <c r="AO53" s="2"/>
      <c r="AP53" s="132"/>
      <c r="AQ53" s="2"/>
      <c r="AR53" s="132"/>
      <c r="AS53" s="2"/>
      <c r="AT53" s="132"/>
      <c r="AU53" s="2"/>
      <c r="AV53" s="132"/>
      <c r="AW53" s="2"/>
      <c r="AX53" s="132"/>
      <c r="AY53" s="2"/>
      <c r="AZ53" s="132"/>
      <c r="BA53" s="2"/>
      <c r="BB53" s="189"/>
    </row>
    <row r="54" spans="2:54" x14ac:dyDescent="0.2">
      <c r="B54" s="105">
        <v>5</v>
      </c>
      <c r="C54" s="105" t="s">
        <v>191</v>
      </c>
      <c r="D54" s="105"/>
      <c r="E54" s="2"/>
      <c r="F54" s="189"/>
      <c r="G54" s="2"/>
      <c r="H54" s="189"/>
      <c r="I54" s="2"/>
      <c r="J54" s="189"/>
      <c r="K54" s="2"/>
      <c r="L54" s="189"/>
      <c r="M54" s="2"/>
      <c r="N54" s="189"/>
      <c r="O54" s="2"/>
      <c r="P54" s="189"/>
      <c r="Q54" s="2"/>
      <c r="R54" s="189"/>
      <c r="S54" s="2"/>
      <c r="T54" s="189"/>
      <c r="U54" s="2"/>
      <c r="V54" s="189"/>
      <c r="W54" s="2"/>
      <c r="X54" s="189"/>
      <c r="Y54" s="2"/>
      <c r="Z54" s="189"/>
      <c r="AA54" s="2"/>
      <c r="AB54" s="189"/>
      <c r="AC54" s="2"/>
      <c r="AD54" s="132"/>
      <c r="AE54" s="2"/>
      <c r="AF54" s="132"/>
      <c r="AG54" s="2"/>
      <c r="AH54" s="132"/>
      <c r="AI54" s="2"/>
      <c r="AJ54" s="132"/>
      <c r="AK54" s="2"/>
      <c r="AL54" s="132"/>
      <c r="AM54" s="2"/>
      <c r="AN54" s="132"/>
      <c r="AO54" s="2"/>
      <c r="AP54" s="132"/>
      <c r="AQ54" s="2"/>
      <c r="AR54" s="132"/>
      <c r="AS54" s="2"/>
      <c r="AT54" s="132"/>
      <c r="AU54" s="2"/>
      <c r="AV54" s="132"/>
      <c r="AW54" s="2"/>
      <c r="AX54" s="132"/>
      <c r="AY54" s="2"/>
      <c r="AZ54" s="132"/>
      <c r="BA54" s="2"/>
      <c r="BB54" s="189"/>
    </row>
    <row r="55" spans="2:54" x14ac:dyDescent="0.2">
      <c r="B55" s="133" t="s">
        <v>192</v>
      </c>
      <c r="C55" s="105" t="s">
        <v>193</v>
      </c>
      <c r="D55" s="105"/>
      <c r="E55" s="2"/>
      <c r="F55" s="189"/>
      <c r="G55" s="2"/>
      <c r="H55" s="189"/>
      <c r="I55" s="2"/>
      <c r="J55" s="189"/>
      <c r="K55" s="2"/>
      <c r="L55" s="189"/>
      <c r="M55" s="2"/>
      <c r="N55" s="189"/>
      <c r="O55" s="2"/>
      <c r="P55" s="189"/>
      <c r="Q55" s="2"/>
      <c r="R55" s="189"/>
      <c r="S55" s="2"/>
      <c r="T55" s="189"/>
      <c r="U55" s="2"/>
      <c r="V55" s="189"/>
      <c r="W55" s="2"/>
      <c r="X55" s="189"/>
      <c r="Y55" s="2"/>
      <c r="Z55" s="189"/>
      <c r="AA55" s="2"/>
      <c r="AB55" s="189"/>
      <c r="AC55" s="2"/>
      <c r="AD55" s="132"/>
      <c r="AE55" s="2"/>
      <c r="AF55" s="132"/>
      <c r="AG55" s="2"/>
      <c r="AH55" s="132"/>
      <c r="AI55" s="2"/>
      <c r="AJ55" s="132"/>
      <c r="AK55" s="2"/>
      <c r="AL55" s="132"/>
      <c r="AM55" s="2"/>
      <c r="AN55" s="132"/>
      <c r="AO55" s="2"/>
      <c r="AP55" s="132"/>
      <c r="AQ55" s="2"/>
      <c r="AR55" s="132"/>
      <c r="AS55" s="2"/>
      <c r="AT55" s="132"/>
      <c r="AU55" s="2"/>
      <c r="AV55" s="132"/>
      <c r="AW55" s="2"/>
      <c r="AX55" s="132"/>
      <c r="AY55" s="2"/>
      <c r="AZ55" s="132"/>
      <c r="BA55" s="2"/>
      <c r="BB55" s="189"/>
    </row>
    <row r="56" spans="2:54" x14ac:dyDescent="0.2">
      <c r="B56" s="133" t="s">
        <v>194</v>
      </c>
      <c r="C56" s="105" t="s">
        <v>195</v>
      </c>
      <c r="D56" s="105"/>
      <c r="E56" s="2"/>
      <c r="F56" s="189"/>
      <c r="G56" s="2"/>
      <c r="H56" s="189"/>
      <c r="I56" s="2"/>
      <c r="J56" s="189"/>
      <c r="K56" s="2"/>
      <c r="L56" s="189"/>
      <c r="M56" s="2"/>
      <c r="N56" s="189"/>
      <c r="O56" s="2"/>
      <c r="P56" s="189"/>
      <c r="Q56" s="2"/>
      <c r="R56" s="189"/>
      <c r="S56" s="2"/>
      <c r="T56" s="189"/>
      <c r="U56" s="2"/>
      <c r="V56" s="189"/>
      <c r="W56" s="2"/>
      <c r="X56" s="189"/>
      <c r="Y56" s="2"/>
      <c r="Z56" s="189"/>
      <c r="AA56" s="2"/>
      <c r="AB56" s="189"/>
      <c r="AC56" s="2"/>
      <c r="AD56" s="132"/>
      <c r="AE56" s="2"/>
      <c r="AF56" s="132"/>
      <c r="AG56" s="2"/>
      <c r="AH56" s="132"/>
      <c r="AI56" s="2"/>
      <c r="AJ56" s="132"/>
      <c r="AK56" s="2"/>
      <c r="AL56" s="132"/>
      <c r="AM56" s="2"/>
      <c r="AN56" s="132"/>
      <c r="AO56" s="2"/>
      <c r="AP56" s="132"/>
      <c r="AQ56" s="2"/>
      <c r="AR56" s="132"/>
      <c r="AS56" s="2"/>
      <c r="AT56" s="132"/>
      <c r="AU56" s="2"/>
      <c r="AV56" s="132"/>
      <c r="AW56" s="2"/>
      <c r="AX56" s="132"/>
      <c r="AY56" s="2"/>
      <c r="AZ56" s="132"/>
      <c r="BA56" s="2"/>
      <c r="BB56" s="189"/>
    </row>
    <row r="57" spans="2:54" x14ac:dyDescent="0.2">
      <c r="B57" s="133" t="s">
        <v>196</v>
      </c>
      <c r="C57" s="105" t="s">
        <v>197</v>
      </c>
      <c r="D57" s="105"/>
      <c r="E57" s="2"/>
      <c r="F57" s="189"/>
      <c r="G57" s="2"/>
      <c r="H57" s="189"/>
      <c r="I57" s="2"/>
      <c r="J57" s="189"/>
      <c r="K57" s="2"/>
      <c r="L57" s="189"/>
      <c r="M57" s="2"/>
      <c r="N57" s="189"/>
      <c r="O57" s="2"/>
      <c r="P57" s="189"/>
      <c r="Q57" s="2"/>
      <c r="R57" s="189"/>
      <c r="S57" s="2"/>
      <c r="T57" s="189"/>
      <c r="U57" s="2"/>
      <c r="V57" s="189"/>
      <c r="W57" s="2"/>
      <c r="X57" s="189"/>
      <c r="Y57" s="2"/>
      <c r="Z57" s="189"/>
      <c r="AA57" s="2"/>
      <c r="AB57" s="189"/>
      <c r="AC57" s="2"/>
      <c r="AD57" s="132"/>
      <c r="AE57" s="2"/>
      <c r="AF57" s="132"/>
      <c r="AG57" s="2"/>
      <c r="AH57" s="132"/>
      <c r="AI57" s="2"/>
      <c r="AJ57" s="132"/>
      <c r="AK57" s="2"/>
      <c r="AL57" s="132"/>
      <c r="AM57" s="2"/>
      <c r="AN57" s="132"/>
      <c r="AO57" s="2"/>
      <c r="AP57" s="132"/>
      <c r="AQ57" s="2"/>
      <c r="AR57" s="132"/>
      <c r="AS57" s="2"/>
      <c r="AT57" s="132"/>
      <c r="AU57" s="2"/>
      <c r="AV57" s="132"/>
      <c r="AW57" s="2"/>
      <c r="AX57" s="132"/>
      <c r="AY57" s="2"/>
      <c r="AZ57" s="132"/>
      <c r="BA57" s="2"/>
      <c r="BB57" s="189"/>
    </row>
    <row r="58" spans="2:54" x14ac:dyDescent="0.2">
      <c r="B58" s="2"/>
      <c r="C58" s="105" t="s">
        <v>198</v>
      </c>
      <c r="D58" s="105"/>
      <c r="E58" s="2"/>
      <c r="F58" s="189"/>
      <c r="G58" s="2"/>
      <c r="H58" s="189"/>
      <c r="I58" s="2"/>
      <c r="J58" s="189"/>
      <c r="K58" s="2"/>
      <c r="L58" s="189"/>
      <c r="M58" s="2"/>
      <c r="N58" s="189"/>
      <c r="O58" s="2"/>
      <c r="P58" s="189"/>
      <c r="Q58" s="2"/>
      <c r="R58" s="189"/>
      <c r="S58" s="2"/>
      <c r="T58" s="189"/>
      <c r="U58" s="2"/>
      <c r="V58" s="189"/>
      <c r="W58" s="2"/>
      <c r="X58" s="189"/>
      <c r="Y58" s="2"/>
      <c r="Z58" s="189"/>
      <c r="AA58" s="2"/>
      <c r="AB58" s="189"/>
      <c r="AC58" s="2"/>
      <c r="AD58" s="132"/>
      <c r="AE58" s="2"/>
      <c r="AF58" s="132"/>
      <c r="AG58" s="2"/>
      <c r="AH58" s="132"/>
      <c r="AI58" s="2"/>
      <c r="AJ58" s="132"/>
      <c r="AK58" s="2"/>
      <c r="AL58" s="132"/>
      <c r="AM58" s="2"/>
      <c r="AN58" s="132"/>
      <c r="AO58" s="2"/>
      <c r="AP58" s="132"/>
      <c r="AQ58" s="2"/>
      <c r="AR58" s="132"/>
      <c r="AS58" s="2"/>
      <c r="AT58" s="132"/>
      <c r="AU58" s="2"/>
      <c r="AV58" s="132"/>
      <c r="AW58" s="2"/>
      <c r="AX58" s="132"/>
      <c r="AY58" s="2"/>
      <c r="AZ58" s="132"/>
      <c r="BA58" s="2"/>
      <c r="BB58" s="189"/>
    </row>
    <row r="59" spans="2:54" x14ac:dyDescent="0.2">
      <c r="B59" s="2"/>
      <c r="C59" s="2"/>
      <c r="D59" s="105"/>
      <c r="E59" s="2"/>
      <c r="F59" s="189"/>
      <c r="G59" s="2"/>
      <c r="H59" s="189"/>
      <c r="I59" s="2"/>
      <c r="J59" s="189"/>
      <c r="K59" s="2"/>
      <c r="L59" s="189"/>
      <c r="M59" s="2"/>
      <c r="N59" s="189"/>
      <c r="O59" s="2"/>
      <c r="P59" s="189"/>
      <c r="Q59" s="2"/>
      <c r="R59" s="189"/>
      <c r="S59" s="2"/>
      <c r="T59" s="189"/>
      <c r="U59" s="2"/>
      <c r="V59" s="189"/>
      <c r="W59" s="2"/>
      <c r="X59" s="189"/>
      <c r="Y59" s="2"/>
      <c r="Z59" s="189"/>
      <c r="AA59" s="2"/>
      <c r="AB59" s="189"/>
      <c r="AC59" s="2"/>
      <c r="AD59" s="132"/>
      <c r="AE59" s="2"/>
      <c r="AF59" s="132"/>
      <c r="AG59" s="2"/>
      <c r="AH59" s="132"/>
      <c r="AI59" s="2"/>
      <c r="AJ59" s="132"/>
      <c r="AK59" s="2"/>
      <c r="AL59" s="132"/>
      <c r="AM59" s="2"/>
      <c r="AN59" s="132"/>
      <c r="AO59" s="2"/>
      <c r="AP59" s="132"/>
      <c r="AQ59" s="2"/>
      <c r="AR59" s="132"/>
      <c r="AS59" s="2"/>
      <c r="AT59" s="132"/>
      <c r="AU59" s="2"/>
      <c r="AV59" s="132"/>
      <c r="AW59" s="2"/>
      <c r="AX59" s="132"/>
      <c r="AY59" s="2"/>
      <c r="AZ59" s="132"/>
      <c r="BA59" s="2"/>
      <c r="BB59" s="189"/>
    </row>
  </sheetData>
  <sheetProtection selectLockedCells="1"/>
  <mergeCells count="25">
    <mergeCell ref="AY3:AZ3"/>
    <mergeCell ref="E3:F3"/>
    <mergeCell ref="G3:H3"/>
    <mergeCell ref="I3:J3"/>
    <mergeCell ref="AS3:AT3"/>
    <mergeCell ref="AM3:AN3"/>
    <mergeCell ref="AO3:AP3"/>
    <mergeCell ref="AQ3:AR3"/>
    <mergeCell ref="AI3:AJ3"/>
    <mergeCell ref="BA3:BB3"/>
    <mergeCell ref="K3:L3"/>
    <mergeCell ref="M3:N3"/>
    <mergeCell ref="O3:P3"/>
    <mergeCell ref="Q3:R3"/>
    <mergeCell ref="S3:T3"/>
    <mergeCell ref="U3:V3"/>
    <mergeCell ref="W3:X3"/>
    <mergeCell ref="Y3:Z3"/>
    <mergeCell ref="AA3:AB3"/>
    <mergeCell ref="AC3:AD3"/>
    <mergeCell ref="AU3:AV3"/>
    <mergeCell ref="AE3:AF3"/>
    <mergeCell ref="AG3:AH3"/>
    <mergeCell ref="AK3:AL3"/>
    <mergeCell ref="AW3:AX3"/>
  </mergeCells>
  <pageMargins left="0.75" right="0.75" top="1" bottom="1" header="0.5" footer="0.5"/>
  <pageSetup paperSize="3" scale="55" orientation="landscape" r:id="rId1"/>
  <headerFooter alignWithMargins="0">
    <oddHeader>&amp;C
Dining Services RFP</oddHeader>
    <oddFoote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BB59"/>
  <sheetViews>
    <sheetView view="pageLayout" topLeftCell="A10" zoomScale="70" zoomScaleNormal="85" zoomScalePageLayoutView="70" workbookViewId="0">
      <selection activeCell="K51" sqref="K51"/>
    </sheetView>
  </sheetViews>
  <sheetFormatPr defaultColWidth="8.85546875" defaultRowHeight="12.75" x14ac:dyDescent="0.2"/>
  <cols>
    <col min="2" max="2" width="3.7109375" customWidth="1"/>
    <col min="3" max="3" width="28.7109375" customWidth="1"/>
    <col min="4" max="4" width="4.7109375" customWidth="1"/>
    <col min="5" max="5" width="19.140625" customWidth="1"/>
    <col min="6" max="6" width="13.42578125" customWidth="1"/>
    <col min="7" max="7" width="17.7109375" customWidth="1"/>
    <col min="8" max="8" width="13.7109375" customWidth="1"/>
    <col min="9" max="9" width="17.7109375" hidden="1" customWidth="1"/>
    <col min="10" max="10" width="13.7109375" hidden="1" customWidth="1"/>
    <col min="11" max="11" width="17.7109375" customWidth="1"/>
    <col min="12" max="12" width="13.7109375" customWidth="1"/>
    <col min="13" max="13" width="17.7109375" customWidth="1"/>
    <col min="14" max="14" width="13.7109375" customWidth="1"/>
    <col min="15" max="15" width="17.7109375" customWidth="1"/>
    <col min="16" max="16" width="13.7109375" customWidth="1"/>
    <col min="17" max="17" width="17.7109375" customWidth="1"/>
    <col min="18" max="18" width="13.7109375" customWidth="1"/>
    <col min="19" max="19" width="17.7109375" customWidth="1"/>
    <col min="20" max="20" width="13.7109375" customWidth="1"/>
    <col min="21" max="21" width="17.7109375" hidden="1" customWidth="1"/>
    <col min="22" max="22" width="13.7109375" hidden="1" customWidth="1"/>
    <col min="23" max="23" width="17.7109375" hidden="1" customWidth="1"/>
    <col min="24" max="24" width="13.7109375" hidden="1" customWidth="1"/>
    <col min="25" max="25" width="17.7109375" hidden="1" customWidth="1"/>
    <col min="26" max="26" width="13.7109375" hidden="1" customWidth="1"/>
    <col min="27" max="27" width="17.7109375" hidden="1" customWidth="1"/>
    <col min="28" max="28" width="13.7109375" hidden="1" customWidth="1"/>
    <col min="29" max="29" width="18.28515625" hidden="1" customWidth="1"/>
    <col min="30" max="30" width="13.7109375" hidden="1" customWidth="1"/>
    <col min="31" max="31" width="18.28515625" hidden="1" customWidth="1"/>
    <col min="32" max="32" width="13.7109375" hidden="1" customWidth="1"/>
    <col min="33" max="33" width="18.28515625" hidden="1" customWidth="1"/>
    <col min="34" max="34" width="13.7109375" hidden="1" customWidth="1"/>
    <col min="35" max="35" width="18.28515625" hidden="1" customWidth="1"/>
    <col min="36" max="36" width="13.7109375" hidden="1" customWidth="1"/>
    <col min="37" max="37" width="18.28515625" hidden="1" customWidth="1"/>
    <col min="38" max="38" width="13.7109375" hidden="1" customWidth="1"/>
    <col min="39" max="39" width="18.28515625" hidden="1" customWidth="1"/>
    <col min="40" max="40" width="13.7109375" hidden="1" customWidth="1"/>
    <col min="41" max="41" width="18.28515625" hidden="1" customWidth="1"/>
    <col min="42" max="42" width="13.7109375" hidden="1" customWidth="1"/>
    <col min="43" max="43" width="18.28515625" hidden="1" customWidth="1"/>
    <col min="44" max="44" width="13.7109375" hidden="1" customWidth="1"/>
    <col min="45" max="45" width="16.7109375" customWidth="1"/>
    <col min="46" max="46" width="13.7109375" customWidth="1"/>
    <col min="47" max="47" width="16.7109375" hidden="1" customWidth="1"/>
    <col min="48" max="48" width="13.7109375" hidden="1" customWidth="1"/>
    <col min="49" max="49" width="16.7109375" customWidth="1"/>
    <col min="50" max="50" width="13.7109375" customWidth="1"/>
    <col min="51" max="51" width="16.7109375" hidden="1" customWidth="1"/>
    <col min="52" max="52" width="13.7109375" hidden="1" customWidth="1"/>
    <col min="53" max="53" width="19.140625" customWidth="1"/>
    <col min="54" max="54" width="13.7109375" customWidth="1"/>
  </cols>
  <sheetData>
    <row r="1" spans="2:54" ht="13.5" thickBot="1" x14ac:dyDescent="0.25"/>
    <row r="2" spans="2:54" ht="16.5" thickBot="1" x14ac:dyDescent="0.3">
      <c r="B2" s="91"/>
      <c r="C2" s="92" t="s">
        <v>204</v>
      </c>
      <c r="D2" s="93"/>
      <c r="E2" s="94"/>
      <c r="F2" s="172"/>
      <c r="G2" s="94"/>
      <c r="H2" s="172"/>
      <c r="I2" s="94"/>
      <c r="J2" s="172"/>
      <c r="K2" s="94"/>
      <c r="L2" s="172"/>
      <c r="M2" s="94"/>
      <c r="N2" s="172"/>
      <c r="O2" s="94"/>
      <c r="P2" s="172"/>
      <c r="Q2" s="94"/>
      <c r="R2" s="172"/>
      <c r="S2" s="94"/>
      <c r="T2" s="172"/>
      <c r="U2" s="94"/>
      <c r="V2" s="172"/>
      <c r="W2" s="94"/>
      <c r="X2" s="172"/>
      <c r="Y2" s="94"/>
      <c r="Z2" s="172"/>
      <c r="AA2" s="94"/>
      <c r="AB2" s="172"/>
      <c r="AC2" s="94"/>
      <c r="AD2" s="95"/>
      <c r="AE2" s="94"/>
      <c r="AF2" s="95"/>
      <c r="AG2" s="94"/>
      <c r="AH2" s="95"/>
      <c r="AI2" s="94"/>
      <c r="AJ2" s="95"/>
      <c r="AK2" s="94"/>
      <c r="AL2" s="95"/>
      <c r="AM2" s="94"/>
      <c r="AN2" s="95"/>
      <c r="AO2" s="94"/>
      <c r="AP2" s="95"/>
      <c r="AQ2" s="94"/>
      <c r="AR2" s="95"/>
      <c r="AS2" s="94"/>
      <c r="AT2" s="95"/>
      <c r="AU2" s="94"/>
      <c r="AV2" s="95"/>
      <c r="AW2" s="94"/>
      <c r="AX2" s="95"/>
      <c r="AY2" s="94"/>
      <c r="AZ2" s="95"/>
      <c r="BA2" s="94"/>
      <c r="BB2" s="173"/>
    </row>
    <row r="3" spans="2:54" ht="27" customHeight="1" x14ac:dyDescent="0.2">
      <c r="B3" s="2"/>
      <c r="C3" s="2"/>
      <c r="D3" s="97"/>
      <c r="E3" s="382"/>
      <c r="F3" s="383"/>
      <c r="G3" s="382"/>
      <c r="H3" s="383"/>
      <c r="I3" s="387"/>
      <c r="J3" s="386"/>
      <c r="K3" s="387"/>
      <c r="L3" s="386"/>
      <c r="M3" s="382"/>
      <c r="N3" s="383"/>
      <c r="O3" s="387"/>
      <c r="P3" s="386"/>
      <c r="Q3" s="382"/>
      <c r="R3" s="383"/>
      <c r="S3" s="382"/>
      <c r="T3" s="383"/>
      <c r="U3" s="387"/>
      <c r="V3" s="386"/>
      <c r="W3" s="387"/>
      <c r="X3" s="386"/>
      <c r="Y3" s="382"/>
      <c r="Z3" s="383"/>
      <c r="AA3" s="387"/>
      <c r="AB3" s="386"/>
      <c r="AC3" s="382"/>
      <c r="AD3" s="383"/>
      <c r="AE3" s="387" t="s">
        <v>85</v>
      </c>
      <c r="AF3" s="386"/>
      <c r="AG3" s="382" t="s">
        <v>86</v>
      </c>
      <c r="AH3" s="383"/>
      <c r="AI3" s="387" t="s">
        <v>87</v>
      </c>
      <c r="AJ3" s="386"/>
      <c r="AK3" s="387" t="s">
        <v>88</v>
      </c>
      <c r="AL3" s="386"/>
      <c r="AM3" s="387" t="s">
        <v>89</v>
      </c>
      <c r="AN3" s="386"/>
      <c r="AO3" s="387" t="s">
        <v>90</v>
      </c>
      <c r="AP3" s="386"/>
      <c r="AQ3" s="387" t="s">
        <v>91</v>
      </c>
      <c r="AR3" s="386"/>
      <c r="AS3" s="387" t="s">
        <v>150</v>
      </c>
      <c r="AT3" s="386"/>
      <c r="AU3" s="387"/>
      <c r="AV3" s="386"/>
      <c r="AW3" s="387" t="s">
        <v>152</v>
      </c>
      <c r="AX3" s="386"/>
      <c r="AY3" s="387"/>
      <c r="AZ3" s="386"/>
      <c r="BA3" s="387" t="s">
        <v>63</v>
      </c>
      <c r="BB3" s="386"/>
    </row>
    <row r="4" spans="2:54" x14ac:dyDescent="0.2">
      <c r="B4" s="2"/>
      <c r="C4" s="2"/>
      <c r="D4" s="97"/>
      <c r="E4" s="98" t="s">
        <v>154</v>
      </c>
      <c r="F4" s="99" t="s">
        <v>72</v>
      </c>
      <c r="G4" s="98" t="s">
        <v>154</v>
      </c>
      <c r="H4" s="99" t="s">
        <v>72</v>
      </c>
      <c r="I4" s="98" t="s">
        <v>154</v>
      </c>
      <c r="J4" s="99" t="s">
        <v>72</v>
      </c>
      <c r="K4" s="98" t="s">
        <v>154</v>
      </c>
      <c r="L4" s="99" t="s">
        <v>72</v>
      </c>
      <c r="M4" s="98" t="s">
        <v>154</v>
      </c>
      <c r="N4" s="99" t="s">
        <v>72</v>
      </c>
      <c r="O4" s="98" t="s">
        <v>154</v>
      </c>
      <c r="P4" s="99" t="s">
        <v>72</v>
      </c>
      <c r="Q4" s="98" t="s">
        <v>154</v>
      </c>
      <c r="R4" s="99" t="s">
        <v>72</v>
      </c>
      <c r="S4" s="98" t="s">
        <v>154</v>
      </c>
      <c r="T4" s="99" t="s">
        <v>72</v>
      </c>
      <c r="U4" s="98" t="s">
        <v>154</v>
      </c>
      <c r="V4" s="99" t="s">
        <v>72</v>
      </c>
      <c r="W4" s="98" t="s">
        <v>154</v>
      </c>
      <c r="X4" s="99" t="s">
        <v>72</v>
      </c>
      <c r="Y4" s="98" t="s">
        <v>154</v>
      </c>
      <c r="Z4" s="99" t="s">
        <v>72</v>
      </c>
      <c r="AA4" s="98" t="s">
        <v>154</v>
      </c>
      <c r="AB4" s="99" t="s">
        <v>72</v>
      </c>
      <c r="AC4" s="98" t="s">
        <v>154</v>
      </c>
      <c r="AD4" s="99" t="s">
        <v>72</v>
      </c>
      <c r="AE4" s="98" t="s">
        <v>154</v>
      </c>
      <c r="AF4" s="99" t="s">
        <v>72</v>
      </c>
      <c r="AG4" s="98" t="s">
        <v>154</v>
      </c>
      <c r="AH4" s="99" t="s">
        <v>72</v>
      </c>
      <c r="AI4" s="98" t="s">
        <v>154</v>
      </c>
      <c r="AJ4" s="99" t="s">
        <v>72</v>
      </c>
      <c r="AK4" s="98" t="s">
        <v>154</v>
      </c>
      <c r="AL4" s="99" t="s">
        <v>72</v>
      </c>
      <c r="AM4" s="98" t="s">
        <v>154</v>
      </c>
      <c r="AN4" s="99" t="s">
        <v>72</v>
      </c>
      <c r="AO4" s="98" t="s">
        <v>154</v>
      </c>
      <c r="AP4" s="99" t="s">
        <v>72</v>
      </c>
      <c r="AQ4" s="98" t="s">
        <v>154</v>
      </c>
      <c r="AR4" s="99" t="s">
        <v>72</v>
      </c>
      <c r="AS4" s="98" t="s">
        <v>154</v>
      </c>
      <c r="AT4" s="99" t="s">
        <v>72</v>
      </c>
      <c r="AU4" s="98" t="s">
        <v>154</v>
      </c>
      <c r="AV4" s="99" t="s">
        <v>72</v>
      </c>
      <c r="AW4" s="98" t="s">
        <v>154</v>
      </c>
      <c r="AX4" s="99" t="s">
        <v>72</v>
      </c>
      <c r="AY4" s="98" t="s">
        <v>154</v>
      </c>
      <c r="AZ4" s="99" t="s">
        <v>72</v>
      </c>
      <c r="BA4" s="98" t="s">
        <v>154</v>
      </c>
      <c r="BB4" s="99" t="s">
        <v>72</v>
      </c>
    </row>
    <row r="5" spans="2:54" x14ac:dyDescent="0.2">
      <c r="B5" s="100" t="s">
        <v>155</v>
      </c>
      <c r="C5" s="2"/>
      <c r="D5" s="97"/>
      <c r="E5" s="49"/>
      <c r="F5" s="174"/>
      <c r="G5" s="49"/>
      <c r="H5" s="175" t="s">
        <v>72</v>
      </c>
      <c r="I5" s="49"/>
      <c r="J5" s="175" t="s">
        <v>72</v>
      </c>
      <c r="K5" s="49"/>
      <c r="L5" s="175" t="s">
        <v>72</v>
      </c>
      <c r="M5" s="49"/>
      <c r="N5" s="175" t="s">
        <v>72</v>
      </c>
      <c r="O5" s="49"/>
      <c r="P5" s="175" t="s">
        <v>72</v>
      </c>
      <c r="Q5" s="49"/>
      <c r="R5" s="175" t="s">
        <v>72</v>
      </c>
      <c r="S5" s="49"/>
      <c r="T5" s="175" t="s">
        <v>72</v>
      </c>
      <c r="U5" s="49"/>
      <c r="V5" s="175" t="s">
        <v>72</v>
      </c>
      <c r="W5" s="49"/>
      <c r="X5" s="175" t="s">
        <v>72</v>
      </c>
      <c r="Y5" s="49"/>
      <c r="Z5" s="175" t="s">
        <v>72</v>
      </c>
      <c r="AA5" s="49"/>
      <c r="AB5" s="175" t="s">
        <v>72</v>
      </c>
      <c r="AC5" s="49"/>
      <c r="AD5" s="101" t="s">
        <v>72</v>
      </c>
      <c r="AE5" s="49"/>
      <c r="AF5" s="101" t="s">
        <v>72</v>
      </c>
      <c r="AG5" s="49"/>
      <c r="AH5" s="101" t="s">
        <v>72</v>
      </c>
      <c r="AI5" s="49"/>
      <c r="AJ5" s="101" t="s">
        <v>72</v>
      </c>
      <c r="AK5" s="49"/>
      <c r="AL5" s="101" t="s">
        <v>72</v>
      </c>
      <c r="AM5" s="49"/>
      <c r="AN5" s="101" t="s">
        <v>72</v>
      </c>
      <c r="AO5" s="49"/>
      <c r="AP5" s="101" t="s">
        <v>72</v>
      </c>
      <c r="AQ5" s="49"/>
      <c r="AR5" s="101" t="s">
        <v>72</v>
      </c>
      <c r="AS5" s="49"/>
      <c r="AT5" s="101" t="s">
        <v>72</v>
      </c>
      <c r="AU5" s="49"/>
      <c r="AV5" s="101" t="s">
        <v>72</v>
      </c>
      <c r="AW5" s="49"/>
      <c r="AX5" s="101" t="s">
        <v>72</v>
      </c>
      <c r="AY5" s="49"/>
      <c r="AZ5" s="101" t="s">
        <v>72</v>
      </c>
      <c r="BA5" s="49"/>
      <c r="BB5" s="174"/>
    </row>
    <row r="6" spans="2:54" x14ac:dyDescent="0.2">
      <c r="B6" s="2"/>
      <c r="C6" s="2" t="s">
        <v>156</v>
      </c>
      <c r="D6" s="97">
        <v>1</v>
      </c>
      <c r="E6" s="102" t="e">
        <f>'Meal Plan'!#REF!</f>
        <v>#REF!</v>
      </c>
      <c r="F6" s="174" t="e">
        <f>E6/E$13</f>
        <v>#REF!</v>
      </c>
      <c r="G6" s="102" t="e">
        <f>'Meal Plan'!#REF!</f>
        <v>#REF!</v>
      </c>
      <c r="H6" s="174" t="e">
        <f>G6/G$13</f>
        <v>#REF!</v>
      </c>
      <c r="I6" s="102" t="e">
        <f>'Meal Plan'!#REF!</f>
        <v>#REF!</v>
      </c>
      <c r="J6" s="174" t="e">
        <f>I6/I$13</f>
        <v>#REF!</v>
      </c>
      <c r="K6" s="103"/>
      <c r="L6" s="176"/>
      <c r="M6" s="103"/>
      <c r="N6" s="176"/>
      <c r="O6" s="103"/>
      <c r="P6" s="176"/>
      <c r="Q6" s="103"/>
      <c r="R6" s="176"/>
      <c r="S6" s="103"/>
      <c r="T6" s="176"/>
      <c r="U6" s="103"/>
      <c r="V6" s="176"/>
      <c r="W6" s="103"/>
      <c r="X6" s="176"/>
      <c r="Y6" s="103"/>
      <c r="Z6" s="176"/>
      <c r="AA6" s="103"/>
      <c r="AB6" s="176"/>
      <c r="AC6" s="103"/>
      <c r="AD6" s="104"/>
      <c r="AE6" s="103"/>
      <c r="AF6" s="104"/>
      <c r="AG6" s="103"/>
      <c r="AH6" s="104"/>
      <c r="AI6" s="103"/>
      <c r="AJ6" s="104"/>
      <c r="AK6" s="103"/>
      <c r="AL6" s="104"/>
      <c r="AM6" s="103"/>
      <c r="AN6" s="104"/>
      <c r="AO6" s="103"/>
      <c r="AP6" s="104"/>
      <c r="AQ6" s="103"/>
      <c r="AR6" s="104"/>
      <c r="AS6" s="103"/>
      <c r="AT6" s="104"/>
      <c r="AU6" s="103"/>
      <c r="AV6" s="104"/>
      <c r="AW6" s="103"/>
      <c r="AX6" s="104"/>
      <c r="AY6" s="103"/>
      <c r="AZ6" s="104"/>
      <c r="BA6" s="102" t="e">
        <f>E6+G6+K6+AS6+I6+M6+O6+Q6+S6+U6+W6+Y6+AA6+AU6+AW6+AY6+AQ6+AO6+AM6+AK6+AG6+AE6+AC6+AI6</f>
        <v>#REF!</v>
      </c>
      <c r="BB6" s="174" t="e">
        <f t="shared" ref="BB6:BB12" si="0">BA6/BA$13</f>
        <v>#REF!</v>
      </c>
    </row>
    <row r="7" spans="2:54" x14ac:dyDescent="0.2">
      <c r="B7" s="2"/>
      <c r="C7" s="2" t="s">
        <v>82</v>
      </c>
      <c r="D7" s="97">
        <v>1</v>
      </c>
      <c r="E7" s="102">
        <f>'A La Carte'!H236</f>
        <v>0</v>
      </c>
      <c r="F7" s="174" t="e">
        <f>E7/E$13</f>
        <v>#REF!</v>
      </c>
      <c r="G7" s="102">
        <f>'A La Carte'!H238</f>
        <v>0</v>
      </c>
      <c r="H7" s="174" t="e">
        <f>G7/G$13</f>
        <v>#REF!</v>
      </c>
      <c r="I7" s="102">
        <f>'A La Carte'!H240</f>
        <v>0</v>
      </c>
      <c r="J7" s="174" t="e">
        <f>I7/I$13</f>
        <v>#REF!</v>
      </c>
      <c r="K7" s="102" t="e">
        <f>'A La Carte'!H242</f>
        <v>#REF!</v>
      </c>
      <c r="L7" s="174" t="e">
        <f>K7/K$13</f>
        <v>#REF!</v>
      </c>
      <c r="M7" s="102" t="e">
        <f>'A La Carte'!H244</f>
        <v>#REF!</v>
      </c>
      <c r="N7" s="174" t="e">
        <f>M7/M$13</f>
        <v>#REF!</v>
      </c>
      <c r="O7" s="102" t="e">
        <f>'A La Carte'!H246</f>
        <v>#REF!</v>
      </c>
      <c r="P7" s="174" t="e">
        <f>O7/O$13</f>
        <v>#REF!</v>
      </c>
      <c r="Q7" s="102" t="e">
        <f>'A La Carte'!H248</f>
        <v>#REF!</v>
      </c>
      <c r="R7" s="174" t="e">
        <f>Q7/Q$13</f>
        <v>#REF!</v>
      </c>
      <c r="S7" s="102" t="e">
        <f>'A La Carte'!H250</f>
        <v>#REF!</v>
      </c>
      <c r="T7" s="174" t="e">
        <f>S7/S$13</f>
        <v>#REF!</v>
      </c>
      <c r="U7" s="102" t="e">
        <f>'A La Carte'!H252</f>
        <v>#REF!</v>
      </c>
      <c r="V7" s="174" t="e">
        <f>U7/U$13</f>
        <v>#REF!</v>
      </c>
      <c r="W7" s="102" t="e">
        <f>'A La Carte'!H254</f>
        <v>#REF!</v>
      </c>
      <c r="X7" s="174" t="e">
        <f>W7/W$13</f>
        <v>#REF!</v>
      </c>
      <c r="Y7" s="102" t="e">
        <f>'A La Carte'!H256</f>
        <v>#REF!</v>
      </c>
      <c r="Z7" s="174" t="e">
        <f>Y7/Y$13</f>
        <v>#REF!</v>
      </c>
      <c r="AA7" s="102" t="e">
        <f>'A La Carte'!H258</f>
        <v>#REF!</v>
      </c>
      <c r="AB7" s="174" t="e">
        <f>AA7/AA$13</f>
        <v>#REF!</v>
      </c>
      <c r="AC7" s="102" t="e">
        <f>'A La Carte'!H260</f>
        <v>#REF!</v>
      </c>
      <c r="AD7" s="101" t="e">
        <f>AC7/AC$13</f>
        <v>#REF!</v>
      </c>
      <c r="AE7" s="102" t="e">
        <f>'A La Carte'!H262</f>
        <v>#REF!</v>
      </c>
      <c r="AF7" s="101" t="e">
        <f>AE7/AE$13</f>
        <v>#REF!</v>
      </c>
      <c r="AG7" s="102" t="e">
        <f>'A La Carte'!H264</f>
        <v>#REF!</v>
      </c>
      <c r="AH7" s="101" t="e">
        <f>AG7/AG$13</f>
        <v>#REF!</v>
      </c>
      <c r="AI7" s="102" t="e">
        <f>'A La Carte'!H266</f>
        <v>#REF!</v>
      </c>
      <c r="AJ7" s="101" t="e">
        <f>AI7/AI$13</f>
        <v>#REF!</v>
      </c>
      <c r="AK7" s="102" t="e">
        <f>'A La Carte'!H268</f>
        <v>#REF!</v>
      </c>
      <c r="AL7" s="101" t="e">
        <f>AK7/AK$13</f>
        <v>#REF!</v>
      </c>
      <c r="AM7" s="102" t="e">
        <f>'A La Carte'!H270</f>
        <v>#REF!</v>
      </c>
      <c r="AN7" s="101" t="e">
        <f>AM7/AM$13</f>
        <v>#REF!</v>
      </c>
      <c r="AO7" s="102" t="e">
        <f>'A La Carte'!H272</f>
        <v>#REF!</v>
      </c>
      <c r="AP7" s="101" t="e">
        <f>AO7/AO$13</f>
        <v>#REF!</v>
      </c>
      <c r="AQ7" s="102" t="e">
        <f>'A La Carte'!H274</f>
        <v>#REF!</v>
      </c>
      <c r="AR7" s="101" t="e">
        <f>AQ7/AQ$13</f>
        <v>#REF!</v>
      </c>
      <c r="AS7" s="103"/>
      <c r="AT7" s="104"/>
      <c r="AU7" s="103"/>
      <c r="AV7" s="104"/>
      <c r="AW7" s="103"/>
      <c r="AX7" s="104"/>
      <c r="AY7" s="103"/>
      <c r="AZ7" s="104"/>
      <c r="BA7" s="102" t="e">
        <f>E7+G7+K7+AS7+I7+M7+O7+Q7+S7+U7+W7+Y7+AA7+AU7+AW7+AY7+AQ7+AO7+AM7+AK7+AG7+AE7+AC7+AI7</f>
        <v>#REF!</v>
      </c>
      <c r="BB7" s="174" t="e">
        <f t="shared" si="0"/>
        <v>#REF!</v>
      </c>
    </row>
    <row r="8" spans="2:54" x14ac:dyDescent="0.2">
      <c r="B8" s="2"/>
      <c r="C8" s="2" t="s">
        <v>157</v>
      </c>
      <c r="D8" s="97">
        <v>1</v>
      </c>
      <c r="E8" s="102">
        <f>'A La Carte'!H237</f>
        <v>0</v>
      </c>
      <c r="F8" s="174" t="e">
        <f>E8/E$13</f>
        <v>#REF!</v>
      </c>
      <c r="G8" s="102">
        <f>'A La Carte'!H239</f>
        <v>0</v>
      </c>
      <c r="H8" s="174" t="e">
        <f>G8/G$13</f>
        <v>#REF!</v>
      </c>
      <c r="I8" s="102">
        <f>'A La Carte'!H241</f>
        <v>0</v>
      </c>
      <c r="J8" s="174" t="e">
        <f>I8/I$13</f>
        <v>#REF!</v>
      </c>
      <c r="K8" s="102" t="e">
        <f>'A La Carte'!H243</f>
        <v>#REF!</v>
      </c>
      <c r="L8" s="174" t="e">
        <f>K8/K$13</f>
        <v>#REF!</v>
      </c>
      <c r="M8" s="102" t="e">
        <f>'A La Carte'!H245</f>
        <v>#REF!</v>
      </c>
      <c r="N8" s="174" t="e">
        <f>M8/M$13</f>
        <v>#REF!</v>
      </c>
      <c r="O8" s="102" t="e">
        <f>'A La Carte'!H247</f>
        <v>#REF!</v>
      </c>
      <c r="P8" s="174" t="e">
        <f>O8/O$13</f>
        <v>#REF!</v>
      </c>
      <c r="Q8" s="102" t="e">
        <f>'A La Carte'!H249</f>
        <v>#REF!</v>
      </c>
      <c r="R8" s="174" t="e">
        <f>Q8/Q$13</f>
        <v>#REF!</v>
      </c>
      <c r="S8" s="102" t="e">
        <f>'A La Carte'!H251</f>
        <v>#REF!</v>
      </c>
      <c r="T8" s="174" t="e">
        <f>S8/S$13</f>
        <v>#REF!</v>
      </c>
      <c r="U8" s="102" t="e">
        <f>'A La Carte'!H253</f>
        <v>#REF!</v>
      </c>
      <c r="V8" s="174" t="e">
        <f>U8/U$13</f>
        <v>#REF!</v>
      </c>
      <c r="W8" s="102" t="e">
        <f>'A La Carte'!H255</f>
        <v>#REF!</v>
      </c>
      <c r="X8" s="174" t="e">
        <f>W8/W$13</f>
        <v>#REF!</v>
      </c>
      <c r="Y8" s="102" t="e">
        <f>'A La Carte'!H257</f>
        <v>#REF!</v>
      </c>
      <c r="Z8" s="174" t="e">
        <f>Y8/Y$13</f>
        <v>#REF!</v>
      </c>
      <c r="AA8" s="102" t="e">
        <f>'A La Carte'!H259</f>
        <v>#REF!</v>
      </c>
      <c r="AB8" s="174" t="e">
        <f>AA8/AA$13</f>
        <v>#REF!</v>
      </c>
      <c r="AC8" s="102" t="e">
        <f>'A La Carte'!H261</f>
        <v>#REF!</v>
      </c>
      <c r="AD8" s="101" t="e">
        <f>AC8/AC$13</f>
        <v>#REF!</v>
      </c>
      <c r="AE8" s="102" t="e">
        <f>'A La Carte'!H263</f>
        <v>#REF!</v>
      </c>
      <c r="AF8" s="101" t="e">
        <f>AE8/AE$13</f>
        <v>#REF!</v>
      </c>
      <c r="AG8" s="102" t="e">
        <f>'A La Carte'!H265</f>
        <v>#REF!</v>
      </c>
      <c r="AH8" s="101" t="e">
        <f>AG8/AG$13</f>
        <v>#REF!</v>
      </c>
      <c r="AI8" s="102" t="e">
        <f>'A La Carte'!H267</f>
        <v>#REF!</v>
      </c>
      <c r="AJ8" s="101" t="e">
        <f>AI8/AI$13</f>
        <v>#REF!</v>
      </c>
      <c r="AK8" s="102" t="e">
        <f>'A La Carte'!H269</f>
        <v>#REF!</v>
      </c>
      <c r="AL8" s="101" t="e">
        <f>AK8/AK$13</f>
        <v>#REF!</v>
      </c>
      <c r="AM8" s="102" t="e">
        <f>'A La Carte'!H271</f>
        <v>#REF!</v>
      </c>
      <c r="AN8" s="101" t="e">
        <f>AM8/AM$13</f>
        <v>#REF!</v>
      </c>
      <c r="AO8" s="102" t="e">
        <f>'A La Carte'!H273</f>
        <v>#REF!</v>
      </c>
      <c r="AP8" s="101" t="e">
        <f>AO8/AO$13</f>
        <v>#REF!</v>
      </c>
      <c r="AQ8" s="102" t="e">
        <f>'A La Carte'!H275</f>
        <v>#REF!</v>
      </c>
      <c r="AR8" s="101" t="e">
        <f>AQ8/AQ$13</f>
        <v>#REF!</v>
      </c>
      <c r="AS8" s="103"/>
      <c r="AT8" s="104"/>
      <c r="AU8" s="103"/>
      <c r="AV8" s="104"/>
      <c r="AW8" s="103"/>
      <c r="AX8" s="104"/>
      <c r="AY8" s="103"/>
      <c r="AZ8" s="104"/>
      <c r="BA8" s="102" t="e">
        <f t="shared" ref="BA8:BA17" si="1">E8+G8+K8+AS8+I8+M8+O8+Q8+S8+U8+W8+Y8+AA8+AU8+AW8+AY8+AQ8+AO8+AM8+AK8+AG8+AE8+AC8+AI8</f>
        <v>#REF!</v>
      </c>
      <c r="BB8" s="174" t="e">
        <f t="shared" si="0"/>
        <v>#REF!</v>
      </c>
    </row>
    <row r="9" spans="2:54" x14ac:dyDescent="0.2">
      <c r="B9" s="2"/>
      <c r="C9" s="2" t="s">
        <v>150</v>
      </c>
      <c r="D9" s="97">
        <v>1</v>
      </c>
      <c r="E9" s="103"/>
      <c r="F9" s="104"/>
      <c r="G9" s="103"/>
      <c r="H9" s="104"/>
      <c r="I9" s="103"/>
      <c r="J9" s="104"/>
      <c r="K9" s="103"/>
      <c r="L9" s="104"/>
      <c r="M9" s="103"/>
      <c r="N9" s="104"/>
      <c r="O9" s="103"/>
      <c r="P9" s="104"/>
      <c r="Q9" s="103"/>
      <c r="R9" s="104"/>
      <c r="S9" s="103"/>
      <c r="T9" s="104"/>
      <c r="U9" s="103"/>
      <c r="V9" s="104"/>
      <c r="W9" s="103"/>
      <c r="X9" s="104"/>
      <c r="Y9" s="103"/>
      <c r="Z9" s="104"/>
      <c r="AA9" s="103"/>
      <c r="AB9" s="104"/>
      <c r="AC9" s="103"/>
      <c r="AD9" s="104"/>
      <c r="AE9" s="103"/>
      <c r="AF9" s="104"/>
      <c r="AG9" s="103"/>
      <c r="AH9" s="104"/>
      <c r="AI9" s="103"/>
      <c r="AJ9" s="104"/>
      <c r="AK9" s="103"/>
      <c r="AL9" s="104"/>
      <c r="AM9" s="103"/>
      <c r="AN9" s="104"/>
      <c r="AO9" s="103"/>
      <c r="AP9" s="104"/>
      <c r="AQ9" s="103"/>
      <c r="AR9" s="104"/>
      <c r="AS9" s="102">
        <f>Catering!F264</f>
        <v>0</v>
      </c>
      <c r="AT9" s="101" t="e">
        <f>AS9/AS$13</f>
        <v>#DIV/0!</v>
      </c>
      <c r="AU9" s="103"/>
      <c r="AV9" s="104"/>
      <c r="AW9" s="103"/>
      <c r="AX9" s="104"/>
      <c r="AY9" s="103"/>
      <c r="AZ9" s="104"/>
      <c r="BA9" s="102">
        <f t="shared" si="1"/>
        <v>0</v>
      </c>
      <c r="BB9" s="101" t="e">
        <f t="shared" si="0"/>
        <v>#REF!</v>
      </c>
    </row>
    <row r="10" spans="2:54" x14ac:dyDescent="0.2">
      <c r="B10" s="2"/>
      <c r="C10" s="2" t="s">
        <v>151</v>
      </c>
      <c r="D10" s="97">
        <v>1</v>
      </c>
      <c r="E10" s="103"/>
      <c r="F10" s="104"/>
      <c r="G10" s="103"/>
      <c r="H10" s="104"/>
      <c r="I10" s="103"/>
      <c r="J10" s="104"/>
      <c r="K10" s="103"/>
      <c r="L10" s="104"/>
      <c r="M10" s="103"/>
      <c r="N10" s="104"/>
      <c r="O10" s="103"/>
      <c r="P10" s="104"/>
      <c r="Q10" s="103"/>
      <c r="R10" s="104"/>
      <c r="S10" s="103"/>
      <c r="T10" s="104"/>
      <c r="U10" s="103"/>
      <c r="V10" s="104"/>
      <c r="W10" s="103"/>
      <c r="X10" s="104"/>
      <c r="Y10" s="103"/>
      <c r="Z10" s="104"/>
      <c r="AA10" s="103"/>
      <c r="AB10" s="104"/>
      <c r="AC10" s="103"/>
      <c r="AD10" s="104"/>
      <c r="AE10" s="103"/>
      <c r="AF10" s="104"/>
      <c r="AG10" s="103"/>
      <c r="AH10" s="104"/>
      <c r="AI10" s="103"/>
      <c r="AJ10" s="104"/>
      <c r="AK10" s="103"/>
      <c r="AL10" s="104"/>
      <c r="AM10" s="103"/>
      <c r="AN10" s="104"/>
      <c r="AO10" s="103"/>
      <c r="AP10" s="104"/>
      <c r="AQ10" s="103"/>
      <c r="AR10" s="104"/>
      <c r="AS10" s="103"/>
      <c r="AT10" s="104"/>
      <c r="AU10" s="102">
        <f>'Food Trucks'!F264</f>
        <v>0</v>
      </c>
      <c r="AV10" s="101" t="e">
        <f>AU10/AU$13</f>
        <v>#DIV/0!</v>
      </c>
      <c r="AW10" s="103"/>
      <c r="AX10" s="104"/>
      <c r="AY10" s="103"/>
      <c r="AZ10" s="104"/>
      <c r="BA10" s="102">
        <f t="shared" si="1"/>
        <v>0</v>
      </c>
      <c r="BB10" s="101" t="e">
        <f t="shared" si="0"/>
        <v>#REF!</v>
      </c>
    </row>
    <row r="11" spans="2:54" ht="13.5" thickBot="1" x14ac:dyDescent="0.25">
      <c r="B11" s="2"/>
      <c r="C11" s="2" t="s">
        <v>152</v>
      </c>
      <c r="D11" s="97">
        <v>1</v>
      </c>
      <c r="E11" s="103"/>
      <c r="F11" s="104"/>
      <c r="G11" s="103"/>
      <c r="H11" s="104"/>
      <c r="I11" s="103"/>
      <c r="J11" s="104"/>
      <c r="K11" s="103"/>
      <c r="L11" s="104"/>
      <c r="M11" s="103"/>
      <c r="N11" s="104"/>
      <c r="O11" s="103"/>
      <c r="P11" s="104"/>
      <c r="Q11" s="103"/>
      <c r="R11" s="104"/>
      <c r="S11" s="103"/>
      <c r="T11" s="104"/>
      <c r="U11" s="103"/>
      <c r="V11" s="104"/>
      <c r="W11" s="103"/>
      <c r="X11" s="104"/>
      <c r="Y11" s="103"/>
      <c r="Z11" s="104"/>
      <c r="AA11" s="103"/>
      <c r="AB11" s="104"/>
      <c r="AC11" s="103"/>
      <c r="AD11" s="104"/>
      <c r="AE11" s="103"/>
      <c r="AF11" s="104"/>
      <c r="AG11" s="103"/>
      <c r="AH11" s="104"/>
      <c r="AI11" s="103"/>
      <c r="AJ11" s="104"/>
      <c r="AK11" s="103"/>
      <c r="AL11" s="104"/>
      <c r="AM11" s="103"/>
      <c r="AN11" s="104"/>
      <c r="AO11" s="103"/>
      <c r="AP11" s="104"/>
      <c r="AQ11" s="103"/>
      <c r="AR11" s="104"/>
      <c r="AS11" s="103"/>
      <c r="AT11" s="104"/>
      <c r="AU11" s="103"/>
      <c r="AV11" s="104"/>
      <c r="AW11" s="102">
        <f>Conferences!F264</f>
        <v>0</v>
      </c>
      <c r="AX11" s="101" t="e">
        <f>AW11/AW$13</f>
        <v>#DIV/0!</v>
      </c>
      <c r="AY11" s="103"/>
      <c r="AZ11" s="104"/>
      <c r="BA11" s="102">
        <f t="shared" si="1"/>
        <v>0</v>
      </c>
      <c r="BB11" s="101" t="e">
        <f t="shared" si="0"/>
        <v>#REF!</v>
      </c>
    </row>
    <row r="12" spans="2:54" ht="13.5" hidden="1" thickBot="1" x14ac:dyDescent="0.25">
      <c r="B12" s="2"/>
      <c r="C12" s="2"/>
      <c r="D12" s="97">
        <v>1</v>
      </c>
      <c r="E12" s="103"/>
      <c r="F12" s="104"/>
      <c r="G12" s="103"/>
      <c r="H12" s="104"/>
      <c r="I12" s="103"/>
      <c r="J12" s="104"/>
      <c r="K12" s="103"/>
      <c r="L12" s="104"/>
      <c r="M12" s="103"/>
      <c r="N12" s="104"/>
      <c r="O12" s="103"/>
      <c r="P12" s="104"/>
      <c r="Q12" s="103"/>
      <c r="R12" s="104"/>
      <c r="S12" s="103"/>
      <c r="T12" s="104"/>
      <c r="U12" s="103"/>
      <c r="V12" s="104"/>
      <c r="W12" s="103"/>
      <c r="X12" s="104"/>
      <c r="Y12" s="103"/>
      <c r="Z12" s="104"/>
      <c r="AA12" s="103"/>
      <c r="AB12" s="104"/>
      <c r="AC12" s="103"/>
      <c r="AD12" s="104"/>
      <c r="AE12" s="103"/>
      <c r="AF12" s="104"/>
      <c r="AG12" s="103"/>
      <c r="AH12" s="104"/>
      <c r="AI12" s="103"/>
      <c r="AJ12" s="104"/>
      <c r="AK12" s="103"/>
      <c r="AL12" s="104"/>
      <c r="AM12" s="103"/>
      <c r="AN12" s="104"/>
      <c r="AO12" s="103"/>
      <c r="AP12" s="104"/>
      <c r="AQ12" s="103"/>
      <c r="AR12" s="104"/>
      <c r="AS12" s="103"/>
      <c r="AT12" s="104"/>
      <c r="AU12" s="103"/>
      <c r="AV12" s="104"/>
      <c r="AW12" s="103"/>
      <c r="AX12" s="104"/>
      <c r="AY12" s="102">
        <f>Concessions!F264</f>
        <v>0</v>
      </c>
      <c r="AZ12" s="101" t="e">
        <f>AY12/AY$13</f>
        <v>#DIV/0!</v>
      </c>
      <c r="BA12" s="102">
        <f t="shared" si="1"/>
        <v>0</v>
      </c>
      <c r="BB12" s="101" t="e">
        <f t="shared" si="0"/>
        <v>#REF!</v>
      </c>
    </row>
    <row r="13" spans="2:54" ht="13.5" thickBot="1" x14ac:dyDescent="0.25">
      <c r="B13" s="41" t="s">
        <v>158</v>
      </c>
      <c r="C13" s="87"/>
      <c r="D13" s="106">
        <v>1</v>
      </c>
      <c r="E13" s="107" t="e">
        <f t="shared" ref="E13:AR13" si="2">SUM(E6:E8)</f>
        <v>#REF!</v>
      </c>
      <c r="F13" s="177" t="e">
        <f t="shared" si="2"/>
        <v>#REF!</v>
      </c>
      <c r="G13" s="107" t="e">
        <f t="shared" si="2"/>
        <v>#REF!</v>
      </c>
      <c r="H13" s="177" t="e">
        <f t="shared" si="2"/>
        <v>#REF!</v>
      </c>
      <c r="I13" s="107" t="e">
        <f t="shared" si="2"/>
        <v>#REF!</v>
      </c>
      <c r="J13" s="177" t="e">
        <f t="shared" si="2"/>
        <v>#REF!</v>
      </c>
      <c r="K13" s="107" t="e">
        <f t="shared" si="2"/>
        <v>#REF!</v>
      </c>
      <c r="L13" s="177" t="e">
        <f t="shared" si="2"/>
        <v>#REF!</v>
      </c>
      <c r="M13" s="107" t="e">
        <f t="shared" si="2"/>
        <v>#REF!</v>
      </c>
      <c r="N13" s="177" t="e">
        <f t="shared" si="2"/>
        <v>#REF!</v>
      </c>
      <c r="O13" s="107" t="e">
        <f t="shared" si="2"/>
        <v>#REF!</v>
      </c>
      <c r="P13" s="177" t="e">
        <f t="shared" si="2"/>
        <v>#REF!</v>
      </c>
      <c r="Q13" s="107" t="e">
        <f t="shared" si="2"/>
        <v>#REF!</v>
      </c>
      <c r="R13" s="177" t="e">
        <f t="shared" si="2"/>
        <v>#REF!</v>
      </c>
      <c r="S13" s="107" t="e">
        <f t="shared" si="2"/>
        <v>#REF!</v>
      </c>
      <c r="T13" s="177" t="e">
        <f t="shared" si="2"/>
        <v>#REF!</v>
      </c>
      <c r="U13" s="107" t="e">
        <f t="shared" si="2"/>
        <v>#REF!</v>
      </c>
      <c r="V13" s="177" t="e">
        <f t="shared" si="2"/>
        <v>#REF!</v>
      </c>
      <c r="W13" s="107" t="e">
        <f t="shared" si="2"/>
        <v>#REF!</v>
      </c>
      <c r="X13" s="177" t="e">
        <f t="shared" si="2"/>
        <v>#REF!</v>
      </c>
      <c r="Y13" s="107" t="e">
        <f t="shared" si="2"/>
        <v>#REF!</v>
      </c>
      <c r="Z13" s="177" t="e">
        <f t="shared" si="2"/>
        <v>#REF!</v>
      </c>
      <c r="AA13" s="107" t="e">
        <f t="shared" si="2"/>
        <v>#REF!</v>
      </c>
      <c r="AB13" s="177" t="e">
        <f t="shared" si="2"/>
        <v>#REF!</v>
      </c>
      <c r="AC13" s="107" t="e">
        <f t="shared" si="2"/>
        <v>#REF!</v>
      </c>
      <c r="AD13" s="108" t="e">
        <f t="shared" si="2"/>
        <v>#REF!</v>
      </c>
      <c r="AE13" s="107" t="e">
        <f t="shared" si="2"/>
        <v>#REF!</v>
      </c>
      <c r="AF13" s="108" t="e">
        <f t="shared" si="2"/>
        <v>#REF!</v>
      </c>
      <c r="AG13" s="107" t="e">
        <f t="shared" si="2"/>
        <v>#REF!</v>
      </c>
      <c r="AH13" s="108" t="e">
        <f t="shared" si="2"/>
        <v>#REF!</v>
      </c>
      <c r="AI13" s="107" t="e">
        <f>SUM(AI6:AI8)</f>
        <v>#REF!</v>
      </c>
      <c r="AJ13" s="108" t="e">
        <f>SUM(AJ6:AJ8)</f>
        <v>#REF!</v>
      </c>
      <c r="AK13" s="107" t="e">
        <f t="shared" si="2"/>
        <v>#REF!</v>
      </c>
      <c r="AL13" s="108" t="e">
        <f t="shared" si="2"/>
        <v>#REF!</v>
      </c>
      <c r="AM13" s="107" t="e">
        <f t="shared" si="2"/>
        <v>#REF!</v>
      </c>
      <c r="AN13" s="108" t="e">
        <f t="shared" si="2"/>
        <v>#REF!</v>
      </c>
      <c r="AO13" s="107" t="e">
        <f t="shared" si="2"/>
        <v>#REF!</v>
      </c>
      <c r="AP13" s="108" t="e">
        <f t="shared" si="2"/>
        <v>#REF!</v>
      </c>
      <c r="AQ13" s="107" t="e">
        <f t="shared" si="2"/>
        <v>#REF!</v>
      </c>
      <c r="AR13" s="108" t="e">
        <f t="shared" si="2"/>
        <v>#REF!</v>
      </c>
      <c r="AS13" s="107">
        <f t="shared" ref="AS13:AX13" si="3">SUM(AS6:AS11)</f>
        <v>0</v>
      </c>
      <c r="AT13" s="193" t="e">
        <f t="shared" si="3"/>
        <v>#DIV/0!</v>
      </c>
      <c r="AU13" s="107">
        <f t="shared" si="3"/>
        <v>0</v>
      </c>
      <c r="AV13" s="193" t="e">
        <f t="shared" si="3"/>
        <v>#DIV/0!</v>
      </c>
      <c r="AW13" s="107">
        <f t="shared" si="3"/>
        <v>0</v>
      </c>
      <c r="AX13" s="193" t="e">
        <f t="shared" si="3"/>
        <v>#DIV/0!</v>
      </c>
      <c r="AY13" s="107">
        <f>SUM(AY6:AY12)</f>
        <v>0</v>
      </c>
      <c r="AZ13" s="193" t="e">
        <f>SUM(AZ6:AZ12)</f>
        <v>#DIV/0!</v>
      </c>
      <c r="BA13" s="102" t="e">
        <f t="shared" si="1"/>
        <v>#REF!</v>
      </c>
      <c r="BB13" s="178" t="e">
        <f>SUM(BB6:BB8)</f>
        <v>#REF!</v>
      </c>
    </row>
    <row r="14" spans="2:54" ht="13.5" thickBot="1" x14ac:dyDescent="0.25">
      <c r="B14" s="41" t="s">
        <v>159</v>
      </c>
      <c r="C14" s="87"/>
      <c r="D14" s="106">
        <v>1</v>
      </c>
      <c r="E14" s="110" t="e">
        <f>E13*F14</f>
        <v>#REF!</v>
      </c>
      <c r="F14" s="179"/>
      <c r="G14" s="110" t="e">
        <f>G13*H14</f>
        <v>#REF!</v>
      </c>
      <c r="H14" s="179"/>
      <c r="I14" s="110" t="e">
        <f>I13*J14</f>
        <v>#REF!</v>
      </c>
      <c r="J14" s="179"/>
      <c r="K14" s="110" t="e">
        <f>K13*L14</f>
        <v>#REF!</v>
      </c>
      <c r="L14" s="179"/>
      <c r="M14" s="110" t="e">
        <f>M13*N14</f>
        <v>#REF!</v>
      </c>
      <c r="N14" s="179"/>
      <c r="O14" s="110" t="e">
        <f>O13*P14</f>
        <v>#REF!</v>
      </c>
      <c r="P14" s="179"/>
      <c r="Q14" s="110" t="e">
        <f>Q13*R14</f>
        <v>#REF!</v>
      </c>
      <c r="R14" s="179"/>
      <c r="S14" s="110" t="e">
        <f>S13*T14</f>
        <v>#REF!</v>
      </c>
      <c r="T14" s="179"/>
      <c r="U14" s="110" t="e">
        <f>U13*V14</f>
        <v>#REF!</v>
      </c>
      <c r="V14" s="179"/>
      <c r="W14" s="110" t="e">
        <f>W13*X14</f>
        <v>#REF!</v>
      </c>
      <c r="X14" s="179"/>
      <c r="Y14" s="110" t="e">
        <f>Y13*Z14</f>
        <v>#REF!</v>
      </c>
      <c r="Z14" s="179"/>
      <c r="AA14" s="110" t="e">
        <f>AA13*AB14</f>
        <v>#REF!</v>
      </c>
      <c r="AB14" s="179"/>
      <c r="AC14" s="110" t="e">
        <f>AC13*AD14</f>
        <v>#REF!</v>
      </c>
      <c r="AD14" s="111"/>
      <c r="AE14" s="110" t="e">
        <f>AE13*AF14</f>
        <v>#REF!</v>
      </c>
      <c r="AF14" s="111"/>
      <c r="AG14" s="110" t="e">
        <f>AG13*AH14</f>
        <v>#REF!</v>
      </c>
      <c r="AH14" s="111"/>
      <c r="AI14" s="110" t="e">
        <f>AI13*AJ14</f>
        <v>#REF!</v>
      </c>
      <c r="AJ14" s="111"/>
      <c r="AK14" s="110" t="e">
        <f>AK13*AL14</f>
        <v>#REF!</v>
      </c>
      <c r="AL14" s="111"/>
      <c r="AM14" s="110" t="e">
        <f>AM13*AN14</f>
        <v>#REF!</v>
      </c>
      <c r="AN14" s="111"/>
      <c r="AO14" s="110" t="e">
        <f>AO13*AP14</f>
        <v>#REF!</v>
      </c>
      <c r="AP14" s="111"/>
      <c r="AQ14" s="110" t="e">
        <f>AQ13*AR14</f>
        <v>#REF!</v>
      </c>
      <c r="AR14" s="111"/>
      <c r="AS14" s="110">
        <f>AS13*AT14</f>
        <v>0</v>
      </c>
      <c r="AT14" s="111"/>
      <c r="AU14" s="110">
        <f>AU13*AV14</f>
        <v>0</v>
      </c>
      <c r="AV14" s="111"/>
      <c r="AW14" s="110">
        <f>AW13*AX14</f>
        <v>0</v>
      </c>
      <c r="AX14" s="111"/>
      <c r="AY14" s="110">
        <f>AY13*AZ14</f>
        <v>0</v>
      </c>
      <c r="AZ14" s="111"/>
      <c r="BA14" s="102" t="e">
        <f t="shared" si="1"/>
        <v>#REF!</v>
      </c>
      <c r="BB14" s="180" t="e">
        <f>BA14/BA13</f>
        <v>#REF!</v>
      </c>
    </row>
    <row r="15" spans="2:54" ht="13.5" thickBot="1" x14ac:dyDescent="0.25">
      <c r="B15" s="41" t="s">
        <v>160</v>
      </c>
      <c r="C15" s="87"/>
      <c r="D15" s="106">
        <v>1</v>
      </c>
      <c r="E15" s="110" t="e">
        <f>E13-E14</f>
        <v>#REF!</v>
      </c>
      <c r="F15" s="181" t="e">
        <f>E15/E13</f>
        <v>#REF!</v>
      </c>
      <c r="G15" s="110" t="e">
        <f>G13-G14</f>
        <v>#REF!</v>
      </c>
      <c r="H15" s="181" t="e">
        <f>G15/G13</f>
        <v>#REF!</v>
      </c>
      <c r="I15" s="110" t="e">
        <f>I13-I14</f>
        <v>#REF!</v>
      </c>
      <c r="J15" s="181" t="e">
        <f>I15/I13</f>
        <v>#REF!</v>
      </c>
      <c r="K15" s="110" t="e">
        <f>K13-K14</f>
        <v>#REF!</v>
      </c>
      <c r="L15" s="181" t="e">
        <f>K15/K13</f>
        <v>#REF!</v>
      </c>
      <c r="M15" s="110" t="e">
        <f>M13-M14</f>
        <v>#REF!</v>
      </c>
      <c r="N15" s="181" t="e">
        <f>M15/M13</f>
        <v>#REF!</v>
      </c>
      <c r="O15" s="110" t="e">
        <f>O13-O14</f>
        <v>#REF!</v>
      </c>
      <c r="P15" s="181" t="e">
        <f>O15/O13</f>
        <v>#REF!</v>
      </c>
      <c r="Q15" s="110" t="e">
        <f>Q13-Q14</f>
        <v>#REF!</v>
      </c>
      <c r="R15" s="181" t="e">
        <f>Q15/Q13</f>
        <v>#REF!</v>
      </c>
      <c r="S15" s="110" t="e">
        <f>S13-S14</f>
        <v>#REF!</v>
      </c>
      <c r="T15" s="181" t="e">
        <f>S15/S13</f>
        <v>#REF!</v>
      </c>
      <c r="U15" s="110" t="e">
        <f>U13-U14</f>
        <v>#REF!</v>
      </c>
      <c r="V15" s="181" t="e">
        <f>U15/U13</f>
        <v>#REF!</v>
      </c>
      <c r="W15" s="110" t="e">
        <f>W13-W14</f>
        <v>#REF!</v>
      </c>
      <c r="X15" s="181" t="e">
        <f>W15/W13</f>
        <v>#REF!</v>
      </c>
      <c r="Y15" s="110" t="e">
        <f>Y13-Y14</f>
        <v>#REF!</v>
      </c>
      <c r="Z15" s="181" t="e">
        <f>Y15/Y13</f>
        <v>#REF!</v>
      </c>
      <c r="AA15" s="110" t="e">
        <f>AA13-AA14</f>
        <v>#REF!</v>
      </c>
      <c r="AB15" s="181" t="e">
        <f>AA15/AA13</f>
        <v>#REF!</v>
      </c>
      <c r="AC15" s="110" t="e">
        <f>AC13-AC14</f>
        <v>#REF!</v>
      </c>
      <c r="AD15" s="113" t="e">
        <f>AC15/AC13</f>
        <v>#REF!</v>
      </c>
      <c r="AE15" s="110" t="e">
        <f>AE13-AE14</f>
        <v>#REF!</v>
      </c>
      <c r="AF15" s="113" t="e">
        <f>AE15/AE13</f>
        <v>#REF!</v>
      </c>
      <c r="AG15" s="110" t="e">
        <f>AG13-AG14</f>
        <v>#REF!</v>
      </c>
      <c r="AH15" s="113" t="e">
        <f>AG15/AG13</f>
        <v>#REF!</v>
      </c>
      <c r="AI15" s="110" t="e">
        <f>AI13-AI14</f>
        <v>#REF!</v>
      </c>
      <c r="AJ15" s="113" t="e">
        <f>AI15/AI13</f>
        <v>#REF!</v>
      </c>
      <c r="AK15" s="110" t="e">
        <f>AK13-AK14</f>
        <v>#REF!</v>
      </c>
      <c r="AL15" s="113" t="e">
        <f>AK15/AK13</f>
        <v>#REF!</v>
      </c>
      <c r="AM15" s="110" t="e">
        <f>AM13-AM14</f>
        <v>#REF!</v>
      </c>
      <c r="AN15" s="113" t="e">
        <f>AM15/AM13</f>
        <v>#REF!</v>
      </c>
      <c r="AO15" s="110" t="e">
        <f>AO13-AO14</f>
        <v>#REF!</v>
      </c>
      <c r="AP15" s="113" t="e">
        <f>AO15/AO13</f>
        <v>#REF!</v>
      </c>
      <c r="AQ15" s="110" t="e">
        <f>AQ13-AQ14</f>
        <v>#REF!</v>
      </c>
      <c r="AR15" s="113" t="e">
        <f>AQ15/AQ13</f>
        <v>#REF!</v>
      </c>
      <c r="AS15" s="110">
        <f>AS13-AS14</f>
        <v>0</v>
      </c>
      <c r="AT15" s="113" t="e">
        <f>AS15/AS13</f>
        <v>#DIV/0!</v>
      </c>
      <c r="AU15" s="110">
        <f>AU13-AU14</f>
        <v>0</v>
      </c>
      <c r="AV15" s="113" t="e">
        <f>AU15/AU13</f>
        <v>#DIV/0!</v>
      </c>
      <c r="AW15" s="110">
        <f>AW13-AW14</f>
        <v>0</v>
      </c>
      <c r="AX15" s="113" t="e">
        <f>AW15/AW13</f>
        <v>#DIV/0!</v>
      </c>
      <c r="AY15" s="110">
        <f>AY13-AY14</f>
        <v>0</v>
      </c>
      <c r="AZ15" s="113" t="e">
        <f>AY15/AY13</f>
        <v>#DIV/0!</v>
      </c>
      <c r="BA15" s="102" t="e">
        <f t="shared" si="1"/>
        <v>#REF!</v>
      </c>
      <c r="BB15" s="181" t="e">
        <f>BA15/BA13</f>
        <v>#REF!</v>
      </c>
    </row>
    <row r="16" spans="2:54" ht="13.5" thickBot="1" x14ac:dyDescent="0.25">
      <c r="B16" s="2"/>
      <c r="C16" s="198" t="s">
        <v>212</v>
      </c>
      <c r="D16" s="97">
        <v>1</v>
      </c>
      <c r="E16" s="114" t="e">
        <f>F16*E13</f>
        <v>#REF!</v>
      </c>
      <c r="F16" s="182"/>
      <c r="G16" s="114" t="e">
        <f>H16*G13</f>
        <v>#REF!</v>
      </c>
      <c r="H16" s="182"/>
      <c r="I16" s="114" t="e">
        <f>J16*I13</f>
        <v>#REF!</v>
      </c>
      <c r="J16" s="182"/>
      <c r="K16" s="114" t="e">
        <f>L16*K13</f>
        <v>#REF!</v>
      </c>
      <c r="L16" s="182"/>
      <c r="M16" s="114" t="e">
        <f>N16*M13</f>
        <v>#REF!</v>
      </c>
      <c r="N16" s="182"/>
      <c r="O16" s="114" t="e">
        <f>P16*O13</f>
        <v>#REF!</v>
      </c>
      <c r="P16" s="182"/>
      <c r="Q16" s="114" t="e">
        <f>R16*Q13</f>
        <v>#REF!</v>
      </c>
      <c r="R16" s="182"/>
      <c r="S16" s="114" t="e">
        <f>T16*S13</f>
        <v>#REF!</v>
      </c>
      <c r="T16" s="182"/>
      <c r="U16" s="114" t="e">
        <f>V16*U13</f>
        <v>#REF!</v>
      </c>
      <c r="V16" s="182"/>
      <c r="W16" s="114" t="e">
        <f>X16*W13</f>
        <v>#REF!</v>
      </c>
      <c r="X16" s="182"/>
      <c r="Y16" s="114" t="e">
        <f>Z16*Y13</f>
        <v>#REF!</v>
      </c>
      <c r="Z16" s="182"/>
      <c r="AA16" s="114" t="e">
        <f>AB16*AA13</f>
        <v>#REF!</v>
      </c>
      <c r="AB16" s="182"/>
      <c r="AC16" s="114" t="e">
        <f>AD16*AC13</f>
        <v>#REF!</v>
      </c>
      <c r="AD16" s="115"/>
      <c r="AE16" s="114" t="e">
        <f>AF16*AE13</f>
        <v>#REF!</v>
      </c>
      <c r="AF16" s="115"/>
      <c r="AG16" s="114" t="e">
        <f>AH16*AG13</f>
        <v>#REF!</v>
      </c>
      <c r="AH16" s="115"/>
      <c r="AI16" s="114" t="e">
        <f>AJ16*AI13</f>
        <v>#REF!</v>
      </c>
      <c r="AJ16" s="115"/>
      <c r="AK16" s="114" t="e">
        <f>AL16*AK13</f>
        <v>#REF!</v>
      </c>
      <c r="AL16" s="115"/>
      <c r="AM16" s="114" t="e">
        <f>AN16*AM13</f>
        <v>#REF!</v>
      </c>
      <c r="AN16" s="115"/>
      <c r="AO16" s="114" t="e">
        <f>AP16*AO13</f>
        <v>#REF!</v>
      </c>
      <c r="AP16" s="115"/>
      <c r="AQ16" s="114" t="e">
        <f>AR16*AQ13</f>
        <v>#REF!</v>
      </c>
      <c r="AR16" s="115"/>
      <c r="AS16" s="114">
        <f>AT16*AS13</f>
        <v>0</v>
      </c>
      <c r="AT16" s="115"/>
      <c r="AU16" s="114">
        <f>AV16*AU13</f>
        <v>0</v>
      </c>
      <c r="AV16" s="115"/>
      <c r="AW16" s="114">
        <f>AX16*AW13</f>
        <v>0</v>
      </c>
      <c r="AX16" s="115"/>
      <c r="AY16" s="114">
        <f>AZ16*AY13</f>
        <v>0</v>
      </c>
      <c r="AZ16" s="115"/>
      <c r="BA16" s="102" t="e">
        <f t="shared" si="1"/>
        <v>#REF!</v>
      </c>
      <c r="BB16" s="181" t="e">
        <f>BA16/BA$13</f>
        <v>#REF!</v>
      </c>
    </row>
    <row r="17" spans="1:54" ht="13.5" thickBot="1" x14ac:dyDescent="0.25">
      <c r="B17" s="41" t="s">
        <v>161</v>
      </c>
      <c r="C17" s="87"/>
      <c r="D17" s="116">
        <v>1</v>
      </c>
      <c r="E17" s="110" t="e">
        <f>E15-E16</f>
        <v>#REF!</v>
      </c>
      <c r="F17" s="181" t="e">
        <f>E17/E$13</f>
        <v>#REF!</v>
      </c>
      <c r="G17" s="110" t="e">
        <f>G15-G16</f>
        <v>#REF!</v>
      </c>
      <c r="H17" s="181" t="e">
        <f>G17/G$13</f>
        <v>#REF!</v>
      </c>
      <c r="I17" s="110" t="e">
        <f>I15-I16</f>
        <v>#REF!</v>
      </c>
      <c r="J17" s="181" t="e">
        <f>I17/I$13</f>
        <v>#REF!</v>
      </c>
      <c r="K17" s="110" t="e">
        <f>K15-K16</f>
        <v>#REF!</v>
      </c>
      <c r="L17" s="181" t="e">
        <f>K17/K$13</f>
        <v>#REF!</v>
      </c>
      <c r="M17" s="110" t="e">
        <f>M15-M16</f>
        <v>#REF!</v>
      </c>
      <c r="N17" s="181" t="e">
        <f>M17/M$13</f>
        <v>#REF!</v>
      </c>
      <c r="O17" s="110" t="e">
        <f>O15-O16</f>
        <v>#REF!</v>
      </c>
      <c r="P17" s="181" t="e">
        <f>O17/O$13</f>
        <v>#REF!</v>
      </c>
      <c r="Q17" s="110" t="e">
        <f>Q15-Q16</f>
        <v>#REF!</v>
      </c>
      <c r="R17" s="181" t="e">
        <f>Q17/Q$13</f>
        <v>#REF!</v>
      </c>
      <c r="S17" s="110" t="e">
        <f>S15-S16</f>
        <v>#REF!</v>
      </c>
      <c r="T17" s="181" t="e">
        <f>S17/S$13</f>
        <v>#REF!</v>
      </c>
      <c r="U17" s="110" t="e">
        <f>U15-U16</f>
        <v>#REF!</v>
      </c>
      <c r="V17" s="181" t="e">
        <f>U17/U$13</f>
        <v>#REF!</v>
      </c>
      <c r="W17" s="110" t="e">
        <f>W15-W16</f>
        <v>#REF!</v>
      </c>
      <c r="X17" s="181" t="e">
        <f>W17/W$13</f>
        <v>#REF!</v>
      </c>
      <c r="Y17" s="110" t="e">
        <f>Y15-Y16</f>
        <v>#REF!</v>
      </c>
      <c r="Z17" s="181" t="e">
        <f>Y17/Y$13</f>
        <v>#REF!</v>
      </c>
      <c r="AA17" s="110" t="e">
        <f>AA15-AA16</f>
        <v>#REF!</v>
      </c>
      <c r="AB17" s="181" t="e">
        <f>AA17/AA$13</f>
        <v>#REF!</v>
      </c>
      <c r="AC17" s="110" t="e">
        <f>AC15-AC16</f>
        <v>#REF!</v>
      </c>
      <c r="AD17" s="113" t="e">
        <f>AC17/AC$13</f>
        <v>#REF!</v>
      </c>
      <c r="AE17" s="110" t="e">
        <f>AE15-AE16</f>
        <v>#REF!</v>
      </c>
      <c r="AF17" s="113" t="e">
        <f>AE17/AE$13</f>
        <v>#REF!</v>
      </c>
      <c r="AG17" s="110" t="e">
        <f>AG15-AG16</f>
        <v>#REF!</v>
      </c>
      <c r="AH17" s="113" t="e">
        <f>AG17/AG$13</f>
        <v>#REF!</v>
      </c>
      <c r="AI17" s="110" t="e">
        <f>AI15-AI16</f>
        <v>#REF!</v>
      </c>
      <c r="AJ17" s="113" t="e">
        <f>AI17/AI$13</f>
        <v>#REF!</v>
      </c>
      <c r="AK17" s="110" t="e">
        <f>AK15-AK16</f>
        <v>#REF!</v>
      </c>
      <c r="AL17" s="113" t="e">
        <f>AK17/AK$13</f>
        <v>#REF!</v>
      </c>
      <c r="AM17" s="110" t="e">
        <f>AM15-AM16</f>
        <v>#REF!</v>
      </c>
      <c r="AN17" s="113" t="e">
        <f>AM17/AM$13</f>
        <v>#REF!</v>
      </c>
      <c r="AO17" s="110" t="e">
        <f>AO15-AO16</f>
        <v>#REF!</v>
      </c>
      <c r="AP17" s="113" t="e">
        <f>AO17/AO$13</f>
        <v>#REF!</v>
      </c>
      <c r="AQ17" s="110" t="e">
        <f>AQ15-AQ16</f>
        <v>#REF!</v>
      </c>
      <c r="AR17" s="113" t="e">
        <f>AQ17/AQ$13</f>
        <v>#REF!</v>
      </c>
      <c r="AS17" s="110">
        <f>AS15-AS16</f>
        <v>0</v>
      </c>
      <c r="AT17" s="113" t="e">
        <f>AS17/AS$13</f>
        <v>#DIV/0!</v>
      </c>
      <c r="AU17" s="110">
        <f>AU15-AU16</f>
        <v>0</v>
      </c>
      <c r="AV17" s="113" t="e">
        <f>AU17/AU$13</f>
        <v>#DIV/0!</v>
      </c>
      <c r="AW17" s="110">
        <f>AW15-AW16</f>
        <v>0</v>
      </c>
      <c r="AX17" s="113" t="e">
        <f>AW17/AW$13</f>
        <v>#DIV/0!</v>
      </c>
      <c r="AY17" s="110">
        <f>AY15-AY16</f>
        <v>0</v>
      </c>
      <c r="AZ17" s="113" t="e">
        <f>AY17/AY$13</f>
        <v>#DIV/0!</v>
      </c>
      <c r="BA17" s="102" t="e">
        <f t="shared" si="1"/>
        <v>#REF!</v>
      </c>
      <c r="BB17" s="181" t="e">
        <f>BA17/BA$13</f>
        <v>#REF!</v>
      </c>
    </row>
    <row r="18" spans="1:54" ht="13.5" thickBot="1" x14ac:dyDescent="0.25">
      <c r="B18" s="41" t="s">
        <v>162</v>
      </c>
      <c r="C18" s="87"/>
      <c r="D18" s="106"/>
      <c r="E18" s="117"/>
      <c r="F18" s="173"/>
      <c r="G18" s="117"/>
      <c r="H18" s="173"/>
      <c r="I18" s="117"/>
      <c r="J18" s="173"/>
      <c r="K18" s="117"/>
      <c r="L18" s="173"/>
      <c r="M18" s="117"/>
      <c r="N18" s="173"/>
      <c r="O18" s="117"/>
      <c r="P18" s="173"/>
      <c r="Q18" s="117"/>
      <c r="R18" s="173"/>
      <c r="S18" s="117"/>
      <c r="T18" s="173"/>
      <c r="U18" s="117"/>
      <c r="V18" s="173"/>
      <c r="W18" s="117"/>
      <c r="X18" s="173"/>
      <c r="Y18" s="117"/>
      <c r="Z18" s="173"/>
      <c r="AA18" s="117"/>
      <c r="AB18" s="173"/>
      <c r="AC18" s="117"/>
      <c r="AD18" s="96"/>
      <c r="AE18" s="117"/>
      <c r="AF18" s="96"/>
      <c r="AG18" s="117"/>
      <c r="AH18" s="96"/>
      <c r="AI18" s="117"/>
      <c r="AJ18" s="96"/>
      <c r="AK18" s="117"/>
      <c r="AL18" s="96"/>
      <c r="AM18" s="117"/>
      <c r="AN18" s="96"/>
      <c r="AO18" s="117"/>
      <c r="AP18" s="96"/>
      <c r="AQ18" s="117"/>
      <c r="AR18" s="96"/>
      <c r="AS18" s="194"/>
      <c r="AT18" s="95"/>
      <c r="AU18" s="194"/>
      <c r="AV18" s="95"/>
      <c r="AW18" s="194"/>
      <c r="AX18" s="95"/>
      <c r="AY18" s="194"/>
      <c r="AZ18" s="95"/>
      <c r="BA18" s="117"/>
      <c r="BB18" s="173"/>
    </row>
    <row r="19" spans="1:54" x14ac:dyDescent="0.2">
      <c r="B19" s="2"/>
      <c r="C19" s="118" t="s">
        <v>163</v>
      </c>
      <c r="D19" s="97">
        <v>1</v>
      </c>
      <c r="E19" s="119">
        <f>Top_of_the_CRUC!AG363</f>
        <v>0</v>
      </c>
      <c r="F19" s="183" t="e">
        <f>E19/E13</f>
        <v>#REF!</v>
      </c>
      <c r="G19" s="122">
        <f>Panera_Bread!AG363</f>
        <v>0</v>
      </c>
      <c r="H19" s="183" t="e">
        <f>G19/G13</f>
        <v>#REF!</v>
      </c>
      <c r="I19" s="122">
        <f>Katora_Cafe!AG363</f>
        <v>0</v>
      </c>
      <c r="J19" s="183" t="e">
        <f>I19/I13</f>
        <v>#REF!</v>
      </c>
      <c r="K19" s="122">
        <f>Venue_1!AG363</f>
        <v>0</v>
      </c>
      <c r="L19" s="183" t="e">
        <f>K19/K13</f>
        <v>#REF!</v>
      </c>
      <c r="M19" s="122" t="e">
        <f>#REF!</f>
        <v>#REF!</v>
      </c>
      <c r="N19" s="183" t="e">
        <f>M19/M13</f>
        <v>#REF!</v>
      </c>
      <c r="O19" s="122">
        <f>Venue_2!AG363</f>
        <v>0</v>
      </c>
      <c r="P19" s="183" t="e">
        <f>O19/O13</f>
        <v>#REF!</v>
      </c>
      <c r="Q19" s="122">
        <f>Venue_3!AG363</f>
        <v>0</v>
      </c>
      <c r="R19" s="183" t="e">
        <f>Q19/Q13</f>
        <v>#REF!</v>
      </c>
      <c r="S19" s="122">
        <f>Venue_4!AG363</f>
        <v>0</v>
      </c>
      <c r="T19" s="183" t="e">
        <f>S19/S13</f>
        <v>#REF!</v>
      </c>
      <c r="U19" s="122">
        <f>Venue_5!AG363</f>
        <v>0</v>
      </c>
      <c r="V19" s="183" t="e">
        <f>U19/U13</f>
        <v>#REF!</v>
      </c>
      <c r="W19" s="122" t="e">
        <f>#REF!</f>
        <v>#REF!</v>
      </c>
      <c r="X19" s="183" t="e">
        <f>W19/W13</f>
        <v>#REF!</v>
      </c>
      <c r="Y19" s="122" t="e">
        <f>#REF!</f>
        <v>#REF!</v>
      </c>
      <c r="Z19" s="183" t="e">
        <f>Y19/Y13</f>
        <v>#REF!</v>
      </c>
      <c r="AA19" s="122" t="e">
        <f>#REF!</f>
        <v>#REF!</v>
      </c>
      <c r="AB19" s="183" t="e">
        <f>AA19/AA13</f>
        <v>#REF!</v>
      </c>
      <c r="AC19" s="122" t="e">
        <f>#REF!</f>
        <v>#REF!</v>
      </c>
      <c r="AD19" s="120" t="e">
        <f>AC19/AC13</f>
        <v>#REF!</v>
      </c>
      <c r="AE19" s="122" t="e">
        <f>#REF!</f>
        <v>#REF!</v>
      </c>
      <c r="AF19" s="120" t="e">
        <f>AE19/AE13</f>
        <v>#REF!</v>
      </c>
      <c r="AG19" s="122">
        <f>Venue_6!AG363</f>
        <v>0</v>
      </c>
      <c r="AH19" s="120" t="e">
        <f>AG19/AG13</f>
        <v>#REF!</v>
      </c>
      <c r="AI19" s="122">
        <f>Venue_7!AG363</f>
        <v>0</v>
      </c>
      <c r="AJ19" s="120" t="e">
        <f>AI19/AI13</f>
        <v>#REF!</v>
      </c>
      <c r="AK19" s="122">
        <f>Venue_8!AG363</f>
        <v>0</v>
      </c>
      <c r="AL19" s="120" t="e">
        <f>AK19/AK13</f>
        <v>#REF!</v>
      </c>
      <c r="AM19" s="122" t="e">
        <f>#REF!</f>
        <v>#REF!</v>
      </c>
      <c r="AN19" s="120" t="e">
        <f>AM19/AM13</f>
        <v>#REF!</v>
      </c>
      <c r="AO19" s="122" t="e">
        <f>#REF!</f>
        <v>#REF!</v>
      </c>
      <c r="AP19" s="120" t="e">
        <f>AO19/AO13</f>
        <v>#REF!</v>
      </c>
      <c r="AQ19" s="122" t="e">
        <f>#REF!</f>
        <v>#REF!</v>
      </c>
      <c r="AR19" s="120" t="e">
        <f>AQ19/AQ13</f>
        <v>#REF!</v>
      </c>
      <c r="AS19" s="123"/>
      <c r="AT19" s="120" t="e">
        <f>AS19/AS$13</f>
        <v>#DIV/0!</v>
      </c>
      <c r="AU19" s="123"/>
      <c r="AV19" s="120" t="e">
        <f>AU19/AU$13</f>
        <v>#DIV/0!</v>
      </c>
      <c r="AW19" s="123"/>
      <c r="AX19" s="120" t="e">
        <f>AW19/AW$13</f>
        <v>#DIV/0!</v>
      </c>
      <c r="AY19" s="123"/>
      <c r="AZ19" s="120" t="e">
        <f>AY19/AY$13</f>
        <v>#DIV/0!</v>
      </c>
      <c r="BA19" s="102" t="e">
        <f t="shared" ref="BA19:BA21" si="4">E19+G19+K19+AS19+I19+M19+O19+Q19+S19+U19+W19+Y19+AA19+AU19+AW19+AY19+AQ19+AO19+AM19+AK19+AG19+AE19+AC19+AI19</f>
        <v>#REF!</v>
      </c>
      <c r="BB19" s="183" t="e">
        <f>BA19/BA$13</f>
        <v>#REF!</v>
      </c>
    </row>
    <row r="20" spans="1:54" x14ac:dyDescent="0.2">
      <c r="B20" s="2"/>
      <c r="C20" s="118" t="s">
        <v>164</v>
      </c>
      <c r="D20" s="97">
        <v>1</v>
      </c>
      <c r="E20" s="124">
        <f>Top_of_the_CRUC!AG383</f>
        <v>0</v>
      </c>
      <c r="F20" s="185" t="e">
        <f>E20/E13</f>
        <v>#REF!</v>
      </c>
      <c r="G20" s="127">
        <f>Panera_Bread!AG383</f>
        <v>0</v>
      </c>
      <c r="H20" s="185" t="e">
        <f>G20/G13</f>
        <v>#REF!</v>
      </c>
      <c r="I20" s="127">
        <f>Katora_Cafe!AG383</f>
        <v>0</v>
      </c>
      <c r="J20" s="185" t="e">
        <f>I20/I13</f>
        <v>#REF!</v>
      </c>
      <c r="K20" s="127">
        <f>Venue_1!AG383</f>
        <v>0</v>
      </c>
      <c r="L20" s="185" t="e">
        <f>K20/K13</f>
        <v>#REF!</v>
      </c>
      <c r="M20" s="127" t="e">
        <f>#REF!</f>
        <v>#REF!</v>
      </c>
      <c r="N20" s="185" t="e">
        <f>M20/M13</f>
        <v>#REF!</v>
      </c>
      <c r="O20" s="127">
        <f>Venue_2!AG383</f>
        <v>0</v>
      </c>
      <c r="P20" s="185" t="e">
        <f>O20/O13</f>
        <v>#REF!</v>
      </c>
      <c r="Q20" s="127">
        <f>Venue_3!AG383</f>
        <v>0</v>
      </c>
      <c r="R20" s="185" t="e">
        <f>Q20/Q13</f>
        <v>#REF!</v>
      </c>
      <c r="S20" s="127">
        <f>Venue_4!AG383</f>
        <v>0</v>
      </c>
      <c r="T20" s="185" t="e">
        <f>S20/S13</f>
        <v>#REF!</v>
      </c>
      <c r="U20" s="127">
        <f>Venue_5!AG383</f>
        <v>0</v>
      </c>
      <c r="V20" s="185" t="e">
        <f>U20/U13</f>
        <v>#REF!</v>
      </c>
      <c r="W20" s="122" t="e">
        <f>#REF!</f>
        <v>#REF!</v>
      </c>
      <c r="X20" s="185" t="e">
        <f>W20/W13</f>
        <v>#REF!</v>
      </c>
      <c r="Y20" s="122" t="e">
        <f>#REF!</f>
        <v>#REF!</v>
      </c>
      <c r="Z20" s="185" t="e">
        <f>Y20/Y13</f>
        <v>#REF!</v>
      </c>
      <c r="AA20" s="122" t="e">
        <f>#REF!</f>
        <v>#REF!</v>
      </c>
      <c r="AB20" s="185" t="e">
        <f>AA20/AA13</f>
        <v>#REF!</v>
      </c>
      <c r="AC20" s="122" t="e">
        <f>#REF!</f>
        <v>#REF!</v>
      </c>
      <c r="AD20" s="125" t="e">
        <f>AC20/AC13</f>
        <v>#REF!</v>
      </c>
      <c r="AE20" s="122" t="e">
        <f>#REF!</f>
        <v>#REF!</v>
      </c>
      <c r="AF20" s="125" t="e">
        <f>AE20/AE13</f>
        <v>#REF!</v>
      </c>
      <c r="AG20" s="122">
        <f>Venue_6!AG383</f>
        <v>0</v>
      </c>
      <c r="AH20" s="125" t="e">
        <f>AG20/AG13</f>
        <v>#REF!</v>
      </c>
      <c r="AI20" s="122">
        <f>Venue_7!AG383</f>
        <v>0</v>
      </c>
      <c r="AJ20" s="125" t="e">
        <f>AI20/AI13</f>
        <v>#REF!</v>
      </c>
      <c r="AK20" s="122">
        <f>Venue_8!AG383</f>
        <v>0</v>
      </c>
      <c r="AL20" s="125" t="e">
        <f>AK20/AK13</f>
        <v>#REF!</v>
      </c>
      <c r="AM20" s="122" t="e">
        <f>#REF!</f>
        <v>#REF!</v>
      </c>
      <c r="AN20" s="125" t="e">
        <f>AM20/AM13</f>
        <v>#REF!</v>
      </c>
      <c r="AO20" s="122" t="e">
        <f>#REF!</f>
        <v>#REF!</v>
      </c>
      <c r="AP20" s="125" t="e">
        <f>AO20/AO13</f>
        <v>#REF!</v>
      </c>
      <c r="AQ20" s="122" t="e">
        <f>#REF!</f>
        <v>#REF!</v>
      </c>
      <c r="AR20" s="125" t="e">
        <f>AQ20/AQ13</f>
        <v>#REF!</v>
      </c>
      <c r="AS20" s="123"/>
      <c r="AT20" s="125" t="e">
        <f>AS20/AS$13</f>
        <v>#DIV/0!</v>
      </c>
      <c r="AU20" s="123"/>
      <c r="AV20" s="125" t="e">
        <f>AU20/AU$13</f>
        <v>#DIV/0!</v>
      </c>
      <c r="AW20" s="123"/>
      <c r="AX20" s="125" t="e">
        <f>AW20/AW$13</f>
        <v>#DIV/0!</v>
      </c>
      <c r="AY20" s="123"/>
      <c r="AZ20" s="125" t="e">
        <f>AY20/AY$13</f>
        <v>#DIV/0!</v>
      </c>
      <c r="BA20" s="102" t="e">
        <f t="shared" si="4"/>
        <v>#REF!</v>
      </c>
      <c r="BB20" s="185" t="e">
        <f>BA20/BA$13</f>
        <v>#REF!</v>
      </c>
    </row>
    <row r="21" spans="1:54" ht="13.5" thickBot="1" x14ac:dyDescent="0.25">
      <c r="A21" s="229"/>
      <c r="B21" s="2"/>
      <c r="C21" s="118" t="s">
        <v>165</v>
      </c>
      <c r="D21" s="97">
        <v>1</v>
      </c>
      <c r="E21" s="119">
        <f>SUM(E19:E20)</f>
        <v>0</v>
      </c>
      <c r="F21" s="183" t="e">
        <f>E21/E13</f>
        <v>#REF!</v>
      </c>
      <c r="G21" s="119">
        <f>SUM(G19:G20)</f>
        <v>0</v>
      </c>
      <c r="H21" s="183" t="e">
        <f>G21/G13</f>
        <v>#REF!</v>
      </c>
      <c r="I21" s="119">
        <f>SUM(I19:I20)</f>
        <v>0</v>
      </c>
      <c r="J21" s="183" t="e">
        <f>I21/I13</f>
        <v>#REF!</v>
      </c>
      <c r="K21" s="119">
        <f>SUM(K19:K20)</f>
        <v>0</v>
      </c>
      <c r="L21" s="183" t="e">
        <f>K21/K13</f>
        <v>#REF!</v>
      </c>
      <c r="M21" s="119" t="e">
        <f>SUM(M19:M20)</f>
        <v>#REF!</v>
      </c>
      <c r="N21" s="183" t="e">
        <f>M21/M13</f>
        <v>#REF!</v>
      </c>
      <c r="O21" s="119">
        <f>SUM(O19:O20)</f>
        <v>0</v>
      </c>
      <c r="P21" s="183" t="e">
        <f>O21/O13</f>
        <v>#REF!</v>
      </c>
      <c r="Q21" s="119">
        <f>SUM(Q19:Q20)</f>
        <v>0</v>
      </c>
      <c r="R21" s="183" t="e">
        <f>Q21/Q13</f>
        <v>#REF!</v>
      </c>
      <c r="S21" s="119">
        <f>SUM(S19:S20)</f>
        <v>0</v>
      </c>
      <c r="T21" s="183" t="e">
        <f>S21/S13</f>
        <v>#REF!</v>
      </c>
      <c r="U21" s="119">
        <f>SUM(U19:U20)</f>
        <v>0</v>
      </c>
      <c r="V21" s="183" t="e">
        <f>U21/U13</f>
        <v>#REF!</v>
      </c>
      <c r="W21" s="119" t="e">
        <f>SUM(W19:W20)</f>
        <v>#REF!</v>
      </c>
      <c r="X21" s="183" t="e">
        <f>W21/W13</f>
        <v>#REF!</v>
      </c>
      <c r="Y21" s="119" t="e">
        <f>SUM(Y19:Y20)</f>
        <v>#REF!</v>
      </c>
      <c r="Z21" s="183" t="e">
        <f>Y21/Y13</f>
        <v>#REF!</v>
      </c>
      <c r="AA21" s="119" t="e">
        <f>SUM(AA19:AA20)</f>
        <v>#REF!</v>
      </c>
      <c r="AB21" s="183" t="e">
        <f>AA21/AA13</f>
        <v>#REF!</v>
      </c>
      <c r="AC21" s="119" t="e">
        <f>SUM(AC19:AC20)</f>
        <v>#REF!</v>
      </c>
      <c r="AD21" s="120" t="e">
        <f>AC21/AC13</f>
        <v>#REF!</v>
      </c>
      <c r="AE21" s="119" t="e">
        <f>SUM(AE19:AE20)</f>
        <v>#REF!</v>
      </c>
      <c r="AF21" s="120" t="e">
        <f>AE21/AE13</f>
        <v>#REF!</v>
      </c>
      <c r="AG21" s="119">
        <f>SUM(AG19:AG20)</f>
        <v>0</v>
      </c>
      <c r="AH21" s="120" t="e">
        <f>AG21/AG13</f>
        <v>#REF!</v>
      </c>
      <c r="AI21" s="119">
        <f>SUM(AI19:AI20)</f>
        <v>0</v>
      </c>
      <c r="AJ21" s="120" t="e">
        <f>AI21/AI13</f>
        <v>#REF!</v>
      </c>
      <c r="AK21" s="119">
        <f>SUM(AK19:AK20)</f>
        <v>0</v>
      </c>
      <c r="AL21" s="120" t="e">
        <f>AK21/AK13</f>
        <v>#REF!</v>
      </c>
      <c r="AM21" s="119" t="e">
        <f>SUM(AM19:AM20)</f>
        <v>#REF!</v>
      </c>
      <c r="AN21" s="120" t="e">
        <f>AM21/AM13</f>
        <v>#REF!</v>
      </c>
      <c r="AO21" s="119" t="e">
        <f>SUM(AO19:AO20)</f>
        <v>#REF!</v>
      </c>
      <c r="AP21" s="120" t="e">
        <f>AO21/AO13</f>
        <v>#REF!</v>
      </c>
      <c r="AQ21" s="119" t="e">
        <f>SUM(AQ19:AQ20)</f>
        <v>#REF!</v>
      </c>
      <c r="AR21" s="120" t="e">
        <f>AQ21/AQ13</f>
        <v>#REF!</v>
      </c>
      <c r="AS21" s="119">
        <f>SUM(AS19:AS20)</f>
        <v>0</v>
      </c>
      <c r="AT21" s="120" t="e">
        <f>AS21/AS13</f>
        <v>#DIV/0!</v>
      </c>
      <c r="AU21" s="119">
        <f>SUM(AU19:AU20)</f>
        <v>0</v>
      </c>
      <c r="AV21" s="120" t="e">
        <f>AU21/AU13</f>
        <v>#DIV/0!</v>
      </c>
      <c r="AW21" s="119">
        <f>SUM(AW19:AW20)</f>
        <v>0</v>
      </c>
      <c r="AX21" s="120" t="e">
        <f>AW21/AW13</f>
        <v>#DIV/0!</v>
      </c>
      <c r="AY21" s="119">
        <f>SUM(AY19:AY20)</f>
        <v>0</v>
      </c>
      <c r="AZ21" s="120" t="e">
        <f>AY21/AY13</f>
        <v>#DIV/0!</v>
      </c>
      <c r="BA21" s="102" t="e">
        <f t="shared" si="4"/>
        <v>#REF!</v>
      </c>
      <c r="BB21" s="183" t="e">
        <f>BA21/BA13</f>
        <v>#REF!</v>
      </c>
    </row>
    <row r="22" spans="1:54" ht="13.5" thickBot="1" x14ac:dyDescent="0.25">
      <c r="B22" s="41" t="s">
        <v>166</v>
      </c>
      <c r="C22" s="87"/>
      <c r="D22" s="106"/>
      <c r="E22" s="117"/>
      <c r="F22" s="173"/>
      <c r="G22" s="117"/>
      <c r="H22" s="173"/>
      <c r="I22" s="117"/>
      <c r="J22" s="173"/>
      <c r="K22" s="117"/>
      <c r="L22" s="173"/>
      <c r="M22" s="117"/>
      <c r="N22" s="173"/>
      <c r="O22" s="117"/>
      <c r="P22" s="173"/>
      <c r="Q22" s="117"/>
      <c r="R22" s="173"/>
      <c r="S22" s="117"/>
      <c r="T22" s="173"/>
      <c r="U22" s="117"/>
      <c r="V22" s="173"/>
      <c r="W22" s="117"/>
      <c r="X22" s="173"/>
      <c r="Y22" s="117"/>
      <c r="Z22" s="173"/>
      <c r="AA22" s="117"/>
      <c r="AB22" s="173"/>
      <c r="AC22" s="128"/>
      <c r="AD22" s="96"/>
      <c r="AE22" s="128"/>
      <c r="AF22" s="96"/>
      <c r="AG22" s="128"/>
      <c r="AH22" s="96"/>
      <c r="AI22" s="128"/>
      <c r="AJ22" s="96"/>
      <c r="AK22" s="128"/>
      <c r="AL22" s="96"/>
      <c r="AM22" s="128"/>
      <c r="AN22" s="96"/>
      <c r="AO22" s="128"/>
      <c r="AP22" s="96"/>
      <c r="AQ22" s="128"/>
      <c r="AR22" s="96"/>
      <c r="AS22" s="194"/>
      <c r="AT22" s="95"/>
      <c r="AU22" s="194"/>
      <c r="AV22" s="95"/>
      <c r="AW22" s="194"/>
      <c r="AX22" s="95"/>
      <c r="AY22" s="194"/>
      <c r="AZ22" s="95"/>
      <c r="BA22" s="117"/>
      <c r="BB22" s="173"/>
    </row>
    <row r="23" spans="1:54" x14ac:dyDescent="0.2">
      <c r="B23" s="2"/>
      <c r="C23" s="2" t="s">
        <v>167</v>
      </c>
      <c r="D23" s="97">
        <v>2</v>
      </c>
      <c r="E23" s="171"/>
      <c r="F23" s="184" t="e">
        <f>E23/E19</f>
        <v>#DIV/0!</v>
      </c>
      <c r="G23" s="171"/>
      <c r="H23" s="184" t="e">
        <f t="shared" ref="H23:H28" si="5">G23/G$19</f>
        <v>#DIV/0!</v>
      </c>
      <c r="I23" s="171"/>
      <c r="J23" s="184" t="e">
        <f t="shared" ref="J23:J28" si="6">I23/I$19</f>
        <v>#DIV/0!</v>
      </c>
      <c r="K23" s="171"/>
      <c r="L23" s="184" t="e">
        <f t="shared" ref="L23:L28" si="7">K23/K$19</f>
        <v>#DIV/0!</v>
      </c>
      <c r="M23" s="171"/>
      <c r="N23" s="184" t="e">
        <f t="shared" ref="N23:N28" si="8">M23/M$19</f>
        <v>#REF!</v>
      </c>
      <c r="O23" s="171"/>
      <c r="P23" s="184" t="e">
        <f t="shared" ref="P23:P28" si="9">O23/O$19</f>
        <v>#DIV/0!</v>
      </c>
      <c r="Q23" s="171"/>
      <c r="R23" s="184" t="e">
        <f t="shared" ref="R23:R28" si="10">Q23/Q$19</f>
        <v>#DIV/0!</v>
      </c>
      <c r="S23" s="171"/>
      <c r="T23" s="184" t="e">
        <f t="shared" ref="T23:T28" si="11">S23/S$19</f>
        <v>#DIV/0!</v>
      </c>
      <c r="U23" s="171"/>
      <c r="V23" s="184" t="e">
        <f t="shared" ref="V23:V28" si="12">U23/U$19</f>
        <v>#DIV/0!</v>
      </c>
      <c r="W23" s="171"/>
      <c r="X23" s="184" t="e">
        <f t="shared" ref="X23:X28" si="13">W23/W$19</f>
        <v>#REF!</v>
      </c>
      <c r="Y23" s="171"/>
      <c r="Z23" s="184" t="e">
        <f t="shared" ref="Z23:Z28" si="14">Y23/Y$19</f>
        <v>#REF!</v>
      </c>
      <c r="AA23" s="171"/>
      <c r="AB23" s="184" t="e">
        <f t="shared" ref="AB23:AB28" si="15">AA23/AA$19</f>
        <v>#REF!</v>
      </c>
      <c r="AC23" s="123"/>
      <c r="AD23" s="121" t="e">
        <f t="shared" ref="AD23:AD28" si="16">AC23/AC$19</f>
        <v>#REF!</v>
      </c>
      <c r="AE23" s="123"/>
      <c r="AF23" s="121" t="e">
        <f t="shared" ref="AF23:AF28" si="17">AE23/AE$19</f>
        <v>#REF!</v>
      </c>
      <c r="AG23" s="123"/>
      <c r="AH23" s="121" t="e">
        <f t="shared" ref="AH23:AH28" si="18">AG23/AG$19</f>
        <v>#DIV/0!</v>
      </c>
      <c r="AI23" s="123"/>
      <c r="AJ23" s="121" t="e">
        <f t="shared" ref="AJ23:AJ28" si="19">AI23/AI$19</f>
        <v>#DIV/0!</v>
      </c>
      <c r="AK23" s="123"/>
      <c r="AL23" s="121" t="e">
        <f t="shared" ref="AL23:AL28" si="20">AK23/AK$19</f>
        <v>#DIV/0!</v>
      </c>
      <c r="AM23" s="123"/>
      <c r="AN23" s="121" t="e">
        <f t="shared" ref="AN23:AN28" si="21">AM23/AM$19</f>
        <v>#REF!</v>
      </c>
      <c r="AO23" s="123"/>
      <c r="AP23" s="121" t="e">
        <f t="shared" ref="AP23:AP28" si="22">AO23/AO$19</f>
        <v>#REF!</v>
      </c>
      <c r="AQ23" s="123"/>
      <c r="AR23" s="121" t="e">
        <f t="shared" ref="AR23:AR28" si="23">AQ23/AQ$19</f>
        <v>#REF!</v>
      </c>
      <c r="AS23" s="171"/>
      <c r="AT23" s="121" t="e">
        <f t="shared" ref="AT23:AT28" si="24">AS23/AS$19</f>
        <v>#DIV/0!</v>
      </c>
      <c r="AU23" s="171"/>
      <c r="AV23" s="121" t="e">
        <f t="shared" ref="AV23:AV28" si="25">AU23/AU$19</f>
        <v>#DIV/0!</v>
      </c>
      <c r="AW23" s="171"/>
      <c r="AX23" s="121" t="e">
        <f t="shared" ref="AX23:AX28" si="26">AW23/AW$19</f>
        <v>#DIV/0!</v>
      </c>
      <c r="AY23" s="171"/>
      <c r="AZ23" s="121" t="e">
        <f t="shared" ref="AZ23:AZ28" si="27">AY23/AY$19</f>
        <v>#DIV/0!</v>
      </c>
      <c r="BA23" s="102">
        <f t="shared" ref="BA23:BA28" si="28">E23+G23+K23+AS23+I23+M23+O23+Q23+S23+U23+W23+Y23+AA23+AU23+AW23+AY23+AQ23+AO23+AM23+AK23+AG23+AE23+AC23+AI23</f>
        <v>0</v>
      </c>
      <c r="BB23" s="183" t="e">
        <f t="shared" ref="BB23:BB28" si="29">BA23/BA$19</f>
        <v>#REF!</v>
      </c>
    </row>
    <row r="24" spans="1:54" x14ac:dyDescent="0.2">
      <c r="B24" s="2"/>
      <c r="C24" s="2" t="s">
        <v>168</v>
      </c>
      <c r="D24" s="97">
        <v>2</v>
      </c>
      <c r="E24" s="123"/>
      <c r="F24" s="184" t="e">
        <f>E24/E19</f>
        <v>#DIV/0!</v>
      </c>
      <c r="G24" s="123"/>
      <c r="H24" s="184" t="e">
        <f t="shared" si="5"/>
        <v>#DIV/0!</v>
      </c>
      <c r="I24" s="123"/>
      <c r="J24" s="184" t="e">
        <f t="shared" si="6"/>
        <v>#DIV/0!</v>
      </c>
      <c r="K24" s="123"/>
      <c r="L24" s="184" t="e">
        <f t="shared" si="7"/>
        <v>#DIV/0!</v>
      </c>
      <c r="M24" s="123"/>
      <c r="N24" s="184" t="e">
        <f t="shared" si="8"/>
        <v>#REF!</v>
      </c>
      <c r="O24" s="123"/>
      <c r="P24" s="184" t="e">
        <f t="shared" si="9"/>
        <v>#DIV/0!</v>
      </c>
      <c r="Q24" s="123"/>
      <c r="R24" s="184" t="e">
        <f t="shared" si="10"/>
        <v>#DIV/0!</v>
      </c>
      <c r="S24" s="123"/>
      <c r="T24" s="184" t="e">
        <f t="shared" si="11"/>
        <v>#DIV/0!</v>
      </c>
      <c r="U24" s="123"/>
      <c r="V24" s="184" t="e">
        <f t="shared" si="12"/>
        <v>#DIV/0!</v>
      </c>
      <c r="W24" s="123"/>
      <c r="X24" s="184" t="e">
        <f t="shared" si="13"/>
        <v>#REF!</v>
      </c>
      <c r="Y24" s="123"/>
      <c r="Z24" s="184" t="e">
        <f t="shared" si="14"/>
        <v>#REF!</v>
      </c>
      <c r="AA24" s="123"/>
      <c r="AB24" s="184" t="e">
        <f t="shared" si="15"/>
        <v>#REF!</v>
      </c>
      <c r="AC24" s="123"/>
      <c r="AD24" s="121" t="e">
        <f t="shared" si="16"/>
        <v>#REF!</v>
      </c>
      <c r="AE24" s="123"/>
      <c r="AF24" s="121" t="e">
        <f t="shared" si="17"/>
        <v>#REF!</v>
      </c>
      <c r="AG24" s="123"/>
      <c r="AH24" s="121" t="e">
        <f t="shared" si="18"/>
        <v>#DIV/0!</v>
      </c>
      <c r="AI24" s="123"/>
      <c r="AJ24" s="121" t="e">
        <f t="shared" si="19"/>
        <v>#DIV/0!</v>
      </c>
      <c r="AK24" s="123"/>
      <c r="AL24" s="121" t="e">
        <f t="shared" si="20"/>
        <v>#DIV/0!</v>
      </c>
      <c r="AM24" s="123"/>
      <c r="AN24" s="121" t="e">
        <f t="shared" si="21"/>
        <v>#REF!</v>
      </c>
      <c r="AO24" s="123"/>
      <c r="AP24" s="121" t="e">
        <f t="shared" si="22"/>
        <v>#REF!</v>
      </c>
      <c r="AQ24" s="123"/>
      <c r="AR24" s="121" t="e">
        <f t="shared" si="23"/>
        <v>#REF!</v>
      </c>
      <c r="AS24" s="123"/>
      <c r="AT24" s="121" t="e">
        <f t="shared" si="24"/>
        <v>#DIV/0!</v>
      </c>
      <c r="AU24" s="123"/>
      <c r="AV24" s="121" t="e">
        <f t="shared" si="25"/>
        <v>#DIV/0!</v>
      </c>
      <c r="AW24" s="123"/>
      <c r="AX24" s="121" t="e">
        <f t="shared" si="26"/>
        <v>#DIV/0!</v>
      </c>
      <c r="AY24" s="123"/>
      <c r="AZ24" s="121" t="e">
        <f t="shared" si="27"/>
        <v>#DIV/0!</v>
      </c>
      <c r="BA24" s="102">
        <f t="shared" si="28"/>
        <v>0</v>
      </c>
      <c r="BB24" s="183" t="e">
        <f t="shared" si="29"/>
        <v>#REF!</v>
      </c>
    </row>
    <row r="25" spans="1:54" x14ac:dyDescent="0.2">
      <c r="B25" s="2"/>
      <c r="C25" s="2" t="s">
        <v>169</v>
      </c>
      <c r="D25" s="97">
        <v>2</v>
      </c>
      <c r="E25" s="123"/>
      <c r="F25" s="184" t="e">
        <f>E25/E19</f>
        <v>#DIV/0!</v>
      </c>
      <c r="G25" s="123"/>
      <c r="H25" s="184" t="e">
        <f t="shared" si="5"/>
        <v>#DIV/0!</v>
      </c>
      <c r="I25" s="123"/>
      <c r="J25" s="184" t="e">
        <f t="shared" si="6"/>
        <v>#DIV/0!</v>
      </c>
      <c r="K25" s="123"/>
      <c r="L25" s="184" t="e">
        <f t="shared" si="7"/>
        <v>#DIV/0!</v>
      </c>
      <c r="M25" s="123"/>
      <c r="N25" s="184" t="e">
        <f t="shared" si="8"/>
        <v>#REF!</v>
      </c>
      <c r="O25" s="123"/>
      <c r="P25" s="184" t="e">
        <f t="shared" si="9"/>
        <v>#DIV/0!</v>
      </c>
      <c r="Q25" s="123"/>
      <c r="R25" s="184" t="e">
        <f t="shared" si="10"/>
        <v>#DIV/0!</v>
      </c>
      <c r="S25" s="123"/>
      <c r="T25" s="184" t="e">
        <f t="shared" si="11"/>
        <v>#DIV/0!</v>
      </c>
      <c r="U25" s="123"/>
      <c r="V25" s="184" t="e">
        <f t="shared" si="12"/>
        <v>#DIV/0!</v>
      </c>
      <c r="W25" s="123"/>
      <c r="X25" s="184" t="e">
        <f t="shared" si="13"/>
        <v>#REF!</v>
      </c>
      <c r="Y25" s="123"/>
      <c r="Z25" s="184" t="e">
        <f t="shared" si="14"/>
        <v>#REF!</v>
      </c>
      <c r="AA25" s="123"/>
      <c r="AB25" s="184" t="e">
        <f t="shared" si="15"/>
        <v>#REF!</v>
      </c>
      <c r="AC25" s="123"/>
      <c r="AD25" s="121" t="e">
        <f t="shared" si="16"/>
        <v>#REF!</v>
      </c>
      <c r="AE25" s="123"/>
      <c r="AF25" s="121" t="e">
        <f t="shared" si="17"/>
        <v>#REF!</v>
      </c>
      <c r="AG25" s="123"/>
      <c r="AH25" s="121" t="e">
        <f t="shared" si="18"/>
        <v>#DIV/0!</v>
      </c>
      <c r="AI25" s="123"/>
      <c r="AJ25" s="121" t="e">
        <f t="shared" si="19"/>
        <v>#DIV/0!</v>
      </c>
      <c r="AK25" s="123"/>
      <c r="AL25" s="121" t="e">
        <f t="shared" si="20"/>
        <v>#DIV/0!</v>
      </c>
      <c r="AM25" s="123"/>
      <c r="AN25" s="121" t="e">
        <f t="shared" si="21"/>
        <v>#REF!</v>
      </c>
      <c r="AO25" s="123"/>
      <c r="AP25" s="121" t="e">
        <f t="shared" si="22"/>
        <v>#REF!</v>
      </c>
      <c r="AQ25" s="123"/>
      <c r="AR25" s="121" t="e">
        <f t="shared" si="23"/>
        <v>#REF!</v>
      </c>
      <c r="AS25" s="123"/>
      <c r="AT25" s="121" t="e">
        <f t="shared" si="24"/>
        <v>#DIV/0!</v>
      </c>
      <c r="AU25" s="123"/>
      <c r="AV25" s="121" t="e">
        <f t="shared" si="25"/>
        <v>#DIV/0!</v>
      </c>
      <c r="AW25" s="123"/>
      <c r="AX25" s="121" t="e">
        <f t="shared" si="26"/>
        <v>#DIV/0!</v>
      </c>
      <c r="AY25" s="123"/>
      <c r="AZ25" s="121" t="e">
        <f t="shared" si="27"/>
        <v>#DIV/0!</v>
      </c>
      <c r="BA25" s="102">
        <f t="shared" si="28"/>
        <v>0</v>
      </c>
      <c r="BB25" s="183" t="e">
        <f t="shared" si="29"/>
        <v>#REF!</v>
      </c>
    </row>
    <row r="26" spans="1:54" x14ac:dyDescent="0.2">
      <c r="B26" s="2"/>
      <c r="C26" s="2" t="s">
        <v>170</v>
      </c>
      <c r="D26" s="97">
        <v>2</v>
      </c>
      <c r="E26" s="123"/>
      <c r="F26" s="184" t="e">
        <f>E26/E19</f>
        <v>#DIV/0!</v>
      </c>
      <c r="G26" s="123"/>
      <c r="H26" s="184" t="e">
        <f t="shared" si="5"/>
        <v>#DIV/0!</v>
      </c>
      <c r="I26" s="123"/>
      <c r="J26" s="184" t="e">
        <f t="shared" si="6"/>
        <v>#DIV/0!</v>
      </c>
      <c r="K26" s="123"/>
      <c r="L26" s="184" t="e">
        <f t="shared" si="7"/>
        <v>#DIV/0!</v>
      </c>
      <c r="M26" s="123"/>
      <c r="N26" s="184" t="e">
        <f t="shared" si="8"/>
        <v>#REF!</v>
      </c>
      <c r="O26" s="123"/>
      <c r="P26" s="184" t="e">
        <f t="shared" si="9"/>
        <v>#DIV/0!</v>
      </c>
      <c r="Q26" s="123"/>
      <c r="R26" s="184" t="e">
        <f t="shared" si="10"/>
        <v>#DIV/0!</v>
      </c>
      <c r="S26" s="123"/>
      <c r="T26" s="184" t="e">
        <f t="shared" si="11"/>
        <v>#DIV/0!</v>
      </c>
      <c r="U26" s="123"/>
      <c r="V26" s="184" t="e">
        <f t="shared" si="12"/>
        <v>#DIV/0!</v>
      </c>
      <c r="W26" s="123"/>
      <c r="X26" s="184" t="e">
        <f t="shared" si="13"/>
        <v>#REF!</v>
      </c>
      <c r="Y26" s="123"/>
      <c r="Z26" s="184" t="e">
        <f t="shared" si="14"/>
        <v>#REF!</v>
      </c>
      <c r="AA26" s="123"/>
      <c r="AB26" s="184" t="e">
        <f t="shared" si="15"/>
        <v>#REF!</v>
      </c>
      <c r="AC26" s="123"/>
      <c r="AD26" s="121" t="e">
        <f t="shared" si="16"/>
        <v>#REF!</v>
      </c>
      <c r="AE26" s="123"/>
      <c r="AF26" s="121" t="e">
        <f t="shared" si="17"/>
        <v>#REF!</v>
      </c>
      <c r="AG26" s="123"/>
      <c r="AH26" s="121" t="e">
        <f t="shared" si="18"/>
        <v>#DIV/0!</v>
      </c>
      <c r="AI26" s="123"/>
      <c r="AJ26" s="121" t="e">
        <f t="shared" si="19"/>
        <v>#DIV/0!</v>
      </c>
      <c r="AK26" s="123"/>
      <c r="AL26" s="121" t="e">
        <f t="shared" si="20"/>
        <v>#DIV/0!</v>
      </c>
      <c r="AM26" s="123"/>
      <c r="AN26" s="121" t="e">
        <f t="shared" si="21"/>
        <v>#REF!</v>
      </c>
      <c r="AO26" s="123"/>
      <c r="AP26" s="121" t="e">
        <f t="shared" si="22"/>
        <v>#REF!</v>
      </c>
      <c r="AQ26" s="123"/>
      <c r="AR26" s="121" t="e">
        <f t="shared" si="23"/>
        <v>#REF!</v>
      </c>
      <c r="AS26" s="123"/>
      <c r="AT26" s="121" t="e">
        <f t="shared" si="24"/>
        <v>#DIV/0!</v>
      </c>
      <c r="AU26" s="123"/>
      <c r="AV26" s="121" t="e">
        <f t="shared" si="25"/>
        <v>#DIV/0!</v>
      </c>
      <c r="AW26" s="123"/>
      <c r="AX26" s="121" t="e">
        <f t="shared" si="26"/>
        <v>#DIV/0!</v>
      </c>
      <c r="AY26" s="123"/>
      <c r="AZ26" s="121" t="e">
        <f t="shared" si="27"/>
        <v>#DIV/0!</v>
      </c>
      <c r="BA26" s="102">
        <f t="shared" si="28"/>
        <v>0</v>
      </c>
      <c r="BB26" s="183" t="e">
        <f t="shared" si="29"/>
        <v>#REF!</v>
      </c>
    </row>
    <row r="27" spans="1:54" ht="13.5" thickBot="1" x14ac:dyDescent="0.25">
      <c r="B27" s="2"/>
      <c r="C27" s="129" t="s">
        <v>171</v>
      </c>
      <c r="D27" s="97">
        <v>2</v>
      </c>
      <c r="E27" s="123"/>
      <c r="F27" s="186" t="e">
        <f>E27/E19</f>
        <v>#DIV/0!</v>
      </c>
      <c r="G27" s="123"/>
      <c r="H27" s="186" t="e">
        <f t="shared" si="5"/>
        <v>#DIV/0!</v>
      </c>
      <c r="I27" s="123"/>
      <c r="J27" s="186" t="e">
        <f t="shared" si="6"/>
        <v>#DIV/0!</v>
      </c>
      <c r="K27" s="123"/>
      <c r="L27" s="186" t="e">
        <f t="shared" si="7"/>
        <v>#DIV/0!</v>
      </c>
      <c r="M27" s="123"/>
      <c r="N27" s="186" t="e">
        <f t="shared" si="8"/>
        <v>#REF!</v>
      </c>
      <c r="O27" s="123"/>
      <c r="P27" s="186" t="e">
        <f t="shared" si="9"/>
        <v>#DIV/0!</v>
      </c>
      <c r="Q27" s="123"/>
      <c r="R27" s="186" t="e">
        <f t="shared" si="10"/>
        <v>#DIV/0!</v>
      </c>
      <c r="S27" s="123"/>
      <c r="T27" s="186" t="e">
        <f t="shared" si="11"/>
        <v>#DIV/0!</v>
      </c>
      <c r="U27" s="123"/>
      <c r="V27" s="186" t="e">
        <f t="shared" si="12"/>
        <v>#DIV/0!</v>
      </c>
      <c r="W27" s="123"/>
      <c r="X27" s="186" t="e">
        <f t="shared" si="13"/>
        <v>#REF!</v>
      </c>
      <c r="Y27" s="123"/>
      <c r="Z27" s="186" t="e">
        <f t="shared" si="14"/>
        <v>#REF!</v>
      </c>
      <c r="AA27" s="123"/>
      <c r="AB27" s="186" t="e">
        <f t="shared" si="15"/>
        <v>#REF!</v>
      </c>
      <c r="AC27" s="123"/>
      <c r="AD27" s="126" t="e">
        <f t="shared" si="16"/>
        <v>#REF!</v>
      </c>
      <c r="AE27" s="123"/>
      <c r="AF27" s="126" t="e">
        <f t="shared" si="17"/>
        <v>#REF!</v>
      </c>
      <c r="AG27" s="123"/>
      <c r="AH27" s="126" t="e">
        <f t="shared" si="18"/>
        <v>#DIV/0!</v>
      </c>
      <c r="AI27" s="123"/>
      <c r="AJ27" s="126" t="e">
        <f t="shared" si="19"/>
        <v>#DIV/0!</v>
      </c>
      <c r="AK27" s="123"/>
      <c r="AL27" s="126" t="e">
        <f t="shared" si="20"/>
        <v>#DIV/0!</v>
      </c>
      <c r="AM27" s="123"/>
      <c r="AN27" s="126" t="e">
        <f t="shared" si="21"/>
        <v>#REF!</v>
      </c>
      <c r="AO27" s="123"/>
      <c r="AP27" s="126" t="e">
        <f t="shared" si="22"/>
        <v>#REF!</v>
      </c>
      <c r="AQ27" s="123"/>
      <c r="AR27" s="126" t="e">
        <f t="shared" si="23"/>
        <v>#REF!</v>
      </c>
      <c r="AS27" s="123"/>
      <c r="AT27" s="126" t="e">
        <f t="shared" si="24"/>
        <v>#DIV/0!</v>
      </c>
      <c r="AU27" s="123"/>
      <c r="AV27" s="126" t="e">
        <f t="shared" si="25"/>
        <v>#DIV/0!</v>
      </c>
      <c r="AW27" s="123"/>
      <c r="AX27" s="126" t="e">
        <f t="shared" si="26"/>
        <v>#DIV/0!</v>
      </c>
      <c r="AY27" s="123"/>
      <c r="AZ27" s="126" t="e">
        <f t="shared" si="27"/>
        <v>#DIV/0!</v>
      </c>
      <c r="BA27" s="102">
        <f t="shared" si="28"/>
        <v>0</v>
      </c>
      <c r="BB27" s="185" t="e">
        <f t="shared" si="29"/>
        <v>#REF!</v>
      </c>
    </row>
    <row r="28" spans="1:54" ht="13.5" thickBot="1" x14ac:dyDescent="0.25">
      <c r="B28" s="87"/>
      <c r="C28" s="41" t="s">
        <v>172</v>
      </c>
      <c r="D28" s="106">
        <v>2</v>
      </c>
      <c r="E28" s="107">
        <f>SUM(E23:E27)</f>
        <v>0</v>
      </c>
      <c r="F28" s="181" t="e">
        <f>E28/E19</f>
        <v>#DIV/0!</v>
      </c>
      <c r="G28" s="107">
        <f>SUM(G23:G27)</f>
        <v>0</v>
      </c>
      <c r="H28" s="181" t="e">
        <f t="shared" si="5"/>
        <v>#DIV/0!</v>
      </c>
      <c r="I28" s="107">
        <f>SUM(I23:I27)</f>
        <v>0</v>
      </c>
      <c r="J28" s="181" t="e">
        <f t="shared" si="6"/>
        <v>#DIV/0!</v>
      </c>
      <c r="K28" s="107">
        <f>SUM(K23:K27)</f>
        <v>0</v>
      </c>
      <c r="L28" s="181" t="e">
        <f t="shared" si="7"/>
        <v>#DIV/0!</v>
      </c>
      <c r="M28" s="107">
        <f>SUM(M23:M27)</f>
        <v>0</v>
      </c>
      <c r="N28" s="181" t="e">
        <f t="shared" si="8"/>
        <v>#REF!</v>
      </c>
      <c r="O28" s="107">
        <f>SUM(O23:O27)</f>
        <v>0</v>
      </c>
      <c r="P28" s="181" t="e">
        <f t="shared" si="9"/>
        <v>#DIV/0!</v>
      </c>
      <c r="Q28" s="107">
        <f>SUM(Q23:Q27)</f>
        <v>0</v>
      </c>
      <c r="R28" s="181" t="e">
        <f t="shared" si="10"/>
        <v>#DIV/0!</v>
      </c>
      <c r="S28" s="107">
        <f>SUM(S23:S27)</f>
        <v>0</v>
      </c>
      <c r="T28" s="181" t="e">
        <f t="shared" si="11"/>
        <v>#DIV/0!</v>
      </c>
      <c r="U28" s="107">
        <f>SUM(U23:U27)</f>
        <v>0</v>
      </c>
      <c r="V28" s="181" t="e">
        <f t="shared" si="12"/>
        <v>#DIV/0!</v>
      </c>
      <c r="W28" s="107">
        <f>SUM(W23:W27)</f>
        <v>0</v>
      </c>
      <c r="X28" s="181" t="e">
        <f t="shared" si="13"/>
        <v>#REF!</v>
      </c>
      <c r="Y28" s="107">
        <f>SUM(Y23:Y27)</f>
        <v>0</v>
      </c>
      <c r="Z28" s="181" t="e">
        <f t="shared" si="14"/>
        <v>#REF!</v>
      </c>
      <c r="AA28" s="107">
        <f>SUM(AA23:AA27)</f>
        <v>0</v>
      </c>
      <c r="AB28" s="181" t="e">
        <f t="shared" si="15"/>
        <v>#REF!</v>
      </c>
      <c r="AC28" s="107">
        <f>SUM(AC23:AC27)</f>
        <v>0</v>
      </c>
      <c r="AD28" s="113" t="e">
        <f t="shared" si="16"/>
        <v>#REF!</v>
      </c>
      <c r="AE28" s="107">
        <f>SUM(AE23:AE27)</f>
        <v>0</v>
      </c>
      <c r="AF28" s="113" t="e">
        <f t="shared" si="17"/>
        <v>#REF!</v>
      </c>
      <c r="AG28" s="107">
        <f>SUM(AG23:AG27)</f>
        <v>0</v>
      </c>
      <c r="AH28" s="113" t="e">
        <f t="shared" si="18"/>
        <v>#DIV/0!</v>
      </c>
      <c r="AI28" s="107">
        <f>SUM(AI23:AI27)</f>
        <v>0</v>
      </c>
      <c r="AJ28" s="113" t="e">
        <f t="shared" si="19"/>
        <v>#DIV/0!</v>
      </c>
      <c r="AK28" s="107">
        <f>SUM(AK23:AK27)</f>
        <v>0</v>
      </c>
      <c r="AL28" s="113" t="e">
        <f t="shared" si="20"/>
        <v>#DIV/0!</v>
      </c>
      <c r="AM28" s="107">
        <f>SUM(AM23:AM27)</f>
        <v>0</v>
      </c>
      <c r="AN28" s="113" t="e">
        <f t="shared" si="21"/>
        <v>#REF!</v>
      </c>
      <c r="AO28" s="107">
        <f>SUM(AO23:AO27)</f>
        <v>0</v>
      </c>
      <c r="AP28" s="113" t="e">
        <f t="shared" si="22"/>
        <v>#REF!</v>
      </c>
      <c r="AQ28" s="107">
        <f>SUM(AQ23:AQ27)</f>
        <v>0</v>
      </c>
      <c r="AR28" s="113" t="e">
        <f t="shared" si="23"/>
        <v>#REF!</v>
      </c>
      <c r="AS28" s="107">
        <f>SUM(AS23:AS27)</f>
        <v>0</v>
      </c>
      <c r="AT28" s="113" t="e">
        <f t="shared" si="24"/>
        <v>#DIV/0!</v>
      </c>
      <c r="AU28" s="107">
        <f>SUM(AU23:AU27)</f>
        <v>0</v>
      </c>
      <c r="AV28" s="113" t="e">
        <f t="shared" si="25"/>
        <v>#DIV/0!</v>
      </c>
      <c r="AW28" s="107">
        <f>SUM(AW23:AW27)</f>
        <v>0</v>
      </c>
      <c r="AX28" s="113" t="e">
        <f t="shared" si="26"/>
        <v>#DIV/0!</v>
      </c>
      <c r="AY28" s="107">
        <f>SUM(AY23:AY27)</f>
        <v>0</v>
      </c>
      <c r="AZ28" s="113" t="e">
        <f t="shared" si="27"/>
        <v>#DIV/0!</v>
      </c>
      <c r="BA28" s="102">
        <f t="shared" si="28"/>
        <v>0</v>
      </c>
      <c r="BB28" s="181" t="e">
        <f t="shared" si="29"/>
        <v>#REF!</v>
      </c>
    </row>
    <row r="29" spans="1:54" ht="13.5" thickBot="1" x14ac:dyDescent="0.25">
      <c r="B29" s="41" t="s">
        <v>173</v>
      </c>
      <c r="C29" s="87"/>
      <c r="D29" s="106"/>
      <c r="E29" s="128"/>
      <c r="F29" s="173"/>
      <c r="G29" s="128"/>
      <c r="H29" s="173"/>
      <c r="I29" s="128"/>
      <c r="J29" s="173"/>
      <c r="K29" s="128"/>
      <c r="L29" s="173"/>
      <c r="M29" s="128"/>
      <c r="N29" s="173"/>
      <c r="O29" s="128"/>
      <c r="P29" s="173"/>
      <c r="Q29" s="128"/>
      <c r="R29" s="173"/>
      <c r="S29" s="128"/>
      <c r="T29" s="173"/>
      <c r="U29" s="128"/>
      <c r="V29" s="173"/>
      <c r="W29" s="128"/>
      <c r="X29" s="173"/>
      <c r="Y29" s="128"/>
      <c r="Z29" s="173"/>
      <c r="AA29" s="128"/>
      <c r="AB29" s="173"/>
      <c r="AC29" s="128"/>
      <c r="AD29" s="96"/>
      <c r="AE29" s="128"/>
      <c r="AF29" s="96"/>
      <c r="AG29" s="128"/>
      <c r="AH29" s="96"/>
      <c r="AI29" s="128"/>
      <c r="AJ29" s="96"/>
      <c r="AK29" s="128"/>
      <c r="AL29" s="96"/>
      <c r="AM29" s="128"/>
      <c r="AN29" s="96"/>
      <c r="AO29" s="128"/>
      <c r="AP29" s="96"/>
      <c r="AQ29" s="128"/>
      <c r="AR29" s="96"/>
      <c r="AS29" s="194"/>
      <c r="AT29" s="95"/>
      <c r="AU29" s="194"/>
      <c r="AV29" s="95"/>
      <c r="AW29" s="194"/>
      <c r="AX29" s="95"/>
      <c r="AY29" s="194"/>
      <c r="AZ29" s="95"/>
      <c r="BA29" s="117"/>
      <c r="BB29" s="173"/>
    </row>
    <row r="30" spans="1:54" x14ac:dyDescent="0.2">
      <c r="B30" s="2"/>
      <c r="C30" s="2" t="s">
        <v>167</v>
      </c>
      <c r="D30" s="97">
        <v>3</v>
      </c>
      <c r="E30" s="171"/>
      <c r="F30" s="184" t="e">
        <f t="shared" ref="F30:F35" si="30">E30/E$20</f>
        <v>#DIV/0!</v>
      </c>
      <c r="G30" s="171"/>
      <c r="H30" s="184" t="e">
        <f t="shared" ref="H30:H35" si="31">G30/G$20</f>
        <v>#DIV/0!</v>
      </c>
      <c r="I30" s="171"/>
      <c r="J30" s="184" t="e">
        <f t="shared" ref="J30:J35" si="32">I30/I$20</f>
        <v>#DIV/0!</v>
      </c>
      <c r="K30" s="171"/>
      <c r="L30" s="184" t="e">
        <f t="shared" ref="L30:L35" si="33">K30/K$20</f>
        <v>#DIV/0!</v>
      </c>
      <c r="M30" s="171"/>
      <c r="N30" s="184" t="e">
        <f t="shared" ref="N30:N35" si="34">M30/M$20</f>
        <v>#REF!</v>
      </c>
      <c r="O30" s="171"/>
      <c r="P30" s="184" t="e">
        <f t="shared" ref="P30:P35" si="35">O30/O$20</f>
        <v>#DIV/0!</v>
      </c>
      <c r="Q30" s="171"/>
      <c r="R30" s="184" t="e">
        <f t="shared" ref="R30:R35" si="36">Q30/Q$20</f>
        <v>#DIV/0!</v>
      </c>
      <c r="S30" s="171"/>
      <c r="T30" s="184" t="e">
        <f t="shared" ref="T30:T35" si="37">S30/S$20</f>
        <v>#DIV/0!</v>
      </c>
      <c r="U30" s="171"/>
      <c r="V30" s="184" t="e">
        <f t="shared" ref="V30:V35" si="38">U30/U$20</f>
        <v>#DIV/0!</v>
      </c>
      <c r="W30" s="171"/>
      <c r="X30" s="184" t="e">
        <f t="shared" ref="X30:X35" si="39">W30/W$20</f>
        <v>#REF!</v>
      </c>
      <c r="Y30" s="171"/>
      <c r="Z30" s="184" t="e">
        <f t="shared" ref="Z30:Z35" si="40">Y30/Y$20</f>
        <v>#REF!</v>
      </c>
      <c r="AA30" s="171"/>
      <c r="AB30" s="184" t="e">
        <f t="shared" ref="AB30:AB35" si="41">AA30/AA$20</f>
        <v>#REF!</v>
      </c>
      <c r="AC30" s="123"/>
      <c r="AD30" s="121" t="e">
        <f t="shared" ref="AD30:AD35" si="42">AC30/AC$20</f>
        <v>#REF!</v>
      </c>
      <c r="AE30" s="123"/>
      <c r="AF30" s="121" t="e">
        <f t="shared" ref="AF30:AF35" si="43">AE30/AE$20</f>
        <v>#REF!</v>
      </c>
      <c r="AG30" s="123"/>
      <c r="AH30" s="121" t="e">
        <f t="shared" ref="AH30:AH35" si="44">AG30/AG$20</f>
        <v>#DIV/0!</v>
      </c>
      <c r="AI30" s="123"/>
      <c r="AJ30" s="121" t="e">
        <f t="shared" ref="AJ30:AJ35" si="45">AI30/AI$20</f>
        <v>#DIV/0!</v>
      </c>
      <c r="AK30" s="123"/>
      <c r="AL30" s="121" t="e">
        <f t="shared" ref="AL30:AL35" si="46">AK30/AK$20</f>
        <v>#DIV/0!</v>
      </c>
      <c r="AM30" s="123"/>
      <c r="AN30" s="121" t="e">
        <f t="shared" ref="AN30:AN35" si="47">AM30/AM$20</f>
        <v>#REF!</v>
      </c>
      <c r="AO30" s="123"/>
      <c r="AP30" s="121" t="e">
        <f t="shared" ref="AP30:AP35" si="48">AO30/AO$20</f>
        <v>#REF!</v>
      </c>
      <c r="AQ30" s="123"/>
      <c r="AR30" s="121" t="e">
        <f t="shared" ref="AR30:AR35" si="49">AQ30/AQ$20</f>
        <v>#REF!</v>
      </c>
      <c r="AS30" s="171"/>
      <c r="AT30" s="121" t="e">
        <f t="shared" ref="AT30:AT35" si="50">AS30/AS$20</f>
        <v>#DIV/0!</v>
      </c>
      <c r="AU30" s="171"/>
      <c r="AV30" s="121" t="e">
        <f t="shared" ref="AV30:AV35" si="51">AU30/AU$20</f>
        <v>#DIV/0!</v>
      </c>
      <c r="AW30" s="171"/>
      <c r="AX30" s="121" t="e">
        <f t="shared" ref="AX30:AX35" si="52">AW30/AW$20</f>
        <v>#DIV/0!</v>
      </c>
      <c r="AY30" s="171"/>
      <c r="AZ30" s="121" t="e">
        <f t="shared" ref="AZ30:AZ35" si="53">AY30/AY$20</f>
        <v>#DIV/0!</v>
      </c>
      <c r="BA30" s="102">
        <f t="shared" ref="BA30:BA37" si="54">E30+G30+K30+AS30+I30+M30+O30+Q30+S30+U30+W30+Y30+AA30+AU30+AW30+AY30+AQ30+AO30+AM30+AK30+AG30+AE30+AC30+AI30</f>
        <v>0</v>
      </c>
      <c r="BB30" s="183" t="e">
        <f t="shared" ref="BB30:BB35" si="55">BA30/BA$20</f>
        <v>#REF!</v>
      </c>
    </row>
    <row r="31" spans="1:54" x14ac:dyDescent="0.2">
      <c r="B31" s="2"/>
      <c r="C31" s="2" t="s">
        <v>168</v>
      </c>
      <c r="D31" s="97">
        <v>3</v>
      </c>
      <c r="E31" s="123"/>
      <c r="F31" s="184" t="e">
        <f t="shared" si="30"/>
        <v>#DIV/0!</v>
      </c>
      <c r="G31" s="123"/>
      <c r="H31" s="184" t="e">
        <f t="shared" si="31"/>
        <v>#DIV/0!</v>
      </c>
      <c r="I31" s="123"/>
      <c r="J31" s="184" t="e">
        <f t="shared" si="32"/>
        <v>#DIV/0!</v>
      </c>
      <c r="K31" s="123"/>
      <c r="L31" s="184" t="e">
        <f t="shared" si="33"/>
        <v>#DIV/0!</v>
      </c>
      <c r="M31" s="123"/>
      <c r="N31" s="184" t="e">
        <f t="shared" si="34"/>
        <v>#REF!</v>
      </c>
      <c r="O31" s="123"/>
      <c r="P31" s="184" t="e">
        <f t="shared" si="35"/>
        <v>#DIV/0!</v>
      </c>
      <c r="Q31" s="123"/>
      <c r="R31" s="184" t="e">
        <f t="shared" si="36"/>
        <v>#DIV/0!</v>
      </c>
      <c r="S31" s="123"/>
      <c r="T31" s="184" t="e">
        <f t="shared" si="37"/>
        <v>#DIV/0!</v>
      </c>
      <c r="U31" s="123"/>
      <c r="V31" s="184" t="e">
        <f t="shared" si="38"/>
        <v>#DIV/0!</v>
      </c>
      <c r="W31" s="123"/>
      <c r="X31" s="184" t="e">
        <f t="shared" si="39"/>
        <v>#REF!</v>
      </c>
      <c r="Y31" s="123"/>
      <c r="Z31" s="184" t="e">
        <f t="shared" si="40"/>
        <v>#REF!</v>
      </c>
      <c r="AA31" s="123"/>
      <c r="AB31" s="184" t="e">
        <f t="shared" si="41"/>
        <v>#REF!</v>
      </c>
      <c r="AC31" s="123"/>
      <c r="AD31" s="121" t="e">
        <f t="shared" si="42"/>
        <v>#REF!</v>
      </c>
      <c r="AE31" s="123"/>
      <c r="AF31" s="121" t="e">
        <f t="shared" si="43"/>
        <v>#REF!</v>
      </c>
      <c r="AG31" s="123"/>
      <c r="AH31" s="121" t="e">
        <f t="shared" si="44"/>
        <v>#DIV/0!</v>
      </c>
      <c r="AI31" s="123"/>
      <c r="AJ31" s="121" t="e">
        <f t="shared" si="45"/>
        <v>#DIV/0!</v>
      </c>
      <c r="AK31" s="123"/>
      <c r="AL31" s="121" t="e">
        <f t="shared" si="46"/>
        <v>#DIV/0!</v>
      </c>
      <c r="AM31" s="123"/>
      <c r="AN31" s="121" t="e">
        <f t="shared" si="47"/>
        <v>#REF!</v>
      </c>
      <c r="AO31" s="123"/>
      <c r="AP31" s="121" t="e">
        <f t="shared" si="48"/>
        <v>#REF!</v>
      </c>
      <c r="AQ31" s="123"/>
      <c r="AR31" s="121" t="e">
        <f t="shared" si="49"/>
        <v>#REF!</v>
      </c>
      <c r="AS31" s="123"/>
      <c r="AT31" s="121" t="e">
        <f t="shared" si="50"/>
        <v>#DIV/0!</v>
      </c>
      <c r="AU31" s="123"/>
      <c r="AV31" s="121" t="e">
        <f t="shared" si="51"/>
        <v>#DIV/0!</v>
      </c>
      <c r="AW31" s="123"/>
      <c r="AX31" s="121" t="e">
        <f t="shared" si="52"/>
        <v>#DIV/0!</v>
      </c>
      <c r="AY31" s="123"/>
      <c r="AZ31" s="121" t="e">
        <f t="shared" si="53"/>
        <v>#DIV/0!</v>
      </c>
      <c r="BA31" s="102">
        <f t="shared" si="54"/>
        <v>0</v>
      </c>
      <c r="BB31" s="183" t="e">
        <f t="shared" si="55"/>
        <v>#REF!</v>
      </c>
    </row>
    <row r="32" spans="1:54" x14ac:dyDescent="0.2">
      <c r="B32" s="2"/>
      <c r="C32" s="2" t="s">
        <v>169</v>
      </c>
      <c r="D32" s="97">
        <v>3</v>
      </c>
      <c r="E32" s="123"/>
      <c r="F32" s="184" t="e">
        <f t="shared" si="30"/>
        <v>#DIV/0!</v>
      </c>
      <c r="G32" s="123"/>
      <c r="H32" s="184" t="e">
        <f t="shared" si="31"/>
        <v>#DIV/0!</v>
      </c>
      <c r="I32" s="123"/>
      <c r="J32" s="184" t="e">
        <f t="shared" si="32"/>
        <v>#DIV/0!</v>
      </c>
      <c r="K32" s="123"/>
      <c r="L32" s="184" t="e">
        <f t="shared" si="33"/>
        <v>#DIV/0!</v>
      </c>
      <c r="M32" s="123"/>
      <c r="N32" s="184" t="e">
        <f t="shared" si="34"/>
        <v>#REF!</v>
      </c>
      <c r="O32" s="123"/>
      <c r="P32" s="184" t="e">
        <f t="shared" si="35"/>
        <v>#DIV/0!</v>
      </c>
      <c r="Q32" s="123"/>
      <c r="R32" s="184" t="e">
        <f t="shared" si="36"/>
        <v>#DIV/0!</v>
      </c>
      <c r="S32" s="123"/>
      <c r="T32" s="184" t="e">
        <f t="shared" si="37"/>
        <v>#DIV/0!</v>
      </c>
      <c r="U32" s="123"/>
      <c r="V32" s="184" t="e">
        <f t="shared" si="38"/>
        <v>#DIV/0!</v>
      </c>
      <c r="W32" s="123"/>
      <c r="X32" s="184" t="e">
        <f t="shared" si="39"/>
        <v>#REF!</v>
      </c>
      <c r="Y32" s="123"/>
      <c r="Z32" s="184" t="e">
        <f t="shared" si="40"/>
        <v>#REF!</v>
      </c>
      <c r="AA32" s="123"/>
      <c r="AB32" s="184" t="e">
        <f t="shared" si="41"/>
        <v>#REF!</v>
      </c>
      <c r="AC32" s="123"/>
      <c r="AD32" s="121" t="e">
        <f t="shared" si="42"/>
        <v>#REF!</v>
      </c>
      <c r="AE32" s="123"/>
      <c r="AF32" s="121" t="e">
        <f t="shared" si="43"/>
        <v>#REF!</v>
      </c>
      <c r="AG32" s="123"/>
      <c r="AH32" s="121" t="e">
        <f t="shared" si="44"/>
        <v>#DIV/0!</v>
      </c>
      <c r="AI32" s="123"/>
      <c r="AJ32" s="121" t="e">
        <f t="shared" si="45"/>
        <v>#DIV/0!</v>
      </c>
      <c r="AK32" s="123"/>
      <c r="AL32" s="121" t="e">
        <f t="shared" si="46"/>
        <v>#DIV/0!</v>
      </c>
      <c r="AM32" s="123"/>
      <c r="AN32" s="121" t="e">
        <f t="shared" si="47"/>
        <v>#REF!</v>
      </c>
      <c r="AO32" s="123"/>
      <c r="AP32" s="121" t="e">
        <f t="shared" si="48"/>
        <v>#REF!</v>
      </c>
      <c r="AQ32" s="123"/>
      <c r="AR32" s="121" t="e">
        <f t="shared" si="49"/>
        <v>#REF!</v>
      </c>
      <c r="AS32" s="123"/>
      <c r="AT32" s="121" t="e">
        <f t="shared" si="50"/>
        <v>#DIV/0!</v>
      </c>
      <c r="AU32" s="123"/>
      <c r="AV32" s="121" t="e">
        <f t="shared" si="51"/>
        <v>#DIV/0!</v>
      </c>
      <c r="AW32" s="123"/>
      <c r="AX32" s="121" t="e">
        <f t="shared" si="52"/>
        <v>#DIV/0!</v>
      </c>
      <c r="AY32" s="123"/>
      <c r="AZ32" s="121" t="e">
        <f t="shared" si="53"/>
        <v>#DIV/0!</v>
      </c>
      <c r="BA32" s="102">
        <f t="shared" si="54"/>
        <v>0</v>
      </c>
      <c r="BB32" s="183" t="e">
        <f t="shared" si="55"/>
        <v>#REF!</v>
      </c>
    </row>
    <row r="33" spans="2:54" x14ac:dyDescent="0.2">
      <c r="B33" s="2"/>
      <c r="C33" s="2" t="s">
        <v>170</v>
      </c>
      <c r="D33" s="97">
        <v>3</v>
      </c>
      <c r="E33" s="123"/>
      <c r="F33" s="184" t="e">
        <f t="shared" si="30"/>
        <v>#DIV/0!</v>
      </c>
      <c r="G33" s="123"/>
      <c r="H33" s="184" t="e">
        <f t="shared" si="31"/>
        <v>#DIV/0!</v>
      </c>
      <c r="I33" s="123"/>
      <c r="J33" s="184" t="e">
        <f t="shared" si="32"/>
        <v>#DIV/0!</v>
      </c>
      <c r="K33" s="123"/>
      <c r="L33" s="184" t="e">
        <f t="shared" si="33"/>
        <v>#DIV/0!</v>
      </c>
      <c r="M33" s="123"/>
      <c r="N33" s="184" t="e">
        <f t="shared" si="34"/>
        <v>#REF!</v>
      </c>
      <c r="O33" s="123"/>
      <c r="P33" s="184" t="e">
        <f t="shared" si="35"/>
        <v>#DIV/0!</v>
      </c>
      <c r="Q33" s="123"/>
      <c r="R33" s="184" t="e">
        <f t="shared" si="36"/>
        <v>#DIV/0!</v>
      </c>
      <c r="S33" s="123"/>
      <c r="T33" s="184" t="e">
        <f t="shared" si="37"/>
        <v>#DIV/0!</v>
      </c>
      <c r="U33" s="123"/>
      <c r="V33" s="184" t="e">
        <f t="shared" si="38"/>
        <v>#DIV/0!</v>
      </c>
      <c r="W33" s="123"/>
      <c r="X33" s="184" t="e">
        <f t="shared" si="39"/>
        <v>#REF!</v>
      </c>
      <c r="Y33" s="123"/>
      <c r="Z33" s="184" t="e">
        <f t="shared" si="40"/>
        <v>#REF!</v>
      </c>
      <c r="AA33" s="123"/>
      <c r="AB33" s="184" t="e">
        <f t="shared" si="41"/>
        <v>#REF!</v>
      </c>
      <c r="AC33" s="123"/>
      <c r="AD33" s="121" t="e">
        <f t="shared" si="42"/>
        <v>#REF!</v>
      </c>
      <c r="AE33" s="123"/>
      <c r="AF33" s="121" t="e">
        <f t="shared" si="43"/>
        <v>#REF!</v>
      </c>
      <c r="AG33" s="123"/>
      <c r="AH33" s="121" t="e">
        <f t="shared" si="44"/>
        <v>#DIV/0!</v>
      </c>
      <c r="AI33" s="123"/>
      <c r="AJ33" s="121" t="e">
        <f t="shared" si="45"/>
        <v>#DIV/0!</v>
      </c>
      <c r="AK33" s="123"/>
      <c r="AL33" s="121" t="e">
        <f t="shared" si="46"/>
        <v>#DIV/0!</v>
      </c>
      <c r="AM33" s="123"/>
      <c r="AN33" s="121" t="e">
        <f t="shared" si="47"/>
        <v>#REF!</v>
      </c>
      <c r="AO33" s="123"/>
      <c r="AP33" s="121" t="e">
        <f t="shared" si="48"/>
        <v>#REF!</v>
      </c>
      <c r="AQ33" s="123"/>
      <c r="AR33" s="121" t="e">
        <f t="shared" si="49"/>
        <v>#REF!</v>
      </c>
      <c r="AS33" s="123"/>
      <c r="AT33" s="121" t="e">
        <f t="shared" si="50"/>
        <v>#DIV/0!</v>
      </c>
      <c r="AU33" s="123"/>
      <c r="AV33" s="121" t="e">
        <f t="shared" si="51"/>
        <v>#DIV/0!</v>
      </c>
      <c r="AW33" s="123"/>
      <c r="AX33" s="121" t="e">
        <f t="shared" si="52"/>
        <v>#DIV/0!</v>
      </c>
      <c r="AY33" s="123"/>
      <c r="AZ33" s="121" t="e">
        <f t="shared" si="53"/>
        <v>#DIV/0!</v>
      </c>
      <c r="BA33" s="102">
        <f t="shared" si="54"/>
        <v>0</v>
      </c>
      <c r="BB33" s="183" t="e">
        <f t="shared" si="55"/>
        <v>#REF!</v>
      </c>
    </row>
    <row r="34" spans="2:54" x14ac:dyDescent="0.2">
      <c r="B34" s="2"/>
      <c r="C34" s="129" t="s">
        <v>171</v>
      </c>
      <c r="D34" s="97">
        <v>3</v>
      </c>
      <c r="E34" s="123"/>
      <c r="F34" s="186" t="e">
        <f t="shared" si="30"/>
        <v>#DIV/0!</v>
      </c>
      <c r="G34" s="123"/>
      <c r="H34" s="186" t="e">
        <f t="shared" si="31"/>
        <v>#DIV/0!</v>
      </c>
      <c r="I34" s="123"/>
      <c r="J34" s="186" t="e">
        <f t="shared" si="32"/>
        <v>#DIV/0!</v>
      </c>
      <c r="K34" s="123"/>
      <c r="L34" s="186" t="e">
        <f t="shared" si="33"/>
        <v>#DIV/0!</v>
      </c>
      <c r="M34" s="123"/>
      <c r="N34" s="186" t="e">
        <f t="shared" si="34"/>
        <v>#REF!</v>
      </c>
      <c r="O34" s="123"/>
      <c r="P34" s="186" t="e">
        <f t="shared" si="35"/>
        <v>#DIV/0!</v>
      </c>
      <c r="Q34" s="123"/>
      <c r="R34" s="186" t="e">
        <f t="shared" si="36"/>
        <v>#DIV/0!</v>
      </c>
      <c r="S34" s="123"/>
      <c r="T34" s="186" t="e">
        <f t="shared" si="37"/>
        <v>#DIV/0!</v>
      </c>
      <c r="U34" s="123"/>
      <c r="V34" s="186" t="e">
        <f t="shared" si="38"/>
        <v>#DIV/0!</v>
      </c>
      <c r="W34" s="123"/>
      <c r="X34" s="186" t="e">
        <f t="shared" si="39"/>
        <v>#REF!</v>
      </c>
      <c r="Y34" s="123"/>
      <c r="Z34" s="186" t="e">
        <f t="shared" si="40"/>
        <v>#REF!</v>
      </c>
      <c r="AA34" s="123"/>
      <c r="AB34" s="186" t="e">
        <f t="shared" si="41"/>
        <v>#REF!</v>
      </c>
      <c r="AC34" s="123"/>
      <c r="AD34" s="126" t="e">
        <f t="shared" si="42"/>
        <v>#REF!</v>
      </c>
      <c r="AE34" s="123"/>
      <c r="AF34" s="126" t="e">
        <f t="shared" si="43"/>
        <v>#REF!</v>
      </c>
      <c r="AG34" s="123"/>
      <c r="AH34" s="126" t="e">
        <f t="shared" si="44"/>
        <v>#DIV/0!</v>
      </c>
      <c r="AI34" s="123"/>
      <c r="AJ34" s="126" t="e">
        <f t="shared" si="45"/>
        <v>#DIV/0!</v>
      </c>
      <c r="AK34" s="123"/>
      <c r="AL34" s="126" t="e">
        <f t="shared" si="46"/>
        <v>#DIV/0!</v>
      </c>
      <c r="AM34" s="123"/>
      <c r="AN34" s="126" t="e">
        <f t="shared" si="47"/>
        <v>#REF!</v>
      </c>
      <c r="AO34" s="123"/>
      <c r="AP34" s="126" t="e">
        <f t="shared" si="48"/>
        <v>#REF!</v>
      </c>
      <c r="AQ34" s="123"/>
      <c r="AR34" s="126" t="e">
        <f t="shared" si="49"/>
        <v>#REF!</v>
      </c>
      <c r="AS34" s="123"/>
      <c r="AT34" s="126" t="e">
        <f t="shared" si="50"/>
        <v>#DIV/0!</v>
      </c>
      <c r="AU34" s="123"/>
      <c r="AV34" s="126" t="e">
        <f t="shared" si="51"/>
        <v>#DIV/0!</v>
      </c>
      <c r="AW34" s="123"/>
      <c r="AX34" s="126" t="e">
        <f t="shared" si="52"/>
        <v>#DIV/0!</v>
      </c>
      <c r="AY34" s="123"/>
      <c r="AZ34" s="126" t="e">
        <f t="shared" si="53"/>
        <v>#DIV/0!</v>
      </c>
      <c r="BA34" s="102">
        <f t="shared" si="54"/>
        <v>0</v>
      </c>
      <c r="BB34" s="185" t="e">
        <f t="shared" si="55"/>
        <v>#REF!</v>
      </c>
    </row>
    <row r="35" spans="2:54" ht="13.5" thickBot="1" x14ac:dyDescent="0.25">
      <c r="B35" s="2"/>
      <c r="C35" s="2" t="s">
        <v>172</v>
      </c>
      <c r="D35" s="97">
        <v>3</v>
      </c>
      <c r="E35" s="130">
        <f>SUM(E30:E34)</f>
        <v>0</v>
      </c>
      <c r="F35" s="183" t="e">
        <f t="shared" si="30"/>
        <v>#DIV/0!</v>
      </c>
      <c r="G35" s="130">
        <f>SUM(G30:G34)</f>
        <v>0</v>
      </c>
      <c r="H35" s="183" t="e">
        <f t="shared" si="31"/>
        <v>#DIV/0!</v>
      </c>
      <c r="I35" s="130">
        <f>SUM(I30:I34)</f>
        <v>0</v>
      </c>
      <c r="J35" s="183" t="e">
        <f t="shared" si="32"/>
        <v>#DIV/0!</v>
      </c>
      <c r="K35" s="130">
        <f>SUM(K30:K34)</f>
        <v>0</v>
      </c>
      <c r="L35" s="183" t="e">
        <f t="shared" si="33"/>
        <v>#DIV/0!</v>
      </c>
      <c r="M35" s="130">
        <f>SUM(M30:M34)</f>
        <v>0</v>
      </c>
      <c r="N35" s="183" t="e">
        <f t="shared" si="34"/>
        <v>#REF!</v>
      </c>
      <c r="O35" s="130">
        <f>SUM(O30:O34)</f>
        <v>0</v>
      </c>
      <c r="P35" s="183" t="e">
        <f t="shared" si="35"/>
        <v>#DIV/0!</v>
      </c>
      <c r="Q35" s="130">
        <f>SUM(Q30:Q34)</f>
        <v>0</v>
      </c>
      <c r="R35" s="183" t="e">
        <f t="shared" si="36"/>
        <v>#DIV/0!</v>
      </c>
      <c r="S35" s="130">
        <f>SUM(S30:S34)</f>
        <v>0</v>
      </c>
      <c r="T35" s="183" t="e">
        <f t="shared" si="37"/>
        <v>#DIV/0!</v>
      </c>
      <c r="U35" s="130">
        <f>SUM(U30:U34)</f>
        <v>0</v>
      </c>
      <c r="V35" s="183" t="e">
        <f t="shared" si="38"/>
        <v>#DIV/0!</v>
      </c>
      <c r="W35" s="130">
        <f>SUM(W30:W34)</f>
        <v>0</v>
      </c>
      <c r="X35" s="183" t="e">
        <f t="shared" si="39"/>
        <v>#REF!</v>
      </c>
      <c r="Y35" s="130">
        <f>SUM(Y30:Y34)</f>
        <v>0</v>
      </c>
      <c r="Z35" s="183" t="e">
        <f t="shared" si="40"/>
        <v>#REF!</v>
      </c>
      <c r="AA35" s="130">
        <f>SUM(AA30:AA34)</f>
        <v>0</v>
      </c>
      <c r="AB35" s="183" t="e">
        <f t="shared" si="41"/>
        <v>#REF!</v>
      </c>
      <c r="AC35" s="130">
        <f>SUM(AC30:AC34)</f>
        <v>0</v>
      </c>
      <c r="AD35" s="120" t="e">
        <f t="shared" si="42"/>
        <v>#REF!</v>
      </c>
      <c r="AE35" s="130">
        <f>SUM(AE30:AE34)</f>
        <v>0</v>
      </c>
      <c r="AF35" s="120" t="e">
        <f t="shared" si="43"/>
        <v>#REF!</v>
      </c>
      <c r="AG35" s="130">
        <f>SUM(AG30:AG34)</f>
        <v>0</v>
      </c>
      <c r="AH35" s="120" t="e">
        <f t="shared" si="44"/>
        <v>#DIV/0!</v>
      </c>
      <c r="AI35" s="130">
        <f>SUM(AI30:AI34)</f>
        <v>0</v>
      </c>
      <c r="AJ35" s="120" t="e">
        <f t="shared" si="45"/>
        <v>#DIV/0!</v>
      </c>
      <c r="AK35" s="130">
        <f>SUM(AK30:AK34)</f>
        <v>0</v>
      </c>
      <c r="AL35" s="120" t="e">
        <f t="shared" si="46"/>
        <v>#DIV/0!</v>
      </c>
      <c r="AM35" s="130">
        <f>SUM(AM30:AM34)</f>
        <v>0</v>
      </c>
      <c r="AN35" s="120" t="e">
        <f t="shared" si="47"/>
        <v>#REF!</v>
      </c>
      <c r="AO35" s="130">
        <f>SUM(AO30:AO34)</f>
        <v>0</v>
      </c>
      <c r="AP35" s="120" t="e">
        <f t="shared" si="48"/>
        <v>#REF!</v>
      </c>
      <c r="AQ35" s="130">
        <f>SUM(AQ30:AQ34)</f>
        <v>0</v>
      </c>
      <c r="AR35" s="120" t="e">
        <f t="shared" si="49"/>
        <v>#REF!</v>
      </c>
      <c r="AS35" s="130">
        <f>SUM(AS30:AS34)</f>
        <v>0</v>
      </c>
      <c r="AT35" s="120" t="e">
        <f t="shared" si="50"/>
        <v>#DIV/0!</v>
      </c>
      <c r="AU35" s="130">
        <f>SUM(AU30:AU34)</f>
        <v>0</v>
      </c>
      <c r="AV35" s="120" t="e">
        <f t="shared" si="51"/>
        <v>#DIV/0!</v>
      </c>
      <c r="AW35" s="130">
        <f>SUM(AW30:AW34)</f>
        <v>0</v>
      </c>
      <c r="AX35" s="120" t="e">
        <f t="shared" si="52"/>
        <v>#DIV/0!</v>
      </c>
      <c r="AY35" s="130">
        <f>SUM(AY30:AY34)</f>
        <v>0</v>
      </c>
      <c r="AZ35" s="120" t="e">
        <f t="shared" si="53"/>
        <v>#DIV/0!</v>
      </c>
      <c r="BA35" s="102">
        <f t="shared" si="54"/>
        <v>0</v>
      </c>
      <c r="BB35" s="183" t="e">
        <f t="shared" si="55"/>
        <v>#REF!</v>
      </c>
    </row>
    <row r="36" spans="2:54" ht="13.5" thickBot="1" x14ac:dyDescent="0.25">
      <c r="B36" s="41" t="s">
        <v>174</v>
      </c>
      <c r="C36" s="87"/>
      <c r="D36" s="106">
        <v>4</v>
      </c>
      <c r="E36" s="110">
        <f>E35+E28</f>
        <v>0</v>
      </c>
      <c r="F36" s="181" t="e">
        <f>E36/E$21</f>
        <v>#DIV/0!</v>
      </c>
      <c r="G36" s="110">
        <f>G35+G28</f>
        <v>0</v>
      </c>
      <c r="H36" s="181" t="e">
        <f>G36/G$21</f>
        <v>#DIV/0!</v>
      </c>
      <c r="I36" s="110">
        <f>I35+I28</f>
        <v>0</v>
      </c>
      <c r="J36" s="181" t="e">
        <f>I36/I$21</f>
        <v>#DIV/0!</v>
      </c>
      <c r="K36" s="110">
        <f>K35+K28</f>
        <v>0</v>
      </c>
      <c r="L36" s="181" t="e">
        <f>K36/K$21</f>
        <v>#DIV/0!</v>
      </c>
      <c r="M36" s="110">
        <f>M35+M28</f>
        <v>0</v>
      </c>
      <c r="N36" s="181" t="e">
        <f>M36/M$21</f>
        <v>#REF!</v>
      </c>
      <c r="O36" s="110">
        <f>O35+O28</f>
        <v>0</v>
      </c>
      <c r="P36" s="181" t="e">
        <f>O36/O$21</f>
        <v>#DIV/0!</v>
      </c>
      <c r="Q36" s="110">
        <f>Q35+Q28</f>
        <v>0</v>
      </c>
      <c r="R36" s="181" t="e">
        <f>Q36/Q$21</f>
        <v>#DIV/0!</v>
      </c>
      <c r="S36" s="110">
        <f>S35+S28</f>
        <v>0</v>
      </c>
      <c r="T36" s="181" t="e">
        <f>S36/S$21</f>
        <v>#DIV/0!</v>
      </c>
      <c r="U36" s="110">
        <f>U35+U28</f>
        <v>0</v>
      </c>
      <c r="V36" s="181" t="e">
        <f>U36/U$21</f>
        <v>#DIV/0!</v>
      </c>
      <c r="W36" s="110">
        <f>W35+W28</f>
        <v>0</v>
      </c>
      <c r="X36" s="181" t="e">
        <f>W36/W$21</f>
        <v>#REF!</v>
      </c>
      <c r="Y36" s="110">
        <f>Y35+Y28</f>
        <v>0</v>
      </c>
      <c r="Z36" s="181" t="e">
        <f>Y36/Y$21</f>
        <v>#REF!</v>
      </c>
      <c r="AA36" s="110">
        <f>AA35+AA28</f>
        <v>0</v>
      </c>
      <c r="AB36" s="181" t="e">
        <f>AA36/AA$21</f>
        <v>#REF!</v>
      </c>
      <c r="AC36" s="110">
        <f>AC35+AC28</f>
        <v>0</v>
      </c>
      <c r="AD36" s="113" t="e">
        <f>AC36/AC$21</f>
        <v>#REF!</v>
      </c>
      <c r="AE36" s="110">
        <f>AE35+AE28</f>
        <v>0</v>
      </c>
      <c r="AF36" s="113" t="e">
        <f>AE36/AE$21</f>
        <v>#REF!</v>
      </c>
      <c r="AG36" s="110">
        <f>AG35+AG28</f>
        <v>0</v>
      </c>
      <c r="AH36" s="113" t="e">
        <f>AG36/AG$21</f>
        <v>#DIV/0!</v>
      </c>
      <c r="AI36" s="110">
        <f>AI35+AI28</f>
        <v>0</v>
      </c>
      <c r="AJ36" s="113" t="e">
        <f>AI36/AI$21</f>
        <v>#DIV/0!</v>
      </c>
      <c r="AK36" s="110">
        <f>AK35+AK28</f>
        <v>0</v>
      </c>
      <c r="AL36" s="113" t="e">
        <f>AK36/AK$21</f>
        <v>#DIV/0!</v>
      </c>
      <c r="AM36" s="110">
        <f>AM35+AM28</f>
        <v>0</v>
      </c>
      <c r="AN36" s="113" t="e">
        <f>AM36/AM$21</f>
        <v>#REF!</v>
      </c>
      <c r="AO36" s="110">
        <f>AO35+AO28</f>
        <v>0</v>
      </c>
      <c r="AP36" s="113" t="e">
        <f>AO36/AO$21</f>
        <v>#REF!</v>
      </c>
      <c r="AQ36" s="110">
        <f>AQ35+AQ28</f>
        <v>0</v>
      </c>
      <c r="AR36" s="113" t="e">
        <f>AQ36/AQ$21</f>
        <v>#REF!</v>
      </c>
      <c r="AS36" s="110">
        <f>AS35+AS28</f>
        <v>0</v>
      </c>
      <c r="AT36" s="113" t="e">
        <f>AS36/AS$21</f>
        <v>#DIV/0!</v>
      </c>
      <c r="AU36" s="110">
        <f>AU35+AU28</f>
        <v>0</v>
      </c>
      <c r="AV36" s="113" t="e">
        <f>AU36/AU$21</f>
        <v>#DIV/0!</v>
      </c>
      <c r="AW36" s="110">
        <f>AW35+AW28</f>
        <v>0</v>
      </c>
      <c r="AX36" s="113" t="e">
        <f>AW36/AW$21</f>
        <v>#DIV/0!</v>
      </c>
      <c r="AY36" s="110">
        <f>AY35+AY28</f>
        <v>0</v>
      </c>
      <c r="AZ36" s="113" t="e">
        <f>AY36/AY$21</f>
        <v>#DIV/0!</v>
      </c>
      <c r="BA36" s="102">
        <f t="shared" si="54"/>
        <v>0</v>
      </c>
      <c r="BB36" s="181" t="e">
        <f>BA36/BA$21</f>
        <v>#REF!</v>
      </c>
    </row>
    <row r="37" spans="2:54" ht="13.5" thickBot="1" x14ac:dyDescent="0.25">
      <c r="B37" s="41" t="s">
        <v>175</v>
      </c>
      <c r="C37" s="87"/>
      <c r="D37" s="106">
        <v>1</v>
      </c>
      <c r="E37" s="110">
        <f>E36+E21</f>
        <v>0</v>
      </c>
      <c r="F37" s="181" t="e">
        <f>E37/E$13</f>
        <v>#REF!</v>
      </c>
      <c r="G37" s="110">
        <f>G36+G21</f>
        <v>0</v>
      </c>
      <c r="H37" s="181" t="e">
        <f>G37/G$13</f>
        <v>#REF!</v>
      </c>
      <c r="I37" s="110">
        <f>I36+I21</f>
        <v>0</v>
      </c>
      <c r="J37" s="181" t="e">
        <f>I37/I$13</f>
        <v>#REF!</v>
      </c>
      <c r="K37" s="110">
        <f>K36+K21</f>
        <v>0</v>
      </c>
      <c r="L37" s="181" t="e">
        <f>K37/K$13</f>
        <v>#REF!</v>
      </c>
      <c r="M37" s="110" t="e">
        <f>M36+M21</f>
        <v>#REF!</v>
      </c>
      <c r="N37" s="181" t="e">
        <f>M37/M$13</f>
        <v>#REF!</v>
      </c>
      <c r="O37" s="110">
        <f>O36+O21</f>
        <v>0</v>
      </c>
      <c r="P37" s="181" t="e">
        <f>O37/O$13</f>
        <v>#REF!</v>
      </c>
      <c r="Q37" s="110">
        <f>Q36+Q21</f>
        <v>0</v>
      </c>
      <c r="R37" s="181" t="e">
        <f>Q37/Q$13</f>
        <v>#REF!</v>
      </c>
      <c r="S37" s="110">
        <f>S36+S21</f>
        <v>0</v>
      </c>
      <c r="T37" s="181" t="e">
        <f>S37/S$13</f>
        <v>#REF!</v>
      </c>
      <c r="U37" s="110">
        <f>U36+U21</f>
        <v>0</v>
      </c>
      <c r="V37" s="181" t="e">
        <f>U37/U$13</f>
        <v>#REF!</v>
      </c>
      <c r="W37" s="110" t="e">
        <f>W36+W21</f>
        <v>#REF!</v>
      </c>
      <c r="X37" s="181" t="e">
        <f>W37/W$13</f>
        <v>#REF!</v>
      </c>
      <c r="Y37" s="110" t="e">
        <f>Y36+Y21</f>
        <v>#REF!</v>
      </c>
      <c r="Z37" s="181" t="e">
        <f>Y37/Y$13</f>
        <v>#REF!</v>
      </c>
      <c r="AA37" s="110" t="e">
        <f>AA36+AA21</f>
        <v>#REF!</v>
      </c>
      <c r="AB37" s="181" t="e">
        <f>AA37/AA$13</f>
        <v>#REF!</v>
      </c>
      <c r="AC37" s="110" t="e">
        <f>AC36+AC21</f>
        <v>#REF!</v>
      </c>
      <c r="AD37" s="113" t="e">
        <f>AC37/AC$13</f>
        <v>#REF!</v>
      </c>
      <c r="AE37" s="110" t="e">
        <f>AE36+AE21</f>
        <v>#REF!</v>
      </c>
      <c r="AF37" s="113" t="e">
        <f>AE37/AE$13</f>
        <v>#REF!</v>
      </c>
      <c r="AG37" s="110">
        <f>AG36+AG21</f>
        <v>0</v>
      </c>
      <c r="AH37" s="113" t="e">
        <f>AG37/AG$13</f>
        <v>#REF!</v>
      </c>
      <c r="AI37" s="110">
        <f>AI36+AI21</f>
        <v>0</v>
      </c>
      <c r="AJ37" s="113" t="e">
        <f>AI37/AI$13</f>
        <v>#REF!</v>
      </c>
      <c r="AK37" s="110">
        <f>AK36+AK21</f>
        <v>0</v>
      </c>
      <c r="AL37" s="113" t="e">
        <f>AK37/AK$13</f>
        <v>#REF!</v>
      </c>
      <c r="AM37" s="110" t="e">
        <f>AM36+AM21</f>
        <v>#REF!</v>
      </c>
      <c r="AN37" s="113" t="e">
        <f>AM37/AM$13</f>
        <v>#REF!</v>
      </c>
      <c r="AO37" s="110" t="e">
        <f>AO36+AO21</f>
        <v>#REF!</v>
      </c>
      <c r="AP37" s="113" t="e">
        <f>AO37/AO$13</f>
        <v>#REF!</v>
      </c>
      <c r="AQ37" s="110" t="e">
        <f>AQ36+AQ21</f>
        <v>#REF!</v>
      </c>
      <c r="AR37" s="113" t="e">
        <f>AQ37/AQ$13</f>
        <v>#REF!</v>
      </c>
      <c r="AS37" s="110">
        <f>AS36+AS21</f>
        <v>0</v>
      </c>
      <c r="AT37" s="113" t="e">
        <f>AS37/AS$13</f>
        <v>#DIV/0!</v>
      </c>
      <c r="AU37" s="110">
        <f>AU36+AU21</f>
        <v>0</v>
      </c>
      <c r="AV37" s="113" t="e">
        <f>AU37/AU$13</f>
        <v>#DIV/0!</v>
      </c>
      <c r="AW37" s="110">
        <f>AW36+AW21</f>
        <v>0</v>
      </c>
      <c r="AX37" s="113" t="e">
        <f>AW37/AW$13</f>
        <v>#DIV/0!</v>
      </c>
      <c r="AY37" s="110">
        <f>AY36+AY21</f>
        <v>0</v>
      </c>
      <c r="AZ37" s="113" t="e">
        <f>AY37/AY$13</f>
        <v>#DIV/0!</v>
      </c>
      <c r="BA37" s="102" t="e">
        <f t="shared" si="54"/>
        <v>#REF!</v>
      </c>
      <c r="BB37" s="181" t="e">
        <f>BA37/BA$13</f>
        <v>#REF!</v>
      </c>
    </row>
    <row r="38" spans="2:54" ht="13.5" thickBot="1" x14ac:dyDescent="0.25">
      <c r="B38" s="41" t="s">
        <v>176</v>
      </c>
      <c r="C38" s="87"/>
      <c r="D38" s="106"/>
      <c r="E38" s="128"/>
      <c r="F38" s="173"/>
      <c r="G38" s="128"/>
      <c r="H38" s="173"/>
      <c r="I38" s="128"/>
      <c r="J38" s="173"/>
      <c r="K38" s="128"/>
      <c r="L38" s="173"/>
      <c r="M38" s="128"/>
      <c r="N38" s="173"/>
      <c r="O38" s="128"/>
      <c r="P38" s="173"/>
      <c r="Q38" s="128"/>
      <c r="R38" s="173"/>
      <c r="S38" s="128"/>
      <c r="T38" s="173"/>
      <c r="U38" s="128"/>
      <c r="V38" s="173"/>
      <c r="W38" s="128"/>
      <c r="X38" s="173"/>
      <c r="Y38" s="128"/>
      <c r="Z38" s="173"/>
      <c r="AA38" s="128"/>
      <c r="AB38" s="173"/>
      <c r="AC38" s="128"/>
      <c r="AD38" s="96"/>
      <c r="AE38" s="128"/>
      <c r="AF38" s="96"/>
      <c r="AG38" s="128"/>
      <c r="AH38" s="96"/>
      <c r="AI38" s="128"/>
      <c r="AJ38" s="96"/>
      <c r="AK38" s="128"/>
      <c r="AL38" s="96"/>
      <c r="AM38" s="128"/>
      <c r="AN38" s="96"/>
      <c r="AO38" s="128"/>
      <c r="AP38" s="96"/>
      <c r="AQ38" s="128"/>
      <c r="AR38" s="96"/>
      <c r="AS38" s="194"/>
      <c r="AT38" s="95"/>
      <c r="AU38" s="194"/>
      <c r="AV38" s="95"/>
      <c r="AW38" s="194"/>
      <c r="AX38" s="95"/>
      <c r="AY38" s="194"/>
      <c r="AZ38" s="95"/>
      <c r="BA38" s="117"/>
      <c r="BB38" s="173"/>
    </row>
    <row r="39" spans="2:54" x14ac:dyDescent="0.2">
      <c r="B39" s="2"/>
      <c r="C39" s="2" t="s">
        <v>177</v>
      </c>
      <c r="D39" s="97">
        <v>1</v>
      </c>
      <c r="E39" s="171"/>
      <c r="F39" s="184" t="e">
        <f t="shared" ref="F39:F45" si="56">E39/E$13</f>
        <v>#REF!</v>
      </c>
      <c r="G39" s="171"/>
      <c r="H39" s="184" t="e">
        <f t="shared" ref="H39:H45" si="57">G39/G$13</f>
        <v>#REF!</v>
      </c>
      <c r="I39" s="171"/>
      <c r="J39" s="184" t="e">
        <f t="shared" ref="J39:J45" si="58">I39/I$13</f>
        <v>#REF!</v>
      </c>
      <c r="K39" s="171"/>
      <c r="L39" s="184" t="e">
        <f t="shared" ref="L39:L45" si="59">K39/K$13</f>
        <v>#REF!</v>
      </c>
      <c r="M39" s="171"/>
      <c r="N39" s="184" t="e">
        <f t="shared" ref="N39:N45" si="60">M39/M$13</f>
        <v>#REF!</v>
      </c>
      <c r="O39" s="171"/>
      <c r="P39" s="184" t="e">
        <f t="shared" ref="P39:P45" si="61">O39/O$13</f>
        <v>#REF!</v>
      </c>
      <c r="Q39" s="171"/>
      <c r="R39" s="184" t="e">
        <f t="shared" ref="R39:R45" si="62">Q39/Q$13</f>
        <v>#REF!</v>
      </c>
      <c r="S39" s="171"/>
      <c r="T39" s="184" t="e">
        <f t="shared" ref="T39:T45" si="63">S39/S$13</f>
        <v>#REF!</v>
      </c>
      <c r="U39" s="171"/>
      <c r="V39" s="184" t="e">
        <f t="shared" ref="V39:V45" si="64">U39/U$13</f>
        <v>#REF!</v>
      </c>
      <c r="W39" s="171"/>
      <c r="X39" s="184" t="e">
        <f t="shared" ref="X39:X45" si="65">W39/W$13</f>
        <v>#REF!</v>
      </c>
      <c r="Y39" s="171"/>
      <c r="Z39" s="184" t="e">
        <f t="shared" ref="Z39:Z45" si="66">Y39/Y$13</f>
        <v>#REF!</v>
      </c>
      <c r="AA39" s="171"/>
      <c r="AB39" s="184" t="e">
        <f t="shared" ref="AB39:AB45" si="67">AA39/AA$13</f>
        <v>#REF!</v>
      </c>
      <c r="AC39" s="123"/>
      <c r="AD39" s="121" t="e">
        <f t="shared" ref="AD39:AD45" si="68">AC39/AC$13</f>
        <v>#REF!</v>
      </c>
      <c r="AE39" s="123"/>
      <c r="AF39" s="121" t="e">
        <f t="shared" ref="AF39:AF45" si="69">AE39/AE$13</f>
        <v>#REF!</v>
      </c>
      <c r="AG39" s="123"/>
      <c r="AH39" s="121" t="e">
        <f t="shared" ref="AH39:AH45" si="70">AG39/AG$13</f>
        <v>#REF!</v>
      </c>
      <c r="AI39" s="123"/>
      <c r="AJ39" s="121" t="e">
        <f t="shared" ref="AJ39:AJ45" si="71">AI39/AI$13</f>
        <v>#REF!</v>
      </c>
      <c r="AK39" s="123"/>
      <c r="AL39" s="121" t="e">
        <f t="shared" ref="AL39:AL45" si="72">AK39/AK$13</f>
        <v>#REF!</v>
      </c>
      <c r="AM39" s="123"/>
      <c r="AN39" s="121" t="e">
        <f t="shared" ref="AN39:AN45" si="73">AM39/AM$13</f>
        <v>#REF!</v>
      </c>
      <c r="AO39" s="123"/>
      <c r="AP39" s="121" t="e">
        <f t="shared" ref="AP39:AP45" si="74">AO39/AO$13</f>
        <v>#REF!</v>
      </c>
      <c r="AQ39" s="123"/>
      <c r="AR39" s="121" t="e">
        <f t="shared" ref="AR39:AR45" si="75">AQ39/AQ$13</f>
        <v>#REF!</v>
      </c>
      <c r="AS39" s="171"/>
      <c r="AT39" s="121" t="e">
        <f t="shared" ref="AT39:AT45" si="76">AS39/AS$13</f>
        <v>#DIV/0!</v>
      </c>
      <c r="AU39" s="171"/>
      <c r="AV39" s="121" t="e">
        <f t="shared" ref="AV39:AV45" si="77">AU39/AU$13</f>
        <v>#DIV/0!</v>
      </c>
      <c r="AW39" s="171"/>
      <c r="AX39" s="121" t="e">
        <f t="shared" ref="AX39:AX45" si="78">AW39/AW$13</f>
        <v>#DIV/0!</v>
      </c>
      <c r="AY39" s="171"/>
      <c r="AZ39" s="121" t="e">
        <f t="shared" ref="AZ39:AZ45" si="79">AY39/AY$13</f>
        <v>#DIV/0!</v>
      </c>
      <c r="BA39" s="102">
        <f t="shared" ref="BA39:BA45" si="80">E39+G39+K39+AS39+I39+M39+O39+Q39+S39+U39+W39+Y39+AA39+AU39+AW39+AY39+AQ39+AO39+AM39+AK39+AG39+AE39+AC39+AI39</f>
        <v>0</v>
      </c>
      <c r="BB39" s="183" t="e">
        <f t="shared" ref="BB39:BB45" si="81">BA39/BA$13</f>
        <v>#REF!</v>
      </c>
    </row>
    <row r="40" spans="2:54" x14ac:dyDescent="0.2">
      <c r="B40" s="2"/>
      <c r="C40" s="2" t="s">
        <v>178</v>
      </c>
      <c r="D40" s="97">
        <v>1</v>
      </c>
      <c r="E40" s="123"/>
      <c r="F40" s="184" t="e">
        <f t="shared" si="56"/>
        <v>#REF!</v>
      </c>
      <c r="G40" s="123"/>
      <c r="H40" s="184" t="e">
        <f t="shared" si="57"/>
        <v>#REF!</v>
      </c>
      <c r="I40" s="123"/>
      <c r="J40" s="184" t="e">
        <f t="shared" si="58"/>
        <v>#REF!</v>
      </c>
      <c r="K40" s="123"/>
      <c r="L40" s="184" t="e">
        <f t="shared" si="59"/>
        <v>#REF!</v>
      </c>
      <c r="M40" s="123"/>
      <c r="N40" s="184" t="e">
        <f t="shared" si="60"/>
        <v>#REF!</v>
      </c>
      <c r="O40" s="123"/>
      <c r="P40" s="184" t="e">
        <f t="shared" si="61"/>
        <v>#REF!</v>
      </c>
      <c r="Q40" s="123"/>
      <c r="R40" s="184" t="e">
        <f t="shared" si="62"/>
        <v>#REF!</v>
      </c>
      <c r="S40" s="123"/>
      <c r="T40" s="184" t="e">
        <f t="shared" si="63"/>
        <v>#REF!</v>
      </c>
      <c r="U40" s="123"/>
      <c r="V40" s="184" t="e">
        <f t="shared" si="64"/>
        <v>#REF!</v>
      </c>
      <c r="W40" s="123"/>
      <c r="X40" s="184" t="e">
        <f t="shared" si="65"/>
        <v>#REF!</v>
      </c>
      <c r="Y40" s="123"/>
      <c r="Z40" s="184" t="e">
        <f t="shared" si="66"/>
        <v>#REF!</v>
      </c>
      <c r="AA40" s="123"/>
      <c r="AB40" s="184" t="e">
        <f t="shared" si="67"/>
        <v>#REF!</v>
      </c>
      <c r="AC40" s="123"/>
      <c r="AD40" s="121" t="e">
        <f t="shared" si="68"/>
        <v>#REF!</v>
      </c>
      <c r="AE40" s="123"/>
      <c r="AF40" s="121" t="e">
        <f t="shared" si="69"/>
        <v>#REF!</v>
      </c>
      <c r="AG40" s="123"/>
      <c r="AH40" s="121" t="e">
        <f t="shared" si="70"/>
        <v>#REF!</v>
      </c>
      <c r="AI40" s="123"/>
      <c r="AJ40" s="121" t="e">
        <f t="shared" si="71"/>
        <v>#REF!</v>
      </c>
      <c r="AK40" s="123"/>
      <c r="AL40" s="121" t="e">
        <f t="shared" si="72"/>
        <v>#REF!</v>
      </c>
      <c r="AM40" s="123"/>
      <c r="AN40" s="121" t="e">
        <f t="shared" si="73"/>
        <v>#REF!</v>
      </c>
      <c r="AO40" s="123"/>
      <c r="AP40" s="121" t="e">
        <f t="shared" si="74"/>
        <v>#REF!</v>
      </c>
      <c r="AQ40" s="123"/>
      <c r="AR40" s="121" t="e">
        <f t="shared" si="75"/>
        <v>#REF!</v>
      </c>
      <c r="AS40" s="123"/>
      <c r="AT40" s="121" t="e">
        <f t="shared" si="76"/>
        <v>#DIV/0!</v>
      </c>
      <c r="AU40" s="123"/>
      <c r="AV40" s="121" t="e">
        <f t="shared" si="77"/>
        <v>#DIV/0!</v>
      </c>
      <c r="AW40" s="123"/>
      <c r="AX40" s="121" t="e">
        <f t="shared" si="78"/>
        <v>#DIV/0!</v>
      </c>
      <c r="AY40" s="123"/>
      <c r="AZ40" s="121" t="e">
        <f t="shared" si="79"/>
        <v>#DIV/0!</v>
      </c>
      <c r="BA40" s="102">
        <f t="shared" si="80"/>
        <v>0</v>
      </c>
      <c r="BB40" s="183" t="e">
        <f t="shared" si="81"/>
        <v>#REF!</v>
      </c>
    </row>
    <row r="41" spans="2:54" x14ac:dyDescent="0.2">
      <c r="B41" s="2"/>
      <c r="C41" s="2" t="s">
        <v>179</v>
      </c>
      <c r="D41" s="97">
        <v>1</v>
      </c>
      <c r="E41" s="123"/>
      <c r="F41" s="184" t="e">
        <f t="shared" si="56"/>
        <v>#REF!</v>
      </c>
      <c r="G41" s="123"/>
      <c r="H41" s="184" t="e">
        <f t="shared" si="57"/>
        <v>#REF!</v>
      </c>
      <c r="I41" s="123"/>
      <c r="J41" s="184" t="e">
        <f t="shared" si="58"/>
        <v>#REF!</v>
      </c>
      <c r="K41" s="123"/>
      <c r="L41" s="184" t="e">
        <f t="shared" si="59"/>
        <v>#REF!</v>
      </c>
      <c r="M41" s="123"/>
      <c r="N41" s="184" t="e">
        <f t="shared" si="60"/>
        <v>#REF!</v>
      </c>
      <c r="O41" s="123"/>
      <c r="P41" s="184" t="e">
        <f t="shared" si="61"/>
        <v>#REF!</v>
      </c>
      <c r="Q41" s="123"/>
      <c r="R41" s="184" t="e">
        <f t="shared" si="62"/>
        <v>#REF!</v>
      </c>
      <c r="S41" s="123"/>
      <c r="T41" s="184" t="e">
        <f t="shared" si="63"/>
        <v>#REF!</v>
      </c>
      <c r="U41" s="123"/>
      <c r="V41" s="184" t="e">
        <f t="shared" si="64"/>
        <v>#REF!</v>
      </c>
      <c r="W41" s="123"/>
      <c r="X41" s="184" t="e">
        <f t="shared" si="65"/>
        <v>#REF!</v>
      </c>
      <c r="Y41" s="123"/>
      <c r="Z41" s="184" t="e">
        <f t="shared" si="66"/>
        <v>#REF!</v>
      </c>
      <c r="AA41" s="123"/>
      <c r="AB41" s="184" t="e">
        <f t="shared" si="67"/>
        <v>#REF!</v>
      </c>
      <c r="AC41" s="123"/>
      <c r="AD41" s="121" t="e">
        <f t="shared" si="68"/>
        <v>#REF!</v>
      </c>
      <c r="AE41" s="123"/>
      <c r="AF41" s="121" t="e">
        <f t="shared" si="69"/>
        <v>#REF!</v>
      </c>
      <c r="AG41" s="123"/>
      <c r="AH41" s="121" t="e">
        <f t="shared" si="70"/>
        <v>#REF!</v>
      </c>
      <c r="AI41" s="123"/>
      <c r="AJ41" s="121" t="e">
        <f t="shared" si="71"/>
        <v>#REF!</v>
      </c>
      <c r="AK41" s="123"/>
      <c r="AL41" s="121" t="e">
        <f t="shared" si="72"/>
        <v>#REF!</v>
      </c>
      <c r="AM41" s="123"/>
      <c r="AN41" s="121" t="e">
        <f t="shared" si="73"/>
        <v>#REF!</v>
      </c>
      <c r="AO41" s="123"/>
      <c r="AP41" s="121" t="e">
        <f t="shared" si="74"/>
        <v>#REF!</v>
      </c>
      <c r="AQ41" s="123"/>
      <c r="AR41" s="121" t="e">
        <f t="shared" si="75"/>
        <v>#REF!</v>
      </c>
      <c r="AS41" s="123"/>
      <c r="AT41" s="121" t="e">
        <f t="shared" si="76"/>
        <v>#DIV/0!</v>
      </c>
      <c r="AU41" s="123"/>
      <c r="AV41" s="121" t="e">
        <f t="shared" si="77"/>
        <v>#DIV/0!</v>
      </c>
      <c r="AW41" s="123"/>
      <c r="AX41" s="121" t="e">
        <f t="shared" si="78"/>
        <v>#DIV/0!</v>
      </c>
      <c r="AY41" s="123"/>
      <c r="AZ41" s="121" t="e">
        <f t="shared" si="79"/>
        <v>#DIV/0!</v>
      </c>
      <c r="BA41" s="102">
        <f t="shared" si="80"/>
        <v>0</v>
      </c>
      <c r="BB41" s="183" t="e">
        <f t="shared" si="81"/>
        <v>#REF!</v>
      </c>
    </row>
    <row r="42" spans="2:54" x14ac:dyDescent="0.2">
      <c r="B42" s="2"/>
      <c r="C42" s="129" t="s">
        <v>180</v>
      </c>
      <c r="D42" s="97">
        <v>1</v>
      </c>
      <c r="E42" s="123"/>
      <c r="F42" s="184" t="e">
        <f t="shared" si="56"/>
        <v>#REF!</v>
      </c>
      <c r="G42" s="123"/>
      <c r="H42" s="184" t="e">
        <f t="shared" si="57"/>
        <v>#REF!</v>
      </c>
      <c r="I42" s="123"/>
      <c r="J42" s="184" t="e">
        <f t="shared" si="58"/>
        <v>#REF!</v>
      </c>
      <c r="K42" s="123"/>
      <c r="L42" s="184" t="e">
        <f t="shared" si="59"/>
        <v>#REF!</v>
      </c>
      <c r="M42" s="123"/>
      <c r="N42" s="184" t="e">
        <f t="shared" si="60"/>
        <v>#REF!</v>
      </c>
      <c r="O42" s="123"/>
      <c r="P42" s="184" t="e">
        <f t="shared" si="61"/>
        <v>#REF!</v>
      </c>
      <c r="Q42" s="123"/>
      <c r="R42" s="184" t="e">
        <f t="shared" si="62"/>
        <v>#REF!</v>
      </c>
      <c r="S42" s="123"/>
      <c r="T42" s="184" t="e">
        <f t="shared" si="63"/>
        <v>#REF!</v>
      </c>
      <c r="U42" s="123"/>
      <c r="V42" s="184" t="e">
        <f t="shared" si="64"/>
        <v>#REF!</v>
      </c>
      <c r="W42" s="123"/>
      <c r="X42" s="184" t="e">
        <f t="shared" si="65"/>
        <v>#REF!</v>
      </c>
      <c r="Y42" s="123"/>
      <c r="Z42" s="184" t="e">
        <f t="shared" si="66"/>
        <v>#REF!</v>
      </c>
      <c r="AA42" s="123"/>
      <c r="AB42" s="184" t="e">
        <f t="shared" si="67"/>
        <v>#REF!</v>
      </c>
      <c r="AC42" s="123"/>
      <c r="AD42" s="121" t="e">
        <f t="shared" si="68"/>
        <v>#REF!</v>
      </c>
      <c r="AE42" s="123"/>
      <c r="AF42" s="121" t="e">
        <f t="shared" si="69"/>
        <v>#REF!</v>
      </c>
      <c r="AG42" s="123"/>
      <c r="AH42" s="121" t="e">
        <f t="shared" si="70"/>
        <v>#REF!</v>
      </c>
      <c r="AI42" s="123"/>
      <c r="AJ42" s="121" t="e">
        <f t="shared" si="71"/>
        <v>#REF!</v>
      </c>
      <c r="AK42" s="123"/>
      <c r="AL42" s="121" t="e">
        <f t="shared" si="72"/>
        <v>#REF!</v>
      </c>
      <c r="AM42" s="123"/>
      <c r="AN42" s="121" t="e">
        <f t="shared" si="73"/>
        <v>#REF!</v>
      </c>
      <c r="AO42" s="123"/>
      <c r="AP42" s="121" t="e">
        <f t="shared" si="74"/>
        <v>#REF!</v>
      </c>
      <c r="AQ42" s="123"/>
      <c r="AR42" s="121" t="e">
        <f t="shared" si="75"/>
        <v>#REF!</v>
      </c>
      <c r="AS42" s="123"/>
      <c r="AT42" s="121" t="e">
        <f t="shared" si="76"/>
        <v>#DIV/0!</v>
      </c>
      <c r="AU42" s="123"/>
      <c r="AV42" s="121" t="e">
        <f t="shared" si="77"/>
        <v>#DIV/0!</v>
      </c>
      <c r="AW42" s="123"/>
      <c r="AX42" s="121" t="e">
        <f t="shared" si="78"/>
        <v>#DIV/0!</v>
      </c>
      <c r="AY42" s="123"/>
      <c r="AZ42" s="121" t="e">
        <f t="shared" si="79"/>
        <v>#DIV/0!</v>
      </c>
      <c r="BA42" s="102">
        <f t="shared" si="80"/>
        <v>0</v>
      </c>
      <c r="BB42" s="183" t="e">
        <f t="shared" si="81"/>
        <v>#REF!</v>
      </c>
    </row>
    <row r="43" spans="2:54" ht="13.5" thickBot="1" x14ac:dyDescent="0.25">
      <c r="B43" s="2"/>
      <c r="C43" s="2" t="s">
        <v>181</v>
      </c>
      <c r="D43" s="97">
        <v>1</v>
      </c>
      <c r="E43" s="123"/>
      <c r="F43" s="184" t="e">
        <f t="shared" si="56"/>
        <v>#REF!</v>
      </c>
      <c r="G43" s="123"/>
      <c r="H43" s="184" t="e">
        <f t="shared" si="57"/>
        <v>#REF!</v>
      </c>
      <c r="I43" s="123"/>
      <c r="J43" s="184" t="e">
        <f t="shared" si="58"/>
        <v>#REF!</v>
      </c>
      <c r="K43" s="123"/>
      <c r="L43" s="184" t="e">
        <f t="shared" si="59"/>
        <v>#REF!</v>
      </c>
      <c r="M43" s="123"/>
      <c r="N43" s="184" t="e">
        <f t="shared" si="60"/>
        <v>#REF!</v>
      </c>
      <c r="O43" s="123"/>
      <c r="P43" s="184" t="e">
        <f t="shared" si="61"/>
        <v>#REF!</v>
      </c>
      <c r="Q43" s="123"/>
      <c r="R43" s="184" t="e">
        <f t="shared" si="62"/>
        <v>#REF!</v>
      </c>
      <c r="S43" s="123"/>
      <c r="T43" s="184" t="e">
        <f t="shared" si="63"/>
        <v>#REF!</v>
      </c>
      <c r="U43" s="123"/>
      <c r="V43" s="184" t="e">
        <f t="shared" si="64"/>
        <v>#REF!</v>
      </c>
      <c r="W43" s="123"/>
      <c r="X43" s="184" t="e">
        <f t="shared" si="65"/>
        <v>#REF!</v>
      </c>
      <c r="Y43" s="123"/>
      <c r="Z43" s="184" t="e">
        <f t="shared" si="66"/>
        <v>#REF!</v>
      </c>
      <c r="AA43" s="123"/>
      <c r="AB43" s="184" t="e">
        <f t="shared" si="67"/>
        <v>#REF!</v>
      </c>
      <c r="AC43" s="123"/>
      <c r="AD43" s="121" t="e">
        <f t="shared" si="68"/>
        <v>#REF!</v>
      </c>
      <c r="AE43" s="123"/>
      <c r="AF43" s="121" t="e">
        <f t="shared" si="69"/>
        <v>#REF!</v>
      </c>
      <c r="AG43" s="123"/>
      <c r="AH43" s="121" t="e">
        <f t="shared" si="70"/>
        <v>#REF!</v>
      </c>
      <c r="AI43" s="123"/>
      <c r="AJ43" s="121" t="e">
        <f t="shared" si="71"/>
        <v>#REF!</v>
      </c>
      <c r="AK43" s="123"/>
      <c r="AL43" s="121" t="e">
        <f t="shared" si="72"/>
        <v>#REF!</v>
      </c>
      <c r="AM43" s="123"/>
      <c r="AN43" s="121" t="e">
        <f t="shared" si="73"/>
        <v>#REF!</v>
      </c>
      <c r="AO43" s="123"/>
      <c r="AP43" s="121" t="e">
        <f t="shared" si="74"/>
        <v>#REF!</v>
      </c>
      <c r="AQ43" s="123"/>
      <c r="AR43" s="121" t="e">
        <f t="shared" si="75"/>
        <v>#REF!</v>
      </c>
      <c r="AS43" s="123"/>
      <c r="AT43" s="121" t="e">
        <f t="shared" si="76"/>
        <v>#DIV/0!</v>
      </c>
      <c r="AU43" s="123"/>
      <c r="AV43" s="121" t="e">
        <f t="shared" si="77"/>
        <v>#DIV/0!</v>
      </c>
      <c r="AW43" s="123"/>
      <c r="AX43" s="121" t="e">
        <f t="shared" si="78"/>
        <v>#DIV/0!</v>
      </c>
      <c r="AY43" s="123"/>
      <c r="AZ43" s="121" t="e">
        <f t="shared" si="79"/>
        <v>#DIV/0!</v>
      </c>
      <c r="BA43" s="102">
        <f t="shared" si="80"/>
        <v>0</v>
      </c>
      <c r="BB43" s="183" t="e">
        <f t="shared" si="81"/>
        <v>#REF!</v>
      </c>
    </row>
    <row r="44" spans="2:54" ht="13.5" thickBot="1" x14ac:dyDescent="0.25">
      <c r="B44" s="41" t="s">
        <v>182</v>
      </c>
      <c r="C44" s="87"/>
      <c r="D44" s="106">
        <v>1</v>
      </c>
      <c r="E44" s="107">
        <f>SUM(E39:E43)</f>
        <v>0</v>
      </c>
      <c r="F44" s="181" t="e">
        <f t="shared" si="56"/>
        <v>#REF!</v>
      </c>
      <c r="G44" s="107">
        <f>SUM(G39:G43)</f>
        <v>0</v>
      </c>
      <c r="H44" s="181" t="e">
        <f t="shared" si="57"/>
        <v>#REF!</v>
      </c>
      <c r="I44" s="107">
        <f>SUM(I39:I43)</f>
        <v>0</v>
      </c>
      <c r="J44" s="181" t="e">
        <f t="shared" si="58"/>
        <v>#REF!</v>
      </c>
      <c r="K44" s="107">
        <f>SUM(K39:K43)</f>
        <v>0</v>
      </c>
      <c r="L44" s="181" t="e">
        <f t="shared" si="59"/>
        <v>#REF!</v>
      </c>
      <c r="M44" s="107">
        <f>SUM(M39:M43)</f>
        <v>0</v>
      </c>
      <c r="N44" s="181" t="e">
        <f t="shared" si="60"/>
        <v>#REF!</v>
      </c>
      <c r="O44" s="107">
        <f>SUM(O39:O43)</f>
        <v>0</v>
      </c>
      <c r="P44" s="181" t="e">
        <f t="shared" si="61"/>
        <v>#REF!</v>
      </c>
      <c r="Q44" s="107">
        <f>SUM(Q39:Q43)</f>
        <v>0</v>
      </c>
      <c r="R44" s="181" t="e">
        <f t="shared" si="62"/>
        <v>#REF!</v>
      </c>
      <c r="S44" s="107">
        <f>SUM(S39:S43)</f>
        <v>0</v>
      </c>
      <c r="T44" s="181" t="e">
        <f t="shared" si="63"/>
        <v>#REF!</v>
      </c>
      <c r="U44" s="107">
        <f>SUM(U39:U43)</f>
        <v>0</v>
      </c>
      <c r="V44" s="181" t="e">
        <f t="shared" si="64"/>
        <v>#REF!</v>
      </c>
      <c r="W44" s="107">
        <f>SUM(W39:W43)</f>
        <v>0</v>
      </c>
      <c r="X44" s="181" t="e">
        <f t="shared" si="65"/>
        <v>#REF!</v>
      </c>
      <c r="Y44" s="107">
        <f>SUM(Y39:Y43)</f>
        <v>0</v>
      </c>
      <c r="Z44" s="181" t="e">
        <f t="shared" si="66"/>
        <v>#REF!</v>
      </c>
      <c r="AA44" s="107">
        <f>SUM(AA39:AA43)</f>
        <v>0</v>
      </c>
      <c r="AB44" s="181" t="e">
        <f t="shared" si="67"/>
        <v>#REF!</v>
      </c>
      <c r="AC44" s="107">
        <f>SUM(AC39:AC43)</f>
        <v>0</v>
      </c>
      <c r="AD44" s="113" t="e">
        <f t="shared" si="68"/>
        <v>#REF!</v>
      </c>
      <c r="AE44" s="107">
        <f>SUM(AE39:AE43)</f>
        <v>0</v>
      </c>
      <c r="AF44" s="113" t="e">
        <f t="shared" si="69"/>
        <v>#REF!</v>
      </c>
      <c r="AG44" s="107">
        <f>SUM(AG39:AG43)</f>
        <v>0</v>
      </c>
      <c r="AH44" s="113" t="e">
        <f t="shared" si="70"/>
        <v>#REF!</v>
      </c>
      <c r="AI44" s="107">
        <f>SUM(AI39:AI43)</f>
        <v>0</v>
      </c>
      <c r="AJ44" s="113" t="e">
        <f t="shared" si="71"/>
        <v>#REF!</v>
      </c>
      <c r="AK44" s="107">
        <f>SUM(AK39:AK43)</f>
        <v>0</v>
      </c>
      <c r="AL44" s="113" t="e">
        <f t="shared" si="72"/>
        <v>#REF!</v>
      </c>
      <c r="AM44" s="107">
        <f>SUM(AM39:AM43)</f>
        <v>0</v>
      </c>
      <c r="AN44" s="113" t="e">
        <f t="shared" si="73"/>
        <v>#REF!</v>
      </c>
      <c r="AO44" s="107">
        <f>SUM(AO39:AO43)</f>
        <v>0</v>
      </c>
      <c r="AP44" s="113" t="e">
        <f t="shared" si="74"/>
        <v>#REF!</v>
      </c>
      <c r="AQ44" s="107">
        <f>SUM(AQ39:AQ43)</f>
        <v>0</v>
      </c>
      <c r="AR44" s="113" t="e">
        <f t="shared" si="75"/>
        <v>#REF!</v>
      </c>
      <c r="AS44" s="107">
        <f>SUM(AS39:AS43)</f>
        <v>0</v>
      </c>
      <c r="AT44" s="113" t="e">
        <f t="shared" si="76"/>
        <v>#DIV/0!</v>
      </c>
      <c r="AU44" s="107">
        <f>SUM(AU39:AU43)</f>
        <v>0</v>
      </c>
      <c r="AV44" s="113" t="e">
        <f t="shared" si="77"/>
        <v>#DIV/0!</v>
      </c>
      <c r="AW44" s="107">
        <f>SUM(AW39:AW43)</f>
        <v>0</v>
      </c>
      <c r="AX44" s="113" t="e">
        <f t="shared" si="78"/>
        <v>#DIV/0!</v>
      </c>
      <c r="AY44" s="107">
        <f>SUM(AY39:AY43)</f>
        <v>0</v>
      </c>
      <c r="AZ44" s="113" t="e">
        <f t="shared" si="79"/>
        <v>#DIV/0!</v>
      </c>
      <c r="BA44" s="102">
        <f t="shared" si="80"/>
        <v>0</v>
      </c>
      <c r="BB44" s="181" t="e">
        <f t="shared" si="81"/>
        <v>#REF!</v>
      </c>
    </row>
    <row r="45" spans="2:54" ht="13.5" thickBot="1" x14ac:dyDescent="0.25">
      <c r="B45" s="41" t="s">
        <v>199</v>
      </c>
      <c r="C45" s="87"/>
      <c r="D45" s="106">
        <v>1</v>
      </c>
      <c r="E45" s="110" t="e">
        <f>E17-E37-E44</f>
        <v>#REF!</v>
      </c>
      <c r="F45" s="181" t="e">
        <f t="shared" si="56"/>
        <v>#REF!</v>
      </c>
      <c r="G45" s="110" t="e">
        <f>G17-G37-G44</f>
        <v>#REF!</v>
      </c>
      <c r="H45" s="181" t="e">
        <f t="shared" si="57"/>
        <v>#REF!</v>
      </c>
      <c r="I45" s="110" t="e">
        <f>I17-I37-I44</f>
        <v>#REF!</v>
      </c>
      <c r="J45" s="181" t="e">
        <f t="shared" si="58"/>
        <v>#REF!</v>
      </c>
      <c r="K45" s="110" t="e">
        <f>K17-K37-K44</f>
        <v>#REF!</v>
      </c>
      <c r="L45" s="181" t="e">
        <f t="shared" si="59"/>
        <v>#REF!</v>
      </c>
      <c r="M45" s="110" t="e">
        <f>M17-M37-M44</f>
        <v>#REF!</v>
      </c>
      <c r="N45" s="181" t="e">
        <f t="shared" si="60"/>
        <v>#REF!</v>
      </c>
      <c r="O45" s="110" t="e">
        <f>O17-O37-O44</f>
        <v>#REF!</v>
      </c>
      <c r="P45" s="181" t="e">
        <f t="shared" si="61"/>
        <v>#REF!</v>
      </c>
      <c r="Q45" s="110" t="e">
        <f>Q17-Q37-Q44</f>
        <v>#REF!</v>
      </c>
      <c r="R45" s="181" t="e">
        <f t="shared" si="62"/>
        <v>#REF!</v>
      </c>
      <c r="S45" s="110" t="e">
        <f>S17-S37-S44</f>
        <v>#REF!</v>
      </c>
      <c r="T45" s="181" t="e">
        <f t="shared" si="63"/>
        <v>#REF!</v>
      </c>
      <c r="U45" s="110" t="e">
        <f>U17-U37-U44</f>
        <v>#REF!</v>
      </c>
      <c r="V45" s="181" t="e">
        <f t="shared" si="64"/>
        <v>#REF!</v>
      </c>
      <c r="W45" s="110" t="e">
        <f>W17-W37-W44</f>
        <v>#REF!</v>
      </c>
      <c r="X45" s="181" t="e">
        <f t="shared" si="65"/>
        <v>#REF!</v>
      </c>
      <c r="Y45" s="110" t="e">
        <f>Y17-Y37-Y44</f>
        <v>#REF!</v>
      </c>
      <c r="Z45" s="181" t="e">
        <f t="shared" si="66"/>
        <v>#REF!</v>
      </c>
      <c r="AA45" s="110" t="e">
        <f>AA17-AA37-AA44</f>
        <v>#REF!</v>
      </c>
      <c r="AB45" s="181" t="e">
        <f t="shared" si="67"/>
        <v>#REF!</v>
      </c>
      <c r="AC45" s="110" t="e">
        <f>AC17-AC37-AC44</f>
        <v>#REF!</v>
      </c>
      <c r="AD45" s="113" t="e">
        <f t="shared" si="68"/>
        <v>#REF!</v>
      </c>
      <c r="AE45" s="110" t="e">
        <f>AE17-AE37-AE44</f>
        <v>#REF!</v>
      </c>
      <c r="AF45" s="113" t="e">
        <f t="shared" si="69"/>
        <v>#REF!</v>
      </c>
      <c r="AG45" s="110" t="e">
        <f>AG17-AG37-AG44</f>
        <v>#REF!</v>
      </c>
      <c r="AH45" s="113" t="e">
        <f t="shared" si="70"/>
        <v>#REF!</v>
      </c>
      <c r="AI45" s="110" t="e">
        <f>AI17-AI37-AI44</f>
        <v>#REF!</v>
      </c>
      <c r="AJ45" s="113" t="e">
        <f t="shared" si="71"/>
        <v>#REF!</v>
      </c>
      <c r="AK45" s="110" t="e">
        <f>AK17-AK37-AK44</f>
        <v>#REF!</v>
      </c>
      <c r="AL45" s="113" t="e">
        <f t="shared" si="72"/>
        <v>#REF!</v>
      </c>
      <c r="AM45" s="110" t="e">
        <f>AM17-AM37-AM44</f>
        <v>#REF!</v>
      </c>
      <c r="AN45" s="113" t="e">
        <f t="shared" si="73"/>
        <v>#REF!</v>
      </c>
      <c r="AO45" s="110" t="e">
        <f>AO17-AO37-AO44</f>
        <v>#REF!</v>
      </c>
      <c r="AP45" s="113" t="e">
        <f t="shared" si="74"/>
        <v>#REF!</v>
      </c>
      <c r="AQ45" s="110" t="e">
        <f>AQ17-AQ37-AQ44</f>
        <v>#REF!</v>
      </c>
      <c r="AR45" s="113" t="e">
        <f t="shared" si="75"/>
        <v>#REF!</v>
      </c>
      <c r="AS45" s="110">
        <f>AS17-AS37-AS44</f>
        <v>0</v>
      </c>
      <c r="AT45" s="113" t="e">
        <f t="shared" si="76"/>
        <v>#DIV/0!</v>
      </c>
      <c r="AU45" s="110">
        <f>AU17-AU37-AU44</f>
        <v>0</v>
      </c>
      <c r="AV45" s="113" t="e">
        <f t="shared" si="77"/>
        <v>#DIV/0!</v>
      </c>
      <c r="AW45" s="110">
        <f>AW17-AW37-AW44</f>
        <v>0</v>
      </c>
      <c r="AX45" s="113" t="e">
        <f t="shared" si="78"/>
        <v>#DIV/0!</v>
      </c>
      <c r="AY45" s="110">
        <f>AY17-AY37-AY44</f>
        <v>0</v>
      </c>
      <c r="AZ45" s="113" t="e">
        <f t="shared" si="79"/>
        <v>#DIV/0!</v>
      </c>
      <c r="BA45" s="102" t="e">
        <f t="shared" si="80"/>
        <v>#REF!</v>
      </c>
      <c r="BB45" s="181" t="e">
        <f t="shared" si="81"/>
        <v>#REF!</v>
      </c>
    </row>
    <row r="46" spans="2:54" ht="13.5" thickBot="1" x14ac:dyDescent="0.25">
      <c r="B46" s="41" t="s">
        <v>184</v>
      </c>
      <c r="C46" s="87"/>
      <c r="D46" s="106"/>
      <c r="E46" s="117"/>
      <c r="F46" s="173"/>
      <c r="G46" s="117"/>
      <c r="H46" s="173"/>
      <c r="I46" s="117"/>
      <c r="J46" s="173"/>
      <c r="K46" s="117"/>
      <c r="L46" s="173"/>
      <c r="M46" s="117"/>
      <c r="N46" s="173"/>
      <c r="O46" s="117"/>
      <c r="P46" s="173"/>
      <c r="Q46" s="117"/>
      <c r="R46" s="173"/>
      <c r="S46" s="117"/>
      <c r="T46" s="173"/>
      <c r="U46" s="117"/>
      <c r="V46" s="173"/>
      <c r="W46" s="117"/>
      <c r="X46" s="173"/>
      <c r="Y46" s="117"/>
      <c r="Z46" s="173"/>
      <c r="AA46" s="117"/>
      <c r="AB46" s="173"/>
      <c r="AC46" s="117"/>
      <c r="AD46" s="96"/>
      <c r="AE46" s="117"/>
      <c r="AF46" s="96"/>
      <c r="AG46" s="117"/>
      <c r="AH46" s="96"/>
      <c r="AI46" s="117"/>
      <c r="AJ46" s="96"/>
      <c r="AK46" s="117"/>
      <c r="AL46" s="96"/>
      <c r="AM46" s="117"/>
      <c r="AN46" s="96"/>
      <c r="AO46" s="117"/>
      <c r="AP46" s="96"/>
      <c r="AQ46" s="117"/>
      <c r="AR46" s="96"/>
      <c r="AS46" s="195"/>
      <c r="AT46" s="96"/>
      <c r="AU46" s="195"/>
      <c r="AV46" s="96"/>
      <c r="AW46" s="195"/>
      <c r="AX46" s="96"/>
      <c r="AY46" s="195"/>
      <c r="AZ46" s="96"/>
      <c r="BA46" s="117"/>
      <c r="BB46" s="173"/>
    </row>
    <row r="47" spans="2:54" ht="13.5" thickBot="1" x14ac:dyDescent="0.25">
      <c r="B47" s="2"/>
      <c r="C47" s="199" t="s">
        <v>206</v>
      </c>
      <c r="D47" s="97">
        <v>5</v>
      </c>
      <c r="E47" s="107" t="e">
        <f>F47*E45</f>
        <v>#REF!</v>
      </c>
      <c r="F47" s="187"/>
      <c r="G47" s="107" t="e">
        <f>H47*G45</f>
        <v>#REF!</v>
      </c>
      <c r="H47" s="187"/>
      <c r="I47" s="107" t="e">
        <f>J47*I45</f>
        <v>#REF!</v>
      </c>
      <c r="J47" s="187"/>
      <c r="K47" s="107" t="e">
        <f>L47*K45</f>
        <v>#REF!</v>
      </c>
      <c r="L47" s="187"/>
      <c r="M47" s="107" t="e">
        <f>N47*M45</f>
        <v>#REF!</v>
      </c>
      <c r="N47" s="187"/>
      <c r="O47" s="107" t="e">
        <f>P47*O45</f>
        <v>#REF!</v>
      </c>
      <c r="P47" s="187"/>
      <c r="Q47" s="107" t="e">
        <f>R47*Q45</f>
        <v>#REF!</v>
      </c>
      <c r="R47" s="187"/>
      <c r="S47" s="107" t="e">
        <f>T47*S45</f>
        <v>#REF!</v>
      </c>
      <c r="T47" s="187"/>
      <c r="U47" s="107" t="e">
        <f>V47*U45</f>
        <v>#REF!</v>
      </c>
      <c r="V47" s="187"/>
      <c r="W47" s="107" t="e">
        <f>X47*W45</f>
        <v>#REF!</v>
      </c>
      <c r="X47" s="187"/>
      <c r="Y47" s="107" t="e">
        <f>Z47*Y45</f>
        <v>#REF!</v>
      </c>
      <c r="Z47" s="187"/>
      <c r="AA47" s="107" t="e">
        <f>AB47*AA45</f>
        <v>#REF!</v>
      </c>
      <c r="AB47" s="187"/>
      <c r="AC47" s="107" t="e">
        <f>AD47*AC45</f>
        <v>#REF!</v>
      </c>
      <c r="AD47" s="131"/>
      <c r="AE47" s="107" t="e">
        <f>AF47*AE45</f>
        <v>#REF!</v>
      </c>
      <c r="AF47" s="131"/>
      <c r="AG47" s="107" t="e">
        <f>AH47*AG45</f>
        <v>#REF!</v>
      </c>
      <c r="AH47" s="131"/>
      <c r="AI47" s="107" t="e">
        <f>AJ47*AI45</f>
        <v>#REF!</v>
      </c>
      <c r="AJ47" s="131"/>
      <c r="AK47" s="107" t="e">
        <f>AL47*AK45</f>
        <v>#REF!</v>
      </c>
      <c r="AL47" s="131"/>
      <c r="AM47" s="107" t="e">
        <f>AN47*AM45</f>
        <v>#REF!</v>
      </c>
      <c r="AN47" s="131"/>
      <c r="AO47" s="107" t="e">
        <f>AP47*AO45</f>
        <v>#REF!</v>
      </c>
      <c r="AP47" s="131"/>
      <c r="AQ47" s="107" t="e">
        <f>AR47*AQ45</f>
        <v>#REF!</v>
      </c>
      <c r="AR47" s="131"/>
      <c r="AS47" s="107">
        <f>AT47*AS45</f>
        <v>0</v>
      </c>
      <c r="AT47" s="131"/>
      <c r="AU47" s="107">
        <f>AV47*AU45</f>
        <v>0</v>
      </c>
      <c r="AV47" s="131"/>
      <c r="AW47" s="107">
        <f>AX47*AW45</f>
        <v>0</v>
      </c>
      <c r="AX47" s="131"/>
      <c r="AY47" s="107">
        <f>AZ47*AY45</f>
        <v>0</v>
      </c>
      <c r="AZ47" s="131"/>
      <c r="BA47" s="102" t="e">
        <f t="shared" ref="BA47:BA49" si="82">E47+G47+K47+AS47+I47+M47+O47+Q47+S47+U47+W47+Y47+AA47+AU47+AW47+AY47+AQ47+AO47+AM47+AK47+AG47+AE47+AC47+AI47</f>
        <v>#REF!</v>
      </c>
      <c r="BB47" s="188" t="e">
        <f>BA47/BA13</f>
        <v>#REF!</v>
      </c>
    </row>
    <row r="48" spans="2:54" ht="13.5" thickBot="1" x14ac:dyDescent="0.25">
      <c r="B48" s="41" t="s">
        <v>185</v>
      </c>
      <c r="C48" s="87"/>
      <c r="D48" s="106">
        <v>1</v>
      </c>
      <c r="E48" s="110" t="e">
        <f>E14+E37+E44+E47</f>
        <v>#REF!</v>
      </c>
      <c r="F48" s="181" t="e">
        <f>E48/E$13</f>
        <v>#REF!</v>
      </c>
      <c r="G48" s="110" t="e">
        <f>G14+G37+G44+G47</f>
        <v>#REF!</v>
      </c>
      <c r="H48" s="181" t="e">
        <f>G48/G$13</f>
        <v>#REF!</v>
      </c>
      <c r="I48" s="110" t="e">
        <f>I14+I37+I44+I47</f>
        <v>#REF!</v>
      </c>
      <c r="J48" s="181" t="e">
        <f>I48/I$13</f>
        <v>#REF!</v>
      </c>
      <c r="K48" s="110" t="e">
        <f>K14+K37+K44+K47</f>
        <v>#REF!</v>
      </c>
      <c r="L48" s="181" t="e">
        <f>K48/K$13</f>
        <v>#REF!</v>
      </c>
      <c r="M48" s="110" t="e">
        <f>M14+M37+M44+M47</f>
        <v>#REF!</v>
      </c>
      <c r="N48" s="181" t="e">
        <f>M48/M$13</f>
        <v>#REF!</v>
      </c>
      <c r="O48" s="110" t="e">
        <f>O14+O37+O44+O47</f>
        <v>#REF!</v>
      </c>
      <c r="P48" s="181" t="e">
        <f>O48/O$13</f>
        <v>#REF!</v>
      </c>
      <c r="Q48" s="110" t="e">
        <f>Q14+Q37+Q44+Q47</f>
        <v>#REF!</v>
      </c>
      <c r="R48" s="181" t="e">
        <f>Q48/Q$13</f>
        <v>#REF!</v>
      </c>
      <c r="S48" s="110" t="e">
        <f>S14+S37+S44+S47</f>
        <v>#REF!</v>
      </c>
      <c r="T48" s="181" t="e">
        <f>S48/S$13</f>
        <v>#REF!</v>
      </c>
      <c r="U48" s="110" t="e">
        <f>U14+U37+U44+U47</f>
        <v>#REF!</v>
      </c>
      <c r="V48" s="181" t="e">
        <f>U48/U$13</f>
        <v>#REF!</v>
      </c>
      <c r="W48" s="110" t="e">
        <f>W14+W37+W44+W47</f>
        <v>#REF!</v>
      </c>
      <c r="X48" s="181" t="e">
        <f>W48/W$13</f>
        <v>#REF!</v>
      </c>
      <c r="Y48" s="110" t="e">
        <f>Y14+Y37+Y44+Y47</f>
        <v>#REF!</v>
      </c>
      <c r="Z48" s="181" t="e">
        <f>Y48/Y$13</f>
        <v>#REF!</v>
      </c>
      <c r="AA48" s="110" t="e">
        <f>AA14+AA37+AA44+AA47</f>
        <v>#REF!</v>
      </c>
      <c r="AB48" s="181" t="e">
        <f>AA48/AA$13</f>
        <v>#REF!</v>
      </c>
      <c r="AC48" s="110" t="e">
        <f>AC14+AC37+AC44+AC47</f>
        <v>#REF!</v>
      </c>
      <c r="AD48" s="113" t="e">
        <f>AC48/AC$13</f>
        <v>#REF!</v>
      </c>
      <c r="AE48" s="110" t="e">
        <f>AE14+AE37+AE44+AE47</f>
        <v>#REF!</v>
      </c>
      <c r="AF48" s="113" t="e">
        <f>AE48/AE$13</f>
        <v>#REF!</v>
      </c>
      <c r="AG48" s="110" t="e">
        <f>AG14+AG37+AG44+AG47</f>
        <v>#REF!</v>
      </c>
      <c r="AH48" s="113" t="e">
        <f>AG48/AG$13</f>
        <v>#REF!</v>
      </c>
      <c r="AI48" s="110" t="e">
        <f>AI14+AI37+AI44+AI47</f>
        <v>#REF!</v>
      </c>
      <c r="AJ48" s="113" t="e">
        <f>AI48/AI$13</f>
        <v>#REF!</v>
      </c>
      <c r="AK48" s="110" t="e">
        <f>AK14+AK37+AK44+AK47</f>
        <v>#REF!</v>
      </c>
      <c r="AL48" s="113" t="e">
        <f>AK48/AK$13</f>
        <v>#REF!</v>
      </c>
      <c r="AM48" s="110" t="e">
        <f>AM14+AM37+AM44+AM47</f>
        <v>#REF!</v>
      </c>
      <c r="AN48" s="113" t="e">
        <f>AM48/AM$13</f>
        <v>#REF!</v>
      </c>
      <c r="AO48" s="110" t="e">
        <f>AO14+AO37+AO44+AO47</f>
        <v>#REF!</v>
      </c>
      <c r="AP48" s="113" t="e">
        <f>AO48/AO$13</f>
        <v>#REF!</v>
      </c>
      <c r="AQ48" s="110" t="e">
        <f>AQ14+AQ37+AQ44+AQ47</f>
        <v>#REF!</v>
      </c>
      <c r="AR48" s="113" t="e">
        <f>AQ48/AQ$13</f>
        <v>#REF!</v>
      </c>
      <c r="AS48" s="110">
        <f>AS14+AS37+AS44+AS47</f>
        <v>0</v>
      </c>
      <c r="AT48" s="113" t="e">
        <f>AS48/AS$13</f>
        <v>#DIV/0!</v>
      </c>
      <c r="AU48" s="110">
        <f>AU14+AU37+AU44+AU47</f>
        <v>0</v>
      </c>
      <c r="AV48" s="113" t="e">
        <f>AU48/AU$13</f>
        <v>#DIV/0!</v>
      </c>
      <c r="AW48" s="110">
        <f>AW14+AW37+AW44+AW47</f>
        <v>0</v>
      </c>
      <c r="AX48" s="113" t="e">
        <f>AW48/AW$13</f>
        <v>#DIV/0!</v>
      </c>
      <c r="AY48" s="110">
        <f>AY14+AY37+AY44+AY47</f>
        <v>0</v>
      </c>
      <c r="AZ48" s="113" t="e">
        <f>AY48/AY$13</f>
        <v>#DIV/0!</v>
      </c>
      <c r="BA48" s="102" t="e">
        <f>E48+G48+K48+AS48+I48+M48+O48+Q48+S48+U48+W48+Y48+AA48+AU48+AW48+AY48+AQ48+AO48+AM48+AK48+AG48+AE48+AC48+AI48</f>
        <v>#REF!</v>
      </c>
      <c r="BB48" s="181" t="e">
        <f>BA48/BA$13</f>
        <v>#REF!</v>
      </c>
    </row>
    <row r="49" spans="2:54" ht="13.5" thickBot="1" x14ac:dyDescent="0.25">
      <c r="B49" s="41" t="s">
        <v>186</v>
      </c>
      <c r="C49" s="87"/>
      <c r="D49" s="106">
        <v>1</v>
      </c>
      <c r="E49" s="110" t="e">
        <f>E45-E47</f>
        <v>#REF!</v>
      </c>
      <c r="F49" s="181" t="e">
        <f>E49/E$13</f>
        <v>#REF!</v>
      </c>
      <c r="G49" s="110" t="e">
        <f>G45-G47</f>
        <v>#REF!</v>
      </c>
      <c r="H49" s="181" t="e">
        <f>G49/G$13</f>
        <v>#REF!</v>
      </c>
      <c r="I49" s="110" t="e">
        <f>I45-I47</f>
        <v>#REF!</v>
      </c>
      <c r="J49" s="181" t="e">
        <f>I49/I$13</f>
        <v>#REF!</v>
      </c>
      <c r="K49" s="110" t="e">
        <f>K45-K47</f>
        <v>#REF!</v>
      </c>
      <c r="L49" s="181" t="e">
        <f>K49/K$13</f>
        <v>#REF!</v>
      </c>
      <c r="M49" s="110" t="e">
        <f>M45-M47</f>
        <v>#REF!</v>
      </c>
      <c r="N49" s="181" t="e">
        <f>M49/M$13</f>
        <v>#REF!</v>
      </c>
      <c r="O49" s="110" t="e">
        <f>O45-O47</f>
        <v>#REF!</v>
      </c>
      <c r="P49" s="181" t="e">
        <f>O49/O$13</f>
        <v>#REF!</v>
      </c>
      <c r="Q49" s="110" t="e">
        <f>Q45-Q47</f>
        <v>#REF!</v>
      </c>
      <c r="R49" s="181" t="e">
        <f>Q49/Q$13</f>
        <v>#REF!</v>
      </c>
      <c r="S49" s="110" t="e">
        <f>S45-S47</f>
        <v>#REF!</v>
      </c>
      <c r="T49" s="181" t="e">
        <f>S49/S$13</f>
        <v>#REF!</v>
      </c>
      <c r="U49" s="110" t="e">
        <f>U45-U47</f>
        <v>#REF!</v>
      </c>
      <c r="V49" s="181" t="e">
        <f>U49/U$13</f>
        <v>#REF!</v>
      </c>
      <c r="W49" s="110" t="e">
        <f>W45-W47</f>
        <v>#REF!</v>
      </c>
      <c r="X49" s="181" t="e">
        <f>W49/W$13</f>
        <v>#REF!</v>
      </c>
      <c r="Y49" s="110" t="e">
        <f>Y45-Y47</f>
        <v>#REF!</v>
      </c>
      <c r="Z49" s="181" t="e">
        <f>Y49/Y$13</f>
        <v>#REF!</v>
      </c>
      <c r="AA49" s="110" t="e">
        <f>AA45-AA47</f>
        <v>#REF!</v>
      </c>
      <c r="AB49" s="181" t="e">
        <f>AA49/AA$13</f>
        <v>#REF!</v>
      </c>
      <c r="AC49" s="110" t="e">
        <f>AC45-AC47</f>
        <v>#REF!</v>
      </c>
      <c r="AD49" s="113" t="e">
        <f>AC49/AC$13</f>
        <v>#REF!</v>
      </c>
      <c r="AE49" s="110" t="e">
        <f>AE45-AE47</f>
        <v>#REF!</v>
      </c>
      <c r="AF49" s="113" t="e">
        <f>AE49/AE$13</f>
        <v>#REF!</v>
      </c>
      <c r="AG49" s="110" t="e">
        <f>AG45-AG47</f>
        <v>#REF!</v>
      </c>
      <c r="AH49" s="113" t="e">
        <f>AG49/AG$13</f>
        <v>#REF!</v>
      </c>
      <c r="AI49" s="110" t="e">
        <f>AI45-AI47</f>
        <v>#REF!</v>
      </c>
      <c r="AJ49" s="113" t="e">
        <f>AI49/AI$13</f>
        <v>#REF!</v>
      </c>
      <c r="AK49" s="110" t="e">
        <f>AK45-AK47</f>
        <v>#REF!</v>
      </c>
      <c r="AL49" s="113" t="e">
        <f>AK49/AK$13</f>
        <v>#REF!</v>
      </c>
      <c r="AM49" s="110" t="e">
        <f>AM45-AM47</f>
        <v>#REF!</v>
      </c>
      <c r="AN49" s="113" t="e">
        <f>AM49/AM$13</f>
        <v>#REF!</v>
      </c>
      <c r="AO49" s="110" t="e">
        <f>AO45-AO47</f>
        <v>#REF!</v>
      </c>
      <c r="AP49" s="113" t="e">
        <f>AO49/AO$13</f>
        <v>#REF!</v>
      </c>
      <c r="AQ49" s="110" t="e">
        <f>AQ45-AQ47</f>
        <v>#REF!</v>
      </c>
      <c r="AR49" s="113" t="e">
        <f>AQ49/AQ$13</f>
        <v>#REF!</v>
      </c>
      <c r="AS49" s="110">
        <f>AS45-AS47</f>
        <v>0</v>
      </c>
      <c r="AT49" s="113" t="e">
        <f>AS49/AS$13</f>
        <v>#DIV/0!</v>
      </c>
      <c r="AU49" s="110">
        <f>AU45-AU47</f>
        <v>0</v>
      </c>
      <c r="AV49" s="113" t="e">
        <f>AU49/AU$13</f>
        <v>#DIV/0!</v>
      </c>
      <c r="AW49" s="110">
        <f>AW45-AW47</f>
        <v>0</v>
      </c>
      <c r="AX49" s="113" t="e">
        <f>AW49/AW$13</f>
        <v>#DIV/0!</v>
      </c>
      <c r="AY49" s="110">
        <f>AY45-AY47</f>
        <v>0</v>
      </c>
      <c r="AZ49" s="113" t="e">
        <f>AY49/AY$13</f>
        <v>#DIV/0!</v>
      </c>
      <c r="BA49" s="102" t="e">
        <f t="shared" si="82"/>
        <v>#REF!</v>
      </c>
      <c r="BB49" s="181" t="e">
        <f>BA49/BA$13</f>
        <v>#REF!</v>
      </c>
    </row>
    <row r="50" spans="2:54" x14ac:dyDescent="0.2">
      <c r="B50" s="105">
        <v>1</v>
      </c>
      <c r="C50" s="105" t="s">
        <v>187</v>
      </c>
      <c r="D50" s="105"/>
      <c r="E50" s="2"/>
      <c r="F50" s="189"/>
      <c r="G50" s="2"/>
      <c r="H50" s="189"/>
      <c r="I50" s="2"/>
      <c r="J50" s="189"/>
      <c r="K50" s="2"/>
      <c r="L50" s="189"/>
      <c r="M50" s="2"/>
      <c r="N50" s="189"/>
      <c r="O50" s="2"/>
      <c r="P50" s="189"/>
      <c r="Q50" s="2"/>
      <c r="R50" s="189"/>
      <c r="S50" s="2"/>
      <c r="T50" s="189"/>
      <c r="U50" s="2"/>
      <c r="V50" s="189"/>
      <c r="W50" s="2"/>
      <c r="X50" s="189"/>
      <c r="Y50" s="2"/>
      <c r="Z50" s="189"/>
      <c r="AA50" s="2"/>
      <c r="AB50" s="189"/>
      <c r="AC50" s="2"/>
      <c r="AD50" s="132"/>
      <c r="AE50" s="2"/>
      <c r="AF50" s="132"/>
      <c r="AG50" s="2"/>
      <c r="AH50" s="132"/>
      <c r="AI50" s="2"/>
      <c r="AJ50" s="132"/>
      <c r="AK50" s="2"/>
      <c r="AL50" s="132"/>
      <c r="AM50" s="2"/>
      <c r="AN50" s="132"/>
      <c r="AO50" s="2"/>
      <c r="AP50" s="132"/>
      <c r="AQ50" s="2"/>
      <c r="AR50" s="132"/>
      <c r="AS50" s="2"/>
      <c r="AT50" s="132"/>
      <c r="AU50" s="2"/>
      <c r="AV50" s="132"/>
      <c r="AW50" s="2"/>
      <c r="AX50" s="132"/>
      <c r="AY50" s="2"/>
      <c r="AZ50" s="132"/>
      <c r="BA50" s="2"/>
      <c r="BB50" s="189"/>
    </row>
    <row r="51" spans="2:54" x14ac:dyDescent="0.2">
      <c r="B51" s="105">
        <v>2</v>
      </c>
      <c r="C51" s="105" t="s">
        <v>188</v>
      </c>
      <c r="D51" s="105"/>
      <c r="E51" s="2"/>
      <c r="F51" s="189"/>
      <c r="G51" s="2"/>
      <c r="H51" s="189"/>
      <c r="I51" s="2"/>
      <c r="J51" s="189"/>
      <c r="K51" s="2"/>
      <c r="L51" s="189"/>
      <c r="M51" s="2"/>
      <c r="N51" s="189"/>
      <c r="O51" s="2"/>
      <c r="P51" s="189"/>
      <c r="Q51" s="2"/>
      <c r="R51" s="189"/>
      <c r="S51" s="2"/>
      <c r="T51" s="189"/>
      <c r="U51" s="2"/>
      <c r="V51" s="189"/>
      <c r="W51" s="2"/>
      <c r="X51" s="189"/>
      <c r="Y51" s="2"/>
      <c r="Z51" s="189"/>
      <c r="AA51" s="2"/>
      <c r="AB51" s="189"/>
      <c r="AC51" s="2"/>
      <c r="AD51" s="132"/>
      <c r="AE51" s="2"/>
      <c r="AF51" s="132"/>
      <c r="AG51" s="2"/>
      <c r="AH51" s="132"/>
      <c r="AI51" s="2"/>
      <c r="AJ51" s="132"/>
      <c r="AK51" s="2"/>
      <c r="AL51" s="132"/>
      <c r="AM51" s="2"/>
      <c r="AN51" s="132"/>
      <c r="AO51" s="2"/>
      <c r="AP51" s="132"/>
      <c r="AQ51" s="2"/>
      <c r="AR51" s="132"/>
      <c r="AS51" s="2"/>
      <c r="AT51" s="132"/>
      <c r="AU51" s="2"/>
      <c r="AV51" s="132"/>
      <c r="AW51" s="2"/>
      <c r="AX51" s="132"/>
      <c r="AY51" s="2"/>
      <c r="AZ51" s="132"/>
      <c r="BA51" s="2"/>
      <c r="BB51" s="189"/>
    </row>
    <row r="52" spans="2:54" x14ac:dyDescent="0.2">
      <c r="B52" s="105">
        <v>3</v>
      </c>
      <c r="C52" s="105" t="s">
        <v>189</v>
      </c>
      <c r="D52" s="105"/>
      <c r="E52" s="2"/>
      <c r="F52" s="189"/>
      <c r="G52" s="2"/>
      <c r="H52" s="189"/>
      <c r="I52" s="2"/>
      <c r="J52" s="189"/>
      <c r="K52" s="2"/>
      <c r="L52" s="189"/>
      <c r="M52" s="2"/>
      <c r="N52" s="189"/>
      <c r="O52" s="2"/>
      <c r="P52" s="189"/>
      <c r="Q52" s="2"/>
      <c r="R52" s="189"/>
      <c r="S52" s="2"/>
      <c r="T52" s="189"/>
      <c r="U52" s="2"/>
      <c r="V52" s="189"/>
      <c r="W52" s="2"/>
      <c r="X52" s="189"/>
      <c r="Y52" s="2"/>
      <c r="Z52" s="189"/>
      <c r="AA52" s="2"/>
      <c r="AB52" s="189"/>
      <c r="AC52" s="2"/>
      <c r="AD52" s="132"/>
      <c r="AE52" s="2"/>
      <c r="AF52" s="132"/>
      <c r="AG52" s="2"/>
      <c r="AH52" s="132"/>
      <c r="AI52" s="2"/>
      <c r="AJ52" s="132"/>
      <c r="AK52" s="2"/>
      <c r="AL52" s="132"/>
      <c r="AM52" s="2"/>
      <c r="AN52" s="132"/>
      <c r="AO52" s="2"/>
      <c r="AP52" s="132"/>
      <c r="AQ52" s="2"/>
      <c r="AR52" s="132"/>
      <c r="AS52" s="2"/>
      <c r="AT52" s="132"/>
      <c r="AU52" s="2"/>
      <c r="AV52" s="132"/>
      <c r="AW52" s="2"/>
      <c r="AX52" s="132"/>
      <c r="AY52" s="2"/>
      <c r="AZ52" s="132"/>
      <c r="BA52" s="2"/>
      <c r="BB52" s="189"/>
    </row>
    <row r="53" spans="2:54" x14ac:dyDescent="0.2">
      <c r="B53" s="105">
        <v>4</v>
      </c>
      <c r="C53" s="105" t="s">
        <v>190</v>
      </c>
      <c r="D53" s="105"/>
      <c r="E53" s="2"/>
      <c r="F53" s="189"/>
      <c r="G53" s="2"/>
      <c r="H53" s="189"/>
      <c r="I53" s="2"/>
      <c r="J53" s="189"/>
      <c r="K53" s="2"/>
      <c r="L53" s="189"/>
      <c r="M53" s="2"/>
      <c r="N53" s="189"/>
      <c r="O53" s="2"/>
      <c r="P53" s="189"/>
      <c r="Q53" s="2"/>
      <c r="R53" s="189"/>
      <c r="S53" s="2"/>
      <c r="T53" s="189"/>
      <c r="U53" s="2"/>
      <c r="V53" s="189"/>
      <c r="W53" s="2"/>
      <c r="X53" s="189"/>
      <c r="Y53" s="2"/>
      <c r="Z53" s="189"/>
      <c r="AA53" s="2"/>
      <c r="AB53" s="189"/>
      <c r="AC53" s="2"/>
      <c r="AD53" s="132"/>
      <c r="AE53" s="2"/>
      <c r="AF53" s="132"/>
      <c r="AG53" s="2"/>
      <c r="AH53" s="132"/>
      <c r="AI53" s="2"/>
      <c r="AJ53" s="132"/>
      <c r="AK53" s="2"/>
      <c r="AL53" s="132"/>
      <c r="AM53" s="2"/>
      <c r="AN53" s="132"/>
      <c r="AO53" s="2"/>
      <c r="AP53" s="132"/>
      <c r="AQ53" s="2"/>
      <c r="AR53" s="132"/>
      <c r="AS53" s="2"/>
      <c r="AT53" s="132"/>
      <c r="AU53" s="2"/>
      <c r="AV53" s="132"/>
      <c r="AW53" s="2"/>
      <c r="AX53" s="132"/>
      <c r="AY53" s="2"/>
      <c r="AZ53" s="132"/>
      <c r="BA53" s="2"/>
      <c r="BB53" s="189"/>
    </row>
    <row r="54" spans="2:54" x14ac:dyDescent="0.2">
      <c r="B54" s="105">
        <v>5</v>
      </c>
      <c r="C54" s="105" t="s">
        <v>191</v>
      </c>
      <c r="D54" s="105"/>
      <c r="E54" s="2"/>
      <c r="F54" s="189"/>
      <c r="G54" s="2"/>
      <c r="H54" s="189"/>
      <c r="I54" s="2"/>
      <c r="J54" s="189"/>
      <c r="K54" s="2"/>
      <c r="L54" s="189"/>
      <c r="M54" s="2"/>
      <c r="N54" s="189"/>
      <c r="O54" s="2"/>
      <c r="P54" s="189"/>
      <c r="Q54" s="2"/>
      <c r="R54" s="189"/>
      <c r="S54" s="2"/>
      <c r="T54" s="189"/>
      <c r="U54" s="2"/>
      <c r="V54" s="189"/>
      <c r="W54" s="2"/>
      <c r="X54" s="189"/>
      <c r="Y54" s="2"/>
      <c r="Z54" s="189"/>
      <c r="AA54" s="2"/>
      <c r="AB54" s="189"/>
      <c r="AC54" s="2"/>
      <c r="AD54" s="132"/>
      <c r="AE54" s="2"/>
      <c r="AF54" s="132"/>
      <c r="AG54" s="2"/>
      <c r="AH54" s="132"/>
      <c r="AI54" s="2"/>
      <c r="AJ54" s="132"/>
      <c r="AK54" s="2"/>
      <c r="AL54" s="132"/>
      <c r="AM54" s="2"/>
      <c r="AN54" s="132"/>
      <c r="AO54" s="2"/>
      <c r="AP54" s="132"/>
      <c r="AQ54" s="2"/>
      <c r="AR54" s="132"/>
      <c r="AS54" s="2"/>
      <c r="AT54" s="132"/>
      <c r="AU54" s="2"/>
      <c r="AV54" s="132"/>
      <c r="AW54" s="2"/>
      <c r="AX54" s="132"/>
      <c r="AY54" s="2"/>
      <c r="AZ54" s="132"/>
      <c r="BA54" s="2"/>
      <c r="BB54" s="189"/>
    </row>
    <row r="55" spans="2:54" x14ac:dyDescent="0.2">
      <c r="B55" s="133" t="s">
        <v>192</v>
      </c>
      <c r="C55" s="105" t="s">
        <v>193</v>
      </c>
      <c r="D55" s="105"/>
      <c r="E55" s="2"/>
      <c r="F55" s="189"/>
      <c r="G55" s="2"/>
      <c r="H55" s="189"/>
      <c r="I55" s="2"/>
      <c r="J55" s="189"/>
      <c r="K55" s="2"/>
      <c r="L55" s="189"/>
      <c r="M55" s="2"/>
      <c r="N55" s="189"/>
      <c r="O55" s="2"/>
      <c r="P55" s="189"/>
      <c r="Q55" s="2"/>
      <c r="R55" s="189"/>
      <c r="S55" s="2"/>
      <c r="T55" s="189"/>
      <c r="U55" s="2"/>
      <c r="V55" s="189"/>
      <c r="W55" s="2"/>
      <c r="X55" s="189"/>
      <c r="Y55" s="2"/>
      <c r="Z55" s="189"/>
      <c r="AA55" s="2"/>
      <c r="AB55" s="189"/>
      <c r="AC55" s="2"/>
      <c r="AD55" s="132"/>
      <c r="AE55" s="2"/>
      <c r="AF55" s="132"/>
      <c r="AG55" s="2"/>
      <c r="AH55" s="132"/>
      <c r="AI55" s="2"/>
      <c r="AJ55" s="132"/>
      <c r="AK55" s="2"/>
      <c r="AL55" s="132"/>
      <c r="AM55" s="2"/>
      <c r="AN55" s="132"/>
      <c r="AO55" s="2"/>
      <c r="AP55" s="132"/>
      <c r="AQ55" s="2"/>
      <c r="AR55" s="132"/>
      <c r="AS55" s="2"/>
      <c r="AT55" s="132"/>
      <c r="AU55" s="2"/>
      <c r="AV55" s="132"/>
      <c r="AW55" s="2"/>
      <c r="AX55" s="132"/>
      <c r="AY55" s="2"/>
      <c r="AZ55" s="132"/>
      <c r="BA55" s="2"/>
      <c r="BB55" s="189"/>
    </row>
    <row r="56" spans="2:54" x14ac:dyDescent="0.2">
      <c r="B56" s="133" t="s">
        <v>194</v>
      </c>
      <c r="C56" s="105" t="s">
        <v>195</v>
      </c>
      <c r="D56" s="105"/>
      <c r="E56" s="2"/>
      <c r="F56" s="189"/>
      <c r="G56" s="2"/>
      <c r="H56" s="189"/>
      <c r="I56" s="2"/>
      <c r="J56" s="189"/>
      <c r="K56" s="2"/>
      <c r="L56" s="189"/>
      <c r="M56" s="2"/>
      <c r="N56" s="189"/>
      <c r="O56" s="2"/>
      <c r="P56" s="189"/>
      <c r="Q56" s="2"/>
      <c r="R56" s="189"/>
      <c r="S56" s="2"/>
      <c r="T56" s="189"/>
      <c r="U56" s="2"/>
      <c r="V56" s="189"/>
      <c r="W56" s="2"/>
      <c r="X56" s="189"/>
      <c r="Y56" s="2"/>
      <c r="Z56" s="189"/>
      <c r="AA56" s="2"/>
      <c r="AB56" s="189"/>
      <c r="AC56" s="2"/>
      <c r="AD56" s="132"/>
      <c r="AE56" s="2"/>
      <c r="AF56" s="132"/>
      <c r="AG56" s="2"/>
      <c r="AH56" s="132"/>
      <c r="AI56" s="2"/>
      <c r="AJ56" s="132"/>
      <c r="AK56" s="2"/>
      <c r="AL56" s="132"/>
      <c r="AM56" s="2"/>
      <c r="AN56" s="132"/>
      <c r="AO56" s="2"/>
      <c r="AP56" s="132"/>
      <c r="AQ56" s="2"/>
      <c r="AR56" s="132"/>
      <c r="AS56" s="2"/>
      <c r="AT56" s="132"/>
      <c r="AU56" s="2"/>
      <c r="AV56" s="132"/>
      <c r="AW56" s="2"/>
      <c r="AX56" s="132"/>
      <c r="AY56" s="2"/>
      <c r="AZ56" s="132"/>
      <c r="BA56" s="2"/>
      <c r="BB56" s="189"/>
    </row>
    <row r="57" spans="2:54" x14ac:dyDescent="0.2">
      <c r="B57" s="133" t="s">
        <v>196</v>
      </c>
      <c r="C57" s="105" t="s">
        <v>197</v>
      </c>
      <c r="D57" s="105"/>
      <c r="E57" s="2"/>
      <c r="F57" s="189"/>
      <c r="G57" s="2"/>
      <c r="H57" s="189"/>
      <c r="I57" s="2"/>
      <c r="J57" s="189"/>
      <c r="K57" s="2"/>
      <c r="L57" s="189"/>
      <c r="M57" s="2"/>
      <c r="N57" s="189"/>
      <c r="O57" s="2"/>
      <c r="P57" s="189"/>
      <c r="Q57" s="2"/>
      <c r="R57" s="189"/>
      <c r="S57" s="2"/>
      <c r="T57" s="189"/>
      <c r="U57" s="2"/>
      <c r="V57" s="189"/>
      <c r="W57" s="2"/>
      <c r="X57" s="189"/>
      <c r="Y57" s="2"/>
      <c r="Z57" s="189"/>
      <c r="AA57" s="2"/>
      <c r="AB57" s="189"/>
      <c r="AC57" s="2"/>
      <c r="AD57" s="132"/>
      <c r="AE57" s="2"/>
      <c r="AF57" s="132"/>
      <c r="AG57" s="2"/>
      <c r="AH57" s="132"/>
      <c r="AI57" s="2"/>
      <c r="AJ57" s="132"/>
      <c r="AK57" s="2"/>
      <c r="AL57" s="132"/>
      <c r="AM57" s="2"/>
      <c r="AN57" s="132"/>
      <c r="AO57" s="2"/>
      <c r="AP57" s="132"/>
      <c r="AQ57" s="2"/>
      <c r="AR57" s="132"/>
      <c r="AS57" s="2"/>
      <c r="AT57" s="132"/>
      <c r="AU57" s="2"/>
      <c r="AV57" s="132"/>
      <c r="AW57" s="2"/>
      <c r="AX57" s="132"/>
      <c r="AY57" s="2"/>
      <c r="AZ57" s="132"/>
      <c r="BA57" s="2"/>
      <c r="BB57" s="189"/>
    </row>
    <row r="58" spans="2:54" x14ac:dyDescent="0.2">
      <c r="B58" s="2"/>
      <c r="C58" s="105" t="s">
        <v>198</v>
      </c>
      <c r="D58" s="105"/>
      <c r="E58" s="2"/>
      <c r="F58" s="189"/>
      <c r="G58" s="2"/>
      <c r="H58" s="189"/>
      <c r="I58" s="2"/>
      <c r="J58" s="189"/>
      <c r="K58" s="2"/>
      <c r="L58" s="189"/>
      <c r="M58" s="2"/>
      <c r="N58" s="189"/>
      <c r="O58" s="2"/>
      <c r="P58" s="189"/>
      <c r="Q58" s="2"/>
      <c r="R58" s="189"/>
      <c r="S58" s="2"/>
      <c r="T58" s="189"/>
      <c r="U58" s="2"/>
      <c r="V58" s="189"/>
      <c r="W58" s="2"/>
      <c r="X58" s="189"/>
      <c r="Y58" s="2"/>
      <c r="Z58" s="189"/>
      <c r="AA58" s="2"/>
      <c r="AB58" s="189"/>
      <c r="AC58" s="2"/>
      <c r="AD58" s="132"/>
      <c r="AE58" s="2"/>
      <c r="AF58" s="132"/>
      <c r="AG58" s="2"/>
      <c r="AH58" s="132"/>
      <c r="AI58" s="2"/>
      <c r="AJ58" s="132"/>
      <c r="AK58" s="2"/>
      <c r="AL58" s="132"/>
      <c r="AM58" s="2"/>
      <c r="AN58" s="132"/>
      <c r="AO58" s="2"/>
      <c r="AP58" s="132"/>
      <c r="AQ58" s="2"/>
      <c r="AR58" s="132"/>
      <c r="AS58" s="2"/>
      <c r="AT58" s="132"/>
      <c r="AU58" s="2"/>
      <c r="AV58" s="132"/>
      <c r="AW58" s="2"/>
      <c r="AX58" s="132"/>
      <c r="AY58" s="2"/>
      <c r="AZ58" s="132"/>
      <c r="BA58" s="2"/>
      <c r="BB58" s="189"/>
    </row>
    <row r="59" spans="2:54" x14ac:dyDescent="0.2">
      <c r="B59" s="2"/>
      <c r="C59" s="2"/>
      <c r="D59" s="105"/>
      <c r="E59" s="2"/>
      <c r="F59" s="189"/>
      <c r="G59" s="2"/>
      <c r="H59" s="189"/>
      <c r="I59" s="2"/>
      <c r="J59" s="189"/>
      <c r="K59" s="2"/>
      <c r="L59" s="189"/>
      <c r="M59" s="2"/>
      <c r="N59" s="189"/>
      <c r="O59" s="2"/>
      <c r="P59" s="189"/>
      <c r="Q59" s="2"/>
      <c r="R59" s="189"/>
      <c r="S59" s="2"/>
      <c r="T59" s="189"/>
      <c r="U59" s="2"/>
      <c r="V59" s="189"/>
      <c r="W59" s="2"/>
      <c r="X59" s="189"/>
      <c r="Y59" s="2"/>
      <c r="Z59" s="189"/>
      <c r="AA59" s="2"/>
      <c r="AB59" s="189"/>
      <c r="AC59" s="2"/>
      <c r="AD59" s="132"/>
      <c r="AE59" s="2"/>
      <c r="AF59" s="132"/>
      <c r="AG59" s="2"/>
      <c r="AH59" s="132"/>
      <c r="AI59" s="2"/>
      <c r="AJ59" s="132"/>
      <c r="AK59" s="2"/>
      <c r="AL59" s="132"/>
      <c r="AM59" s="2"/>
      <c r="AN59" s="132"/>
      <c r="AO59" s="2"/>
      <c r="AP59" s="132"/>
      <c r="AQ59" s="2"/>
      <c r="AR59" s="132"/>
      <c r="AS59" s="2"/>
      <c r="AT59" s="132"/>
      <c r="AU59" s="2"/>
      <c r="AV59" s="132"/>
      <c r="AW59" s="2"/>
      <c r="AX59" s="132"/>
      <c r="AY59" s="2"/>
      <c r="AZ59" s="132"/>
      <c r="BA59" s="2"/>
      <c r="BB59" s="189"/>
    </row>
  </sheetData>
  <sheetProtection selectLockedCells="1"/>
  <mergeCells count="25">
    <mergeCell ref="AM3:AN3"/>
    <mergeCell ref="AO3:AP3"/>
    <mergeCell ref="AI3:AJ3"/>
    <mergeCell ref="O3:P3"/>
    <mergeCell ref="E3:F3"/>
    <mergeCell ref="G3:H3"/>
    <mergeCell ref="I3:J3"/>
    <mergeCell ref="K3:L3"/>
    <mergeCell ref="M3:N3"/>
    <mergeCell ref="AQ3:AR3"/>
    <mergeCell ref="AC3:AD3"/>
    <mergeCell ref="AS3:AT3"/>
    <mergeCell ref="BA3:BB3"/>
    <mergeCell ref="Q3:R3"/>
    <mergeCell ref="S3:T3"/>
    <mergeCell ref="U3:V3"/>
    <mergeCell ref="W3:X3"/>
    <mergeCell ref="Y3:Z3"/>
    <mergeCell ref="AA3:AB3"/>
    <mergeCell ref="AU3:AV3"/>
    <mergeCell ref="AW3:AX3"/>
    <mergeCell ref="AY3:AZ3"/>
    <mergeCell ref="AE3:AF3"/>
    <mergeCell ref="AG3:AH3"/>
    <mergeCell ref="AK3:AL3"/>
  </mergeCells>
  <pageMargins left="0.75" right="0.75" top="1" bottom="1" header="0.5" footer="0.5"/>
  <pageSetup paperSize="3" scale="55" orientation="landscape" r:id="rId1"/>
  <headerFooter alignWithMargins="0">
    <oddHeader>&amp;C
Dining Services RFP</oddHeader>
    <oddFoote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BB59"/>
  <sheetViews>
    <sheetView view="pageLayout" topLeftCell="A8" zoomScale="70" zoomScaleNormal="85" zoomScalePageLayoutView="70" workbookViewId="0">
      <selection activeCell="G35" sqref="G35"/>
    </sheetView>
  </sheetViews>
  <sheetFormatPr defaultColWidth="8.85546875" defaultRowHeight="12.75" x14ac:dyDescent="0.2"/>
  <cols>
    <col min="2" max="2" width="3.7109375" customWidth="1"/>
    <col min="3" max="3" width="28.7109375" customWidth="1"/>
    <col min="4" max="4" width="4.7109375" customWidth="1"/>
    <col min="5" max="5" width="19.140625" customWidth="1"/>
    <col min="6" max="6" width="13.42578125" customWidth="1"/>
    <col min="7" max="7" width="17.7109375" customWidth="1"/>
    <col min="8" max="8" width="13.7109375" customWidth="1"/>
    <col min="9" max="9" width="17.7109375" hidden="1" customWidth="1"/>
    <col min="10" max="10" width="13.7109375" hidden="1" customWidth="1"/>
    <col min="11" max="11" width="17.7109375" customWidth="1"/>
    <col min="12" max="12" width="13.7109375" customWidth="1"/>
    <col min="13" max="13" width="17.7109375" customWidth="1"/>
    <col min="14" max="14" width="13.7109375" customWidth="1"/>
    <col min="15" max="15" width="17.7109375" customWidth="1"/>
    <col min="16" max="16" width="13.7109375" customWidth="1"/>
    <col min="17" max="17" width="17.7109375" customWidth="1"/>
    <col min="18" max="18" width="13.7109375" customWidth="1"/>
    <col min="19" max="19" width="17.7109375" customWidth="1"/>
    <col min="20" max="20" width="13.7109375" customWidth="1"/>
    <col min="21" max="21" width="17.7109375" customWidth="1"/>
    <col min="22" max="22" width="13.7109375" customWidth="1"/>
    <col min="23" max="23" width="17.7109375" customWidth="1"/>
    <col min="24" max="24" width="13.7109375" customWidth="1"/>
    <col min="25" max="25" width="17.7109375" customWidth="1"/>
    <col min="26" max="26" width="13.7109375" customWidth="1"/>
    <col min="27" max="27" width="17.7109375" customWidth="1"/>
    <col min="28" max="28" width="13.7109375" customWidth="1"/>
    <col min="29" max="29" width="18.28515625" customWidth="1"/>
    <col min="30" max="30" width="13.7109375" customWidth="1"/>
    <col min="31" max="31" width="18.28515625" customWidth="1"/>
    <col min="32" max="32" width="13.7109375" customWidth="1"/>
    <col min="33" max="33" width="18.28515625" customWidth="1"/>
    <col min="34" max="34" width="13.7109375" customWidth="1"/>
    <col min="35" max="35" width="18.28515625" customWidth="1"/>
    <col min="36" max="36" width="13.7109375" customWidth="1"/>
    <col min="37" max="37" width="18.28515625" customWidth="1"/>
    <col min="38" max="38" width="13.7109375" customWidth="1"/>
    <col min="39" max="39" width="18.28515625" customWidth="1"/>
    <col min="40" max="40" width="13.7109375" customWidth="1"/>
    <col min="41" max="41" width="18.28515625" customWidth="1"/>
    <col min="42" max="42" width="13.7109375" customWidth="1"/>
    <col min="43" max="43" width="18.28515625" customWidth="1"/>
    <col min="44" max="44" width="13.7109375" customWidth="1"/>
    <col min="45" max="45" width="16.7109375" customWidth="1"/>
    <col min="46" max="46" width="13.7109375" customWidth="1"/>
    <col min="47" max="47" width="16.7109375" hidden="1" customWidth="1"/>
    <col min="48" max="48" width="13.7109375" hidden="1" customWidth="1"/>
    <col min="49" max="49" width="16.7109375" customWidth="1"/>
    <col min="50" max="50" width="13.7109375" customWidth="1"/>
    <col min="51" max="51" width="16.7109375" hidden="1" customWidth="1"/>
    <col min="52" max="52" width="13.7109375" hidden="1" customWidth="1"/>
    <col min="53" max="53" width="19.140625" customWidth="1"/>
    <col min="54" max="54" width="13.7109375" customWidth="1"/>
  </cols>
  <sheetData>
    <row r="1" spans="2:54" ht="13.5" thickBot="1" x14ac:dyDescent="0.25"/>
    <row r="2" spans="2:54" ht="16.5" thickBot="1" x14ac:dyDescent="0.3">
      <c r="B2" s="91"/>
      <c r="C2" s="92" t="s">
        <v>203</v>
      </c>
      <c r="D2" s="93"/>
      <c r="E2" s="94"/>
      <c r="F2" s="172"/>
      <c r="G2" s="94"/>
      <c r="H2" s="172"/>
      <c r="I2" s="94"/>
      <c r="J2" s="172"/>
      <c r="K2" s="94"/>
      <c r="L2" s="172"/>
      <c r="M2" s="94"/>
      <c r="N2" s="172"/>
      <c r="O2" s="94"/>
      <c r="P2" s="172"/>
      <c r="Q2" s="94"/>
      <c r="R2" s="172"/>
      <c r="S2" s="94"/>
      <c r="T2" s="172"/>
      <c r="U2" s="94"/>
      <c r="V2" s="172"/>
      <c r="W2" s="94"/>
      <c r="X2" s="172"/>
      <c r="Y2" s="94"/>
      <c r="Z2" s="172"/>
      <c r="AA2" s="94"/>
      <c r="AB2" s="172"/>
      <c r="AC2" s="94"/>
      <c r="AD2" s="95"/>
      <c r="AE2" s="94"/>
      <c r="AF2" s="95"/>
      <c r="AG2" s="94"/>
      <c r="AH2" s="95"/>
      <c r="AI2" s="94"/>
      <c r="AJ2" s="95"/>
      <c r="AK2" s="94"/>
      <c r="AL2" s="95"/>
      <c r="AM2" s="94"/>
      <c r="AN2" s="95"/>
      <c r="AO2" s="94"/>
      <c r="AP2" s="95"/>
      <c r="AQ2" s="94"/>
      <c r="AR2" s="95"/>
      <c r="AS2" s="94"/>
      <c r="AT2" s="95"/>
      <c r="AU2" s="94"/>
      <c r="AV2" s="95"/>
      <c r="AW2" s="94"/>
      <c r="AX2" s="95"/>
      <c r="AY2" s="94"/>
      <c r="AZ2" s="95"/>
      <c r="BA2" s="94"/>
      <c r="BB2" s="173"/>
    </row>
    <row r="3" spans="2:54" ht="27" customHeight="1" x14ac:dyDescent="0.2">
      <c r="B3" s="2"/>
      <c r="C3" s="2"/>
      <c r="D3" s="97"/>
      <c r="E3" s="382"/>
      <c r="F3" s="383"/>
      <c r="G3" s="382"/>
      <c r="H3" s="383"/>
      <c r="I3" s="387"/>
      <c r="J3" s="386"/>
      <c r="K3" s="387"/>
      <c r="L3" s="386"/>
      <c r="M3" s="382"/>
      <c r="N3" s="383"/>
      <c r="O3" s="387"/>
      <c r="P3" s="386"/>
      <c r="Q3" s="382"/>
      <c r="R3" s="383"/>
      <c r="S3" s="382"/>
      <c r="T3" s="383"/>
      <c r="U3" s="387"/>
      <c r="V3" s="386"/>
      <c r="W3" s="387"/>
      <c r="X3" s="386"/>
      <c r="Y3" s="382"/>
      <c r="Z3" s="383"/>
      <c r="AA3" s="387"/>
      <c r="AB3" s="386"/>
      <c r="AC3" s="382"/>
      <c r="AD3" s="383"/>
      <c r="AE3" s="387" t="s">
        <v>85</v>
      </c>
      <c r="AF3" s="386"/>
      <c r="AG3" s="382" t="s">
        <v>86</v>
      </c>
      <c r="AH3" s="383"/>
      <c r="AI3" s="387" t="s">
        <v>87</v>
      </c>
      <c r="AJ3" s="386"/>
      <c r="AK3" s="387" t="s">
        <v>88</v>
      </c>
      <c r="AL3" s="386"/>
      <c r="AM3" s="387" t="s">
        <v>89</v>
      </c>
      <c r="AN3" s="386"/>
      <c r="AO3" s="387" t="s">
        <v>90</v>
      </c>
      <c r="AP3" s="386"/>
      <c r="AQ3" s="387" t="s">
        <v>91</v>
      </c>
      <c r="AR3" s="386"/>
      <c r="AS3" s="387" t="s">
        <v>150</v>
      </c>
      <c r="AT3" s="386"/>
      <c r="AU3" s="387"/>
      <c r="AV3" s="386"/>
      <c r="AW3" s="387" t="s">
        <v>152</v>
      </c>
      <c r="AX3" s="386"/>
      <c r="AY3" s="387"/>
      <c r="AZ3" s="386"/>
      <c r="BA3" s="387" t="s">
        <v>63</v>
      </c>
      <c r="BB3" s="386"/>
    </row>
    <row r="4" spans="2:54" x14ac:dyDescent="0.2">
      <c r="B4" s="2"/>
      <c r="C4" s="2"/>
      <c r="D4" s="97"/>
      <c r="E4" s="98" t="s">
        <v>154</v>
      </c>
      <c r="F4" s="99" t="s">
        <v>72</v>
      </c>
      <c r="G4" s="98" t="s">
        <v>154</v>
      </c>
      <c r="H4" s="99" t="s">
        <v>72</v>
      </c>
      <c r="I4" s="98" t="s">
        <v>154</v>
      </c>
      <c r="J4" s="99" t="s">
        <v>72</v>
      </c>
      <c r="K4" s="98" t="s">
        <v>154</v>
      </c>
      <c r="L4" s="99" t="s">
        <v>72</v>
      </c>
      <c r="M4" s="98" t="s">
        <v>154</v>
      </c>
      <c r="N4" s="99" t="s">
        <v>72</v>
      </c>
      <c r="O4" s="98" t="s">
        <v>154</v>
      </c>
      <c r="P4" s="99" t="s">
        <v>72</v>
      </c>
      <c r="Q4" s="98" t="s">
        <v>154</v>
      </c>
      <c r="R4" s="99" t="s">
        <v>72</v>
      </c>
      <c r="S4" s="98" t="s">
        <v>154</v>
      </c>
      <c r="T4" s="99" t="s">
        <v>72</v>
      </c>
      <c r="U4" s="98" t="s">
        <v>154</v>
      </c>
      <c r="V4" s="99" t="s">
        <v>72</v>
      </c>
      <c r="W4" s="98" t="s">
        <v>154</v>
      </c>
      <c r="X4" s="99" t="s">
        <v>72</v>
      </c>
      <c r="Y4" s="98" t="s">
        <v>154</v>
      </c>
      <c r="Z4" s="99" t="s">
        <v>72</v>
      </c>
      <c r="AA4" s="98" t="s">
        <v>154</v>
      </c>
      <c r="AB4" s="99" t="s">
        <v>72</v>
      </c>
      <c r="AC4" s="98" t="s">
        <v>154</v>
      </c>
      <c r="AD4" s="99" t="s">
        <v>72</v>
      </c>
      <c r="AE4" s="98" t="s">
        <v>154</v>
      </c>
      <c r="AF4" s="99" t="s">
        <v>72</v>
      </c>
      <c r="AG4" s="98" t="s">
        <v>154</v>
      </c>
      <c r="AH4" s="99" t="s">
        <v>72</v>
      </c>
      <c r="AI4" s="98" t="s">
        <v>154</v>
      </c>
      <c r="AJ4" s="99" t="s">
        <v>72</v>
      </c>
      <c r="AK4" s="98" t="s">
        <v>154</v>
      </c>
      <c r="AL4" s="99" t="s">
        <v>72</v>
      </c>
      <c r="AM4" s="98" t="s">
        <v>154</v>
      </c>
      <c r="AN4" s="99" t="s">
        <v>72</v>
      </c>
      <c r="AO4" s="98" t="s">
        <v>154</v>
      </c>
      <c r="AP4" s="99" t="s">
        <v>72</v>
      </c>
      <c r="AQ4" s="98" t="s">
        <v>154</v>
      </c>
      <c r="AR4" s="99" t="s">
        <v>72</v>
      </c>
      <c r="AS4" s="98" t="s">
        <v>154</v>
      </c>
      <c r="AT4" s="99" t="s">
        <v>72</v>
      </c>
      <c r="AU4" s="98" t="s">
        <v>154</v>
      </c>
      <c r="AV4" s="99" t="s">
        <v>72</v>
      </c>
      <c r="AW4" s="98" t="s">
        <v>154</v>
      </c>
      <c r="AX4" s="99" t="s">
        <v>72</v>
      </c>
      <c r="AY4" s="98" t="s">
        <v>154</v>
      </c>
      <c r="AZ4" s="99" t="s">
        <v>72</v>
      </c>
      <c r="BA4" s="98" t="s">
        <v>154</v>
      </c>
      <c r="BB4" s="99" t="s">
        <v>72</v>
      </c>
    </row>
    <row r="5" spans="2:54" x14ac:dyDescent="0.2">
      <c r="B5" s="100" t="s">
        <v>155</v>
      </c>
      <c r="C5" s="2"/>
      <c r="D5" s="97"/>
      <c r="E5" s="49"/>
      <c r="F5" s="174"/>
      <c r="G5" s="49"/>
      <c r="H5" s="175" t="s">
        <v>72</v>
      </c>
      <c r="I5" s="49"/>
      <c r="J5" s="175" t="s">
        <v>72</v>
      </c>
      <c r="K5" s="49"/>
      <c r="L5" s="175" t="s">
        <v>72</v>
      </c>
      <c r="M5" s="49"/>
      <c r="N5" s="175" t="s">
        <v>72</v>
      </c>
      <c r="O5" s="49"/>
      <c r="P5" s="175" t="s">
        <v>72</v>
      </c>
      <c r="Q5" s="49"/>
      <c r="R5" s="175" t="s">
        <v>72</v>
      </c>
      <c r="S5" s="49"/>
      <c r="T5" s="175" t="s">
        <v>72</v>
      </c>
      <c r="U5" s="49"/>
      <c r="V5" s="175" t="s">
        <v>72</v>
      </c>
      <c r="W5" s="49"/>
      <c r="X5" s="175" t="s">
        <v>72</v>
      </c>
      <c r="Y5" s="49"/>
      <c r="Z5" s="175" t="s">
        <v>72</v>
      </c>
      <c r="AA5" s="49"/>
      <c r="AB5" s="175" t="s">
        <v>72</v>
      </c>
      <c r="AC5" s="49"/>
      <c r="AD5" s="101" t="s">
        <v>72</v>
      </c>
      <c r="AE5" s="49"/>
      <c r="AF5" s="101" t="s">
        <v>72</v>
      </c>
      <c r="AG5" s="49"/>
      <c r="AH5" s="101" t="s">
        <v>72</v>
      </c>
      <c r="AI5" s="49"/>
      <c r="AJ5" s="101" t="s">
        <v>72</v>
      </c>
      <c r="AK5" s="49"/>
      <c r="AL5" s="101" t="s">
        <v>72</v>
      </c>
      <c r="AM5" s="49"/>
      <c r="AN5" s="101" t="s">
        <v>72</v>
      </c>
      <c r="AO5" s="49"/>
      <c r="AP5" s="101" t="s">
        <v>72</v>
      </c>
      <c r="AQ5" s="49"/>
      <c r="AR5" s="101" t="s">
        <v>72</v>
      </c>
      <c r="AS5" s="49"/>
      <c r="AT5" s="101" t="s">
        <v>72</v>
      </c>
      <c r="AU5" s="49"/>
      <c r="AV5" s="101" t="s">
        <v>72</v>
      </c>
      <c r="AW5" s="49"/>
      <c r="AX5" s="101" t="s">
        <v>72</v>
      </c>
      <c r="AY5" s="49"/>
      <c r="AZ5" s="101" t="s">
        <v>72</v>
      </c>
      <c r="BA5" s="49"/>
      <c r="BB5" s="174"/>
    </row>
    <row r="6" spans="2:54" x14ac:dyDescent="0.2">
      <c r="B6" s="2"/>
      <c r="C6" s="2" t="s">
        <v>156</v>
      </c>
      <c r="D6" s="97">
        <v>1</v>
      </c>
      <c r="E6" s="102" t="e">
        <f>'Meal Plan'!#REF!</f>
        <v>#REF!</v>
      </c>
      <c r="F6" s="174" t="e">
        <f>E6/E$13</f>
        <v>#REF!</v>
      </c>
      <c r="G6" s="102" t="e">
        <f>'Meal Plan'!#REF!</f>
        <v>#REF!</v>
      </c>
      <c r="H6" s="174" t="e">
        <f>G6/G$13</f>
        <v>#REF!</v>
      </c>
      <c r="I6" s="102" t="e">
        <f>'Meal Plan'!#REF!</f>
        <v>#REF!</v>
      </c>
      <c r="J6" s="174" t="e">
        <f>I6/I$13</f>
        <v>#REF!</v>
      </c>
      <c r="K6" s="103"/>
      <c r="L6" s="176"/>
      <c r="M6" s="103"/>
      <c r="N6" s="176"/>
      <c r="O6" s="103"/>
      <c r="P6" s="176"/>
      <c r="Q6" s="103"/>
      <c r="R6" s="176"/>
      <c r="S6" s="103"/>
      <c r="T6" s="176"/>
      <c r="U6" s="103"/>
      <c r="V6" s="176"/>
      <c r="W6" s="103"/>
      <c r="X6" s="176"/>
      <c r="Y6" s="103"/>
      <c r="Z6" s="176"/>
      <c r="AA6" s="103"/>
      <c r="AB6" s="176"/>
      <c r="AC6" s="103"/>
      <c r="AD6" s="104"/>
      <c r="AE6" s="103"/>
      <c r="AF6" s="104"/>
      <c r="AG6" s="103"/>
      <c r="AH6" s="104"/>
      <c r="AI6" s="103"/>
      <c r="AJ6" s="104"/>
      <c r="AK6" s="103"/>
      <c r="AL6" s="104"/>
      <c r="AM6" s="103"/>
      <c r="AN6" s="104"/>
      <c r="AO6" s="103"/>
      <c r="AP6" s="104"/>
      <c r="AQ6" s="103"/>
      <c r="AR6" s="104"/>
      <c r="AS6" s="103"/>
      <c r="AT6" s="104"/>
      <c r="AU6" s="103"/>
      <c r="AV6" s="104"/>
      <c r="AW6" s="103"/>
      <c r="AX6" s="104"/>
      <c r="AY6" s="103"/>
      <c r="AZ6" s="104"/>
      <c r="BA6" s="102" t="e">
        <f t="shared" ref="BA6:BA17" si="0">E6+G6+K6+AS6+I6+M6+O6+Q6+S6+U6+W6+Y6+AA6+AU6+AW6+AY6+AI6+AQ6+AO6+AM6+AK6+AG6+AE6+AC6</f>
        <v>#REF!</v>
      </c>
      <c r="BB6" s="174" t="e">
        <f t="shared" ref="BB6:BB11" si="1">BA6/BA$13</f>
        <v>#REF!</v>
      </c>
    </row>
    <row r="7" spans="2:54" x14ac:dyDescent="0.2">
      <c r="B7" s="2"/>
      <c r="C7" s="2" t="s">
        <v>82</v>
      </c>
      <c r="D7" s="97">
        <v>1</v>
      </c>
      <c r="E7" s="102">
        <f>'A La Carte'!H286</f>
        <v>0</v>
      </c>
      <c r="F7" s="174" t="e">
        <f>E7/E$13</f>
        <v>#REF!</v>
      </c>
      <c r="G7" s="102">
        <f>'A La Carte'!H288</f>
        <v>0</v>
      </c>
      <c r="H7" s="174" t="e">
        <f>G7/G$13</f>
        <v>#REF!</v>
      </c>
      <c r="I7" s="102">
        <f>'A La Carte'!H290</f>
        <v>0</v>
      </c>
      <c r="J7" s="174" t="e">
        <f>I7/I$13</f>
        <v>#REF!</v>
      </c>
      <c r="K7" s="102" t="e">
        <f>'A La Carte'!H292</f>
        <v>#REF!</v>
      </c>
      <c r="L7" s="174" t="e">
        <f>K7/K$13</f>
        <v>#REF!</v>
      </c>
      <c r="M7" s="102" t="e">
        <f>'A La Carte'!H294</f>
        <v>#REF!</v>
      </c>
      <c r="N7" s="174" t="e">
        <f>M7/M$13</f>
        <v>#REF!</v>
      </c>
      <c r="O7" s="102">
        <f>'A La Carte'!H4310</f>
        <v>0</v>
      </c>
      <c r="P7" s="174" t="e">
        <f>O7/O$13</f>
        <v>#DIV/0!</v>
      </c>
      <c r="Q7" s="102" t="e">
        <f>'A La Carte'!H298</f>
        <v>#REF!</v>
      </c>
      <c r="R7" s="174" t="e">
        <f>Q7/Q$13</f>
        <v>#REF!</v>
      </c>
      <c r="S7" s="102" t="e">
        <f>'A La Carte'!H300</f>
        <v>#REF!</v>
      </c>
      <c r="T7" s="174" t="e">
        <f>S7/S$13</f>
        <v>#REF!</v>
      </c>
      <c r="U7" s="102" t="e">
        <f>'A La Carte'!H302</f>
        <v>#REF!</v>
      </c>
      <c r="V7" s="174" t="e">
        <f>U7/U$13</f>
        <v>#REF!</v>
      </c>
      <c r="W7" s="102" t="e">
        <f>'A La Carte'!H304</f>
        <v>#REF!</v>
      </c>
      <c r="X7" s="174" t="e">
        <f>W7/W$13</f>
        <v>#REF!</v>
      </c>
      <c r="Y7" s="102" t="e">
        <f>'A La Carte'!H306</f>
        <v>#REF!</v>
      </c>
      <c r="Z7" s="174" t="e">
        <f>Y7/Y$13</f>
        <v>#REF!</v>
      </c>
      <c r="AA7" s="102" t="e">
        <f>'A La Carte'!H308</f>
        <v>#REF!</v>
      </c>
      <c r="AB7" s="174" t="e">
        <f>AA7/AA$13</f>
        <v>#REF!</v>
      </c>
      <c r="AC7" s="102" t="e">
        <f>'A La Carte'!H310</f>
        <v>#REF!</v>
      </c>
      <c r="AD7" s="101" t="e">
        <f>AC7/AC$13</f>
        <v>#REF!</v>
      </c>
      <c r="AE7" s="102" t="e">
        <f>'A La Carte'!H312</f>
        <v>#REF!</v>
      </c>
      <c r="AF7" s="101" t="e">
        <f>AE7/AE$13</f>
        <v>#REF!</v>
      </c>
      <c r="AG7" s="102" t="e">
        <f>'A La Carte'!H314</f>
        <v>#REF!</v>
      </c>
      <c r="AH7" s="101" t="e">
        <f>AG7/AG$13</f>
        <v>#REF!</v>
      </c>
      <c r="AI7" s="102" t="e">
        <f>'A La Carte'!H316</f>
        <v>#REF!</v>
      </c>
      <c r="AJ7" s="101" t="e">
        <f>AI7/AI$13</f>
        <v>#REF!</v>
      </c>
      <c r="AK7" s="102" t="e">
        <f>'A La Carte'!H318</f>
        <v>#REF!</v>
      </c>
      <c r="AL7" s="101" t="e">
        <f>AK7/AK$13</f>
        <v>#REF!</v>
      </c>
      <c r="AM7" s="102" t="e">
        <f>'A La Carte'!H320</f>
        <v>#REF!</v>
      </c>
      <c r="AN7" s="101" t="e">
        <f>AM7/AM$13</f>
        <v>#REF!</v>
      </c>
      <c r="AO7" s="102" t="e">
        <f>'A La Carte'!H322</f>
        <v>#REF!</v>
      </c>
      <c r="AP7" s="101" t="e">
        <f>AO7/AO$13</f>
        <v>#REF!</v>
      </c>
      <c r="AQ7" s="102" t="e">
        <f>'A La Carte'!H324</f>
        <v>#REF!</v>
      </c>
      <c r="AR7" s="101" t="e">
        <f>AQ7/AQ$13</f>
        <v>#REF!</v>
      </c>
      <c r="AS7" s="103"/>
      <c r="AT7" s="104"/>
      <c r="AU7" s="103"/>
      <c r="AV7" s="104"/>
      <c r="AW7" s="103"/>
      <c r="AX7" s="104"/>
      <c r="AY7" s="103"/>
      <c r="AZ7" s="104"/>
      <c r="BA7" s="102" t="e">
        <f t="shared" si="0"/>
        <v>#REF!</v>
      </c>
      <c r="BB7" s="174" t="e">
        <f t="shared" si="1"/>
        <v>#REF!</v>
      </c>
    </row>
    <row r="8" spans="2:54" x14ac:dyDescent="0.2">
      <c r="B8" s="2"/>
      <c r="C8" s="2" t="s">
        <v>157</v>
      </c>
      <c r="D8" s="97">
        <v>1</v>
      </c>
      <c r="E8" s="102">
        <f>'A La Carte'!H287</f>
        <v>0</v>
      </c>
      <c r="F8" s="174" t="e">
        <f>E8/E$13</f>
        <v>#REF!</v>
      </c>
      <c r="G8" s="102">
        <f>'A La Carte'!H289</f>
        <v>0</v>
      </c>
      <c r="H8" s="174" t="e">
        <f>G8/G$13</f>
        <v>#REF!</v>
      </c>
      <c r="I8" s="102">
        <f>'A La Carte'!H291</f>
        <v>0</v>
      </c>
      <c r="J8" s="174" t="e">
        <f>I8/I$13</f>
        <v>#REF!</v>
      </c>
      <c r="K8" s="102" t="e">
        <f>'A La Carte'!H293</f>
        <v>#REF!</v>
      </c>
      <c r="L8" s="174" t="e">
        <f>K8/K$13</f>
        <v>#REF!</v>
      </c>
      <c r="M8" s="102" t="e">
        <f>'A La Carte'!H295</f>
        <v>#REF!</v>
      </c>
      <c r="N8" s="174" t="e">
        <f>M8/M$13</f>
        <v>#REF!</v>
      </c>
      <c r="O8" s="102">
        <f>'A La Carte'!H4311</f>
        <v>0</v>
      </c>
      <c r="P8" s="174" t="e">
        <f>O8/O$13</f>
        <v>#DIV/0!</v>
      </c>
      <c r="Q8" s="102" t="e">
        <f>'A La Carte'!H299</f>
        <v>#REF!</v>
      </c>
      <c r="R8" s="174" t="e">
        <f>Q8/Q$13</f>
        <v>#REF!</v>
      </c>
      <c r="S8" s="102" t="e">
        <f>'A La Carte'!H301</f>
        <v>#REF!</v>
      </c>
      <c r="T8" s="174" t="e">
        <f>S8/S$13</f>
        <v>#REF!</v>
      </c>
      <c r="U8" s="102" t="e">
        <f>'A La Carte'!H303</f>
        <v>#REF!</v>
      </c>
      <c r="V8" s="174" t="e">
        <f>U8/U$13</f>
        <v>#REF!</v>
      </c>
      <c r="W8" s="102" t="e">
        <f>'A La Carte'!H305</f>
        <v>#REF!</v>
      </c>
      <c r="X8" s="174" t="e">
        <f>W8/W$13</f>
        <v>#REF!</v>
      </c>
      <c r="Y8" s="102" t="e">
        <f>'A La Carte'!H307</f>
        <v>#REF!</v>
      </c>
      <c r="Z8" s="174" t="e">
        <f>Y8/Y$13</f>
        <v>#REF!</v>
      </c>
      <c r="AA8" s="102" t="e">
        <f>'A La Carte'!H309</f>
        <v>#REF!</v>
      </c>
      <c r="AB8" s="174" t="e">
        <f>AA8/AA$13</f>
        <v>#REF!</v>
      </c>
      <c r="AC8" s="102" t="e">
        <f>'A La Carte'!H311</f>
        <v>#REF!</v>
      </c>
      <c r="AD8" s="101" t="e">
        <f>AC8/AC$13</f>
        <v>#REF!</v>
      </c>
      <c r="AE8" s="102" t="e">
        <f>'A La Carte'!H313</f>
        <v>#REF!</v>
      </c>
      <c r="AF8" s="101" t="e">
        <f>AE8/AE$13</f>
        <v>#REF!</v>
      </c>
      <c r="AG8" s="102" t="e">
        <f>'A La Carte'!H315</f>
        <v>#REF!</v>
      </c>
      <c r="AH8" s="101" t="e">
        <f>AG8/AG$13</f>
        <v>#REF!</v>
      </c>
      <c r="AI8" s="102" t="e">
        <f>'A La Carte'!H317</f>
        <v>#REF!</v>
      </c>
      <c r="AJ8" s="101" t="e">
        <f>AI8/AI$13</f>
        <v>#REF!</v>
      </c>
      <c r="AK8" s="102" t="e">
        <f>'A La Carte'!H319</f>
        <v>#REF!</v>
      </c>
      <c r="AL8" s="101" t="e">
        <f>AK8/AK$13</f>
        <v>#REF!</v>
      </c>
      <c r="AM8" s="102" t="e">
        <f>'A La Carte'!H321</f>
        <v>#REF!</v>
      </c>
      <c r="AN8" s="101" t="e">
        <f>AM8/AM$13</f>
        <v>#REF!</v>
      </c>
      <c r="AO8" s="102" t="e">
        <f>'A La Carte'!H323</f>
        <v>#REF!</v>
      </c>
      <c r="AP8" s="101" t="e">
        <f>AO8/AO$13</f>
        <v>#REF!</v>
      </c>
      <c r="AQ8" s="102" t="e">
        <f>'A La Carte'!H325</f>
        <v>#REF!</v>
      </c>
      <c r="AR8" s="101" t="e">
        <f>AQ8/AQ$13</f>
        <v>#REF!</v>
      </c>
      <c r="AS8" s="103"/>
      <c r="AT8" s="104"/>
      <c r="AU8" s="103"/>
      <c r="AV8" s="104"/>
      <c r="AW8" s="103"/>
      <c r="AX8" s="104"/>
      <c r="AY8" s="103"/>
      <c r="AZ8" s="104"/>
      <c r="BA8" s="102" t="e">
        <f t="shared" si="0"/>
        <v>#REF!</v>
      </c>
      <c r="BB8" s="174" t="e">
        <f t="shared" si="1"/>
        <v>#REF!</v>
      </c>
    </row>
    <row r="9" spans="2:54" x14ac:dyDescent="0.2">
      <c r="B9" s="2"/>
      <c r="C9" s="2" t="s">
        <v>150</v>
      </c>
      <c r="D9" s="97">
        <v>1</v>
      </c>
      <c r="E9" s="103"/>
      <c r="F9" s="104"/>
      <c r="G9" s="103"/>
      <c r="H9" s="104"/>
      <c r="I9" s="103"/>
      <c r="J9" s="104"/>
      <c r="K9" s="103"/>
      <c r="L9" s="104"/>
      <c r="M9" s="103"/>
      <c r="N9" s="104"/>
      <c r="O9" s="103"/>
      <c r="P9" s="104"/>
      <c r="Q9" s="103"/>
      <c r="R9" s="104"/>
      <c r="S9" s="103"/>
      <c r="T9" s="104"/>
      <c r="U9" s="103"/>
      <c r="V9" s="104"/>
      <c r="W9" s="103"/>
      <c r="X9" s="104"/>
      <c r="Y9" s="103"/>
      <c r="Z9" s="104"/>
      <c r="AA9" s="103"/>
      <c r="AB9" s="104"/>
      <c r="AC9" s="103"/>
      <c r="AD9" s="104"/>
      <c r="AE9" s="103"/>
      <c r="AF9" s="104"/>
      <c r="AG9" s="103"/>
      <c r="AH9" s="104"/>
      <c r="AI9" s="103"/>
      <c r="AJ9" s="104"/>
      <c r="AK9" s="103"/>
      <c r="AL9" s="104"/>
      <c r="AM9" s="103"/>
      <c r="AN9" s="104"/>
      <c r="AO9" s="103"/>
      <c r="AP9" s="104"/>
      <c r="AQ9" s="103"/>
      <c r="AR9" s="104"/>
      <c r="AS9" s="102">
        <f>Catering!F286</f>
        <v>0</v>
      </c>
      <c r="AT9" s="101" t="e">
        <f>AS9/AS$13</f>
        <v>#DIV/0!</v>
      </c>
      <c r="AU9" s="103"/>
      <c r="AV9" s="104"/>
      <c r="AW9" s="103"/>
      <c r="AX9" s="104"/>
      <c r="AY9" s="103"/>
      <c r="AZ9" s="104"/>
      <c r="BA9" s="102">
        <f t="shared" si="0"/>
        <v>0</v>
      </c>
      <c r="BB9" s="101" t="e">
        <f t="shared" si="1"/>
        <v>#REF!</v>
      </c>
    </row>
    <row r="10" spans="2:54" hidden="1" x14ac:dyDescent="0.2">
      <c r="B10" s="2"/>
      <c r="C10" s="2"/>
      <c r="D10" s="97">
        <v>1</v>
      </c>
      <c r="E10" s="103"/>
      <c r="F10" s="104"/>
      <c r="G10" s="103"/>
      <c r="H10" s="104"/>
      <c r="I10" s="103"/>
      <c r="J10" s="104"/>
      <c r="K10" s="103"/>
      <c r="L10" s="104"/>
      <c r="M10" s="103"/>
      <c r="N10" s="104"/>
      <c r="O10" s="103"/>
      <c r="P10" s="104"/>
      <c r="Q10" s="103"/>
      <c r="R10" s="104"/>
      <c r="S10" s="103"/>
      <c r="T10" s="104"/>
      <c r="U10" s="103"/>
      <c r="V10" s="104"/>
      <c r="W10" s="103"/>
      <c r="X10" s="104"/>
      <c r="Y10" s="103"/>
      <c r="Z10" s="104"/>
      <c r="AA10" s="103"/>
      <c r="AB10" s="104"/>
      <c r="AC10" s="103"/>
      <c r="AD10" s="104"/>
      <c r="AE10" s="103"/>
      <c r="AF10" s="104"/>
      <c r="AG10" s="103"/>
      <c r="AH10" s="104"/>
      <c r="AI10" s="103"/>
      <c r="AJ10" s="104"/>
      <c r="AK10" s="103"/>
      <c r="AL10" s="104"/>
      <c r="AM10" s="103"/>
      <c r="AN10" s="104"/>
      <c r="AO10" s="103"/>
      <c r="AP10" s="104"/>
      <c r="AQ10" s="103"/>
      <c r="AR10" s="104"/>
      <c r="AS10" s="103"/>
      <c r="AT10" s="104"/>
      <c r="AU10" s="102">
        <f>'Food Trucks'!F286</f>
        <v>0</v>
      </c>
      <c r="AV10" s="101" t="e">
        <f>AU10/AU$13</f>
        <v>#DIV/0!</v>
      </c>
      <c r="AW10" s="103"/>
      <c r="AX10" s="104"/>
      <c r="AY10" s="103"/>
      <c r="AZ10" s="104"/>
      <c r="BA10" s="102">
        <f t="shared" si="0"/>
        <v>0</v>
      </c>
      <c r="BB10" s="101" t="e">
        <f t="shared" si="1"/>
        <v>#REF!</v>
      </c>
    </row>
    <row r="11" spans="2:54" ht="13.5" thickBot="1" x14ac:dyDescent="0.25">
      <c r="B11" s="2"/>
      <c r="C11" s="2" t="s">
        <v>152</v>
      </c>
      <c r="D11" s="97">
        <v>1</v>
      </c>
      <c r="E11" s="103"/>
      <c r="F11" s="104"/>
      <c r="G11" s="103"/>
      <c r="H11" s="104"/>
      <c r="I11" s="103"/>
      <c r="J11" s="104"/>
      <c r="K11" s="103"/>
      <c r="L11" s="104"/>
      <c r="M11" s="103"/>
      <c r="N11" s="104"/>
      <c r="O11" s="103"/>
      <c r="P11" s="104"/>
      <c r="Q11" s="103"/>
      <c r="R11" s="104"/>
      <c r="S11" s="103"/>
      <c r="T11" s="104"/>
      <c r="U11" s="103"/>
      <c r="V11" s="104"/>
      <c r="W11" s="103"/>
      <c r="X11" s="104"/>
      <c r="Y11" s="103"/>
      <c r="Z11" s="104"/>
      <c r="AA11" s="103"/>
      <c r="AB11" s="104"/>
      <c r="AC11" s="103"/>
      <c r="AD11" s="104"/>
      <c r="AE11" s="103"/>
      <c r="AF11" s="104"/>
      <c r="AG11" s="103"/>
      <c r="AH11" s="104"/>
      <c r="AI11" s="103"/>
      <c r="AJ11" s="104"/>
      <c r="AK11" s="103"/>
      <c r="AL11" s="104"/>
      <c r="AM11" s="103"/>
      <c r="AN11" s="104"/>
      <c r="AO11" s="103"/>
      <c r="AP11" s="104"/>
      <c r="AQ11" s="103"/>
      <c r="AR11" s="104"/>
      <c r="AS11" s="103"/>
      <c r="AT11" s="104"/>
      <c r="AU11" s="103"/>
      <c r="AV11" s="104"/>
      <c r="AW11" s="102">
        <f>Conferences!F286</f>
        <v>0</v>
      </c>
      <c r="AX11" s="101" t="e">
        <f>AW11/AW$13</f>
        <v>#DIV/0!</v>
      </c>
      <c r="AY11" s="103"/>
      <c r="AZ11" s="104"/>
      <c r="BA11" s="102">
        <f t="shared" si="0"/>
        <v>0</v>
      </c>
      <c r="BB11" s="101" t="e">
        <f t="shared" si="1"/>
        <v>#REF!</v>
      </c>
    </row>
    <row r="12" spans="2:54" ht="13.5" hidden="1" thickBot="1" x14ac:dyDescent="0.25">
      <c r="B12" s="2"/>
      <c r="C12" s="2"/>
      <c r="D12" s="97"/>
      <c r="E12" s="103"/>
      <c r="F12" s="104"/>
      <c r="G12" s="103"/>
      <c r="H12" s="104"/>
      <c r="I12" s="103"/>
      <c r="J12" s="104"/>
      <c r="K12" s="103"/>
      <c r="L12" s="104"/>
      <c r="M12" s="103"/>
      <c r="N12" s="104"/>
      <c r="O12" s="103"/>
      <c r="P12" s="104"/>
      <c r="Q12" s="103"/>
      <c r="R12" s="104"/>
      <c r="S12" s="103"/>
      <c r="T12" s="104"/>
      <c r="U12" s="103"/>
      <c r="V12" s="104"/>
      <c r="W12" s="103"/>
      <c r="X12" s="104"/>
      <c r="Y12" s="103"/>
      <c r="Z12" s="104"/>
      <c r="AA12" s="103"/>
      <c r="AB12" s="104"/>
      <c r="AC12" s="103"/>
      <c r="AD12" s="104"/>
      <c r="AE12" s="103"/>
      <c r="AF12" s="104"/>
      <c r="AG12" s="103"/>
      <c r="AH12" s="104"/>
      <c r="AI12" s="103"/>
      <c r="AJ12" s="104"/>
      <c r="AK12" s="103"/>
      <c r="AL12" s="104"/>
      <c r="AM12" s="103"/>
      <c r="AN12" s="104"/>
      <c r="AO12" s="103"/>
      <c r="AP12" s="104"/>
      <c r="AQ12" s="103"/>
      <c r="AR12" s="104"/>
      <c r="AS12" s="103"/>
      <c r="AT12" s="104"/>
      <c r="AU12" s="103"/>
      <c r="AV12" s="104"/>
      <c r="AW12" s="103"/>
      <c r="AX12" s="104"/>
      <c r="AY12" s="102">
        <f>Concessions!F286</f>
        <v>0</v>
      </c>
      <c r="AZ12" s="101" t="e">
        <f>AY12/AY$13</f>
        <v>#DIV/0!</v>
      </c>
      <c r="BA12" s="102">
        <f t="shared" si="0"/>
        <v>0</v>
      </c>
      <c r="BB12" s="101" t="e">
        <f t="shared" ref="BB12" si="2">BA12/BA$13</f>
        <v>#REF!</v>
      </c>
    </row>
    <row r="13" spans="2:54" ht="13.5" thickBot="1" x14ac:dyDescent="0.25">
      <c r="B13" s="41" t="s">
        <v>158</v>
      </c>
      <c r="C13" s="87"/>
      <c r="D13" s="106">
        <v>1</v>
      </c>
      <c r="E13" s="107" t="e">
        <f t="shared" ref="E13:AR13" si="3">SUM(E6:E8)</f>
        <v>#REF!</v>
      </c>
      <c r="F13" s="177" t="e">
        <f t="shared" si="3"/>
        <v>#REF!</v>
      </c>
      <c r="G13" s="107" t="e">
        <f t="shared" si="3"/>
        <v>#REF!</v>
      </c>
      <c r="H13" s="177" t="e">
        <f t="shared" si="3"/>
        <v>#REF!</v>
      </c>
      <c r="I13" s="107" t="e">
        <f t="shared" si="3"/>
        <v>#REF!</v>
      </c>
      <c r="J13" s="177" t="e">
        <f t="shared" si="3"/>
        <v>#REF!</v>
      </c>
      <c r="K13" s="107" t="e">
        <f t="shared" si="3"/>
        <v>#REF!</v>
      </c>
      <c r="L13" s="177" t="e">
        <f t="shared" si="3"/>
        <v>#REF!</v>
      </c>
      <c r="M13" s="107" t="e">
        <f t="shared" si="3"/>
        <v>#REF!</v>
      </c>
      <c r="N13" s="177" t="e">
        <f t="shared" si="3"/>
        <v>#REF!</v>
      </c>
      <c r="O13" s="107">
        <f t="shared" si="3"/>
        <v>0</v>
      </c>
      <c r="P13" s="177" t="e">
        <f t="shared" si="3"/>
        <v>#DIV/0!</v>
      </c>
      <c r="Q13" s="107" t="e">
        <f t="shared" si="3"/>
        <v>#REF!</v>
      </c>
      <c r="R13" s="177" t="e">
        <f t="shared" si="3"/>
        <v>#REF!</v>
      </c>
      <c r="S13" s="107" t="e">
        <f t="shared" si="3"/>
        <v>#REF!</v>
      </c>
      <c r="T13" s="177" t="e">
        <f t="shared" si="3"/>
        <v>#REF!</v>
      </c>
      <c r="U13" s="107" t="e">
        <f t="shared" si="3"/>
        <v>#REF!</v>
      </c>
      <c r="V13" s="177" t="e">
        <f t="shared" si="3"/>
        <v>#REF!</v>
      </c>
      <c r="W13" s="107" t="e">
        <f t="shared" si="3"/>
        <v>#REF!</v>
      </c>
      <c r="X13" s="177" t="e">
        <f t="shared" si="3"/>
        <v>#REF!</v>
      </c>
      <c r="Y13" s="107" t="e">
        <f t="shared" si="3"/>
        <v>#REF!</v>
      </c>
      <c r="Z13" s="177" t="e">
        <f t="shared" si="3"/>
        <v>#REF!</v>
      </c>
      <c r="AA13" s="107" t="e">
        <f t="shared" si="3"/>
        <v>#REF!</v>
      </c>
      <c r="AB13" s="177" t="e">
        <f t="shared" si="3"/>
        <v>#REF!</v>
      </c>
      <c r="AC13" s="107" t="e">
        <f t="shared" si="3"/>
        <v>#REF!</v>
      </c>
      <c r="AD13" s="108" t="e">
        <f t="shared" si="3"/>
        <v>#REF!</v>
      </c>
      <c r="AE13" s="107" t="e">
        <f t="shared" si="3"/>
        <v>#REF!</v>
      </c>
      <c r="AF13" s="108" t="e">
        <f t="shared" si="3"/>
        <v>#REF!</v>
      </c>
      <c r="AG13" s="107" t="e">
        <f t="shared" si="3"/>
        <v>#REF!</v>
      </c>
      <c r="AH13" s="108" t="e">
        <f t="shared" si="3"/>
        <v>#REF!</v>
      </c>
      <c r="AI13" s="107" t="e">
        <f>SUM(AI6:AI8)</f>
        <v>#REF!</v>
      </c>
      <c r="AJ13" s="108" t="e">
        <f>SUM(AJ6:AJ8)</f>
        <v>#REF!</v>
      </c>
      <c r="AK13" s="107" t="e">
        <f t="shared" si="3"/>
        <v>#REF!</v>
      </c>
      <c r="AL13" s="108" t="e">
        <f t="shared" si="3"/>
        <v>#REF!</v>
      </c>
      <c r="AM13" s="107" t="e">
        <f t="shared" si="3"/>
        <v>#REF!</v>
      </c>
      <c r="AN13" s="108" t="e">
        <f t="shared" si="3"/>
        <v>#REF!</v>
      </c>
      <c r="AO13" s="107" t="e">
        <f t="shared" si="3"/>
        <v>#REF!</v>
      </c>
      <c r="AP13" s="108" t="e">
        <f t="shared" si="3"/>
        <v>#REF!</v>
      </c>
      <c r="AQ13" s="107" t="e">
        <f t="shared" si="3"/>
        <v>#REF!</v>
      </c>
      <c r="AR13" s="108" t="e">
        <f t="shared" si="3"/>
        <v>#REF!</v>
      </c>
      <c r="AS13" s="107">
        <f t="shared" ref="AS13:AX13" si="4">SUM(AS6:AS11)</f>
        <v>0</v>
      </c>
      <c r="AT13" s="193" t="e">
        <f t="shared" si="4"/>
        <v>#DIV/0!</v>
      </c>
      <c r="AU13" s="107">
        <f t="shared" si="4"/>
        <v>0</v>
      </c>
      <c r="AV13" s="193" t="e">
        <f t="shared" si="4"/>
        <v>#DIV/0!</v>
      </c>
      <c r="AW13" s="107">
        <f t="shared" si="4"/>
        <v>0</v>
      </c>
      <c r="AX13" s="193" t="e">
        <f t="shared" si="4"/>
        <v>#DIV/0!</v>
      </c>
      <c r="AY13" s="107">
        <f>SUM(AY6:AY12)</f>
        <v>0</v>
      </c>
      <c r="AZ13" s="193" t="e">
        <f>SUM(AZ6:AZ12)</f>
        <v>#DIV/0!</v>
      </c>
      <c r="BA13" s="102" t="e">
        <f t="shared" si="0"/>
        <v>#REF!</v>
      </c>
      <c r="BB13" s="178" t="e">
        <f>SUM(BB6:BB8)</f>
        <v>#REF!</v>
      </c>
    </row>
    <row r="14" spans="2:54" ht="13.5" thickBot="1" x14ac:dyDescent="0.25">
      <c r="B14" s="41" t="s">
        <v>159</v>
      </c>
      <c r="C14" s="87"/>
      <c r="D14" s="106">
        <v>1</v>
      </c>
      <c r="E14" s="110" t="e">
        <f>E13*F14</f>
        <v>#REF!</v>
      </c>
      <c r="F14" s="179"/>
      <c r="G14" s="110" t="e">
        <f>G13*H14</f>
        <v>#REF!</v>
      </c>
      <c r="H14" s="179"/>
      <c r="I14" s="110" t="e">
        <f>I13*J14</f>
        <v>#REF!</v>
      </c>
      <c r="J14" s="179"/>
      <c r="K14" s="110" t="e">
        <f>K13*L14</f>
        <v>#REF!</v>
      </c>
      <c r="L14" s="179"/>
      <c r="M14" s="110" t="e">
        <f>M13*N14</f>
        <v>#REF!</v>
      </c>
      <c r="N14" s="179"/>
      <c r="O14" s="110">
        <f>O13*P14</f>
        <v>0</v>
      </c>
      <c r="P14" s="179"/>
      <c r="Q14" s="110" t="e">
        <f>Q13*R14</f>
        <v>#REF!</v>
      </c>
      <c r="R14" s="179"/>
      <c r="S14" s="110" t="e">
        <f>S13*T14</f>
        <v>#REF!</v>
      </c>
      <c r="T14" s="179"/>
      <c r="U14" s="110" t="e">
        <f>U13*V14</f>
        <v>#REF!</v>
      </c>
      <c r="V14" s="179"/>
      <c r="W14" s="110" t="e">
        <f>W13*X14</f>
        <v>#REF!</v>
      </c>
      <c r="X14" s="179"/>
      <c r="Y14" s="110" t="e">
        <f>Y13*Z14</f>
        <v>#REF!</v>
      </c>
      <c r="Z14" s="179"/>
      <c r="AA14" s="110" t="e">
        <f>AA13*AB14</f>
        <v>#REF!</v>
      </c>
      <c r="AB14" s="179"/>
      <c r="AC14" s="110" t="e">
        <f>AC13*AD14</f>
        <v>#REF!</v>
      </c>
      <c r="AD14" s="111"/>
      <c r="AE14" s="110" t="e">
        <f>AE13*AF14</f>
        <v>#REF!</v>
      </c>
      <c r="AF14" s="111"/>
      <c r="AG14" s="110" t="e">
        <f>AG13*AH14</f>
        <v>#REF!</v>
      </c>
      <c r="AH14" s="111"/>
      <c r="AI14" s="110" t="e">
        <f>AI13*AJ14</f>
        <v>#REF!</v>
      </c>
      <c r="AJ14" s="111"/>
      <c r="AK14" s="110" t="e">
        <f>AK13*AL14</f>
        <v>#REF!</v>
      </c>
      <c r="AL14" s="111"/>
      <c r="AM14" s="110" t="e">
        <f>AM13*AN14</f>
        <v>#REF!</v>
      </c>
      <c r="AN14" s="111"/>
      <c r="AO14" s="110" t="e">
        <f>AO13*AP14</f>
        <v>#REF!</v>
      </c>
      <c r="AP14" s="111"/>
      <c r="AQ14" s="110" t="e">
        <f>AQ13*AR14</f>
        <v>#REF!</v>
      </c>
      <c r="AR14" s="111"/>
      <c r="AS14" s="110">
        <f>AS13*AT14</f>
        <v>0</v>
      </c>
      <c r="AT14" s="111"/>
      <c r="AU14" s="110">
        <f>AU13*AV14</f>
        <v>0</v>
      </c>
      <c r="AV14" s="111"/>
      <c r="AW14" s="110">
        <f>AW13*AX14</f>
        <v>0</v>
      </c>
      <c r="AX14" s="111"/>
      <c r="AY14" s="110">
        <f>AY13*AZ14</f>
        <v>0</v>
      </c>
      <c r="AZ14" s="111"/>
      <c r="BA14" s="102" t="e">
        <f t="shared" si="0"/>
        <v>#REF!</v>
      </c>
      <c r="BB14" s="180" t="e">
        <f>BA14/BA13</f>
        <v>#REF!</v>
      </c>
    </row>
    <row r="15" spans="2:54" ht="13.5" thickBot="1" x14ac:dyDescent="0.25">
      <c r="B15" s="41" t="s">
        <v>160</v>
      </c>
      <c r="C15" s="87"/>
      <c r="D15" s="106">
        <v>1</v>
      </c>
      <c r="E15" s="110" t="e">
        <f>E13-E14</f>
        <v>#REF!</v>
      </c>
      <c r="F15" s="181" t="e">
        <f>E15/E13</f>
        <v>#REF!</v>
      </c>
      <c r="G15" s="110" t="e">
        <f>G13-G14</f>
        <v>#REF!</v>
      </c>
      <c r="H15" s="181" t="e">
        <f>G15/G13</f>
        <v>#REF!</v>
      </c>
      <c r="I15" s="110" t="e">
        <f>I13-I14</f>
        <v>#REF!</v>
      </c>
      <c r="J15" s="181" t="e">
        <f>I15/I13</f>
        <v>#REF!</v>
      </c>
      <c r="K15" s="110" t="e">
        <f>K13-K14</f>
        <v>#REF!</v>
      </c>
      <c r="L15" s="181" t="e">
        <f>K15/K13</f>
        <v>#REF!</v>
      </c>
      <c r="M15" s="110" t="e">
        <f>M13-M14</f>
        <v>#REF!</v>
      </c>
      <c r="N15" s="181" t="e">
        <f>M15/M13</f>
        <v>#REF!</v>
      </c>
      <c r="O15" s="110">
        <f>O13-O14</f>
        <v>0</v>
      </c>
      <c r="P15" s="181" t="e">
        <f>O15/O13</f>
        <v>#DIV/0!</v>
      </c>
      <c r="Q15" s="110" t="e">
        <f>Q13-Q14</f>
        <v>#REF!</v>
      </c>
      <c r="R15" s="181" t="e">
        <f>Q15/Q13</f>
        <v>#REF!</v>
      </c>
      <c r="S15" s="110" t="e">
        <f>S13-S14</f>
        <v>#REF!</v>
      </c>
      <c r="T15" s="181" t="e">
        <f>S15/S13</f>
        <v>#REF!</v>
      </c>
      <c r="U15" s="110" t="e">
        <f>U13-U14</f>
        <v>#REF!</v>
      </c>
      <c r="V15" s="181" t="e">
        <f>U15/U13</f>
        <v>#REF!</v>
      </c>
      <c r="W15" s="110" t="e">
        <f>W13-W14</f>
        <v>#REF!</v>
      </c>
      <c r="X15" s="181" t="e">
        <f>W15/W13</f>
        <v>#REF!</v>
      </c>
      <c r="Y15" s="110" t="e">
        <f>Y13-Y14</f>
        <v>#REF!</v>
      </c>
      <c r="Z15" s="181" t="e">
        <f>Y15/Y13</f>
        <v>#REF!</v>
      </c>
      <c r="AA15" s="110" t="e">
        <f>AA13-AA14</f>
        <v>#REF!</v>
      </c>
      <c r="AB15" s="181" t="e">
        <f>AA15/AA13</f>
        <v>#REF!</v>
      </c>
      <c r="AC15" s="110" t="e">
        <f>AC13-AC14</f>
        <v>#REF!</v>
      </c>
      <c r="AD15" s="113" t="e">
        <f>AC15/AC13</f>
        <v>#REF!</v>
      </c>
      <c r="AE15" s="110" t="e">
        <f>AE13-AE14</f>
        <v>#REF!</v>
      </c>
      <c r="AF15" s="113" t="e">
        <f>AE15/AE13</f>
        <v>#REF!</v>
      </c>
      <c r="AG15" s="110" t="e">
        <f>AG13-AG14</f>
        <v>#REF!</v>
      </c>
      <c r="AH15" s="113" t="e">
        <f>AG15/AG13</f>
        <v>#REF!</v>
      </c>
      <c r="AI15" s="110" t="e">
        <f>AI13-AI14</f>
        <v>#REF!</v>
      </c>
      <c r="AJ15" s="113" t="e">
        <f>AI15/AI13</f>
        <v>#REF!</v>
      </c>
      <c r="AK15" s="110" t="e">
        <f>AK13-AK14</f>
        <v>#REF!</v>
      </c>
      <c r="AL15" s="113" t="e">
        <f>AK15/AK13</f>
        <v>#REF!</v>
      </c>
      <c r="AM15" s="110" t="e">
        <f>AM13-AM14</f>
        <v>#REF!</v>
      </c>
      <c r="AN15" s="113" t="e">
        <f>AM15/AM13</f>
        <v>#REF!</v>
      </c>
      <c r="AO15" s="110" t="e">
        <f>AO13-AO14</f>
        <v>#REF!</v>
      </c>
      <c r="AP15" s="113" t="e">
        <f>AO15/AO13</f>
        <v>#REF!</v>
      </c>
      <c r="AQ15" s="110" t="e">
        <f>AQ13-AQ14</f>
        <v>#REF!</v>
      </c>
      <c r="AR15" s="113" t="e">
        <f>AQ15/AQ13</f>
        <v>#REF!</v>
      </c>
      <c r="AS15" s="110">
        <f>AS13-AS14</f>
        <v>0</v>
      </c>
      <c r="AT15" s="113" t="e">
        <f>AS15/AS13</f>
        <v>#DIV/0!</v>
      </c>
      <c r="AU15" s="110">
        <f>AU13-AU14</f>
        <v>0</v>
      </c>
      <c r="AV15" s="113" t="e">
        <f>AU15/AU13</f>
        <v>#DIV/0!</v>
      </c>
      <c r="AW15" s="110">
        <f>AW13-AW14</f>
        <v>0</v>
      </c>
      <c r="AX15" s="113" t="e">
        <f>AW15/AW13</f>
        <v>#DIV/0!</v>
      </c>
      <c r="AY15" s="110">
        <f>AY13-AY14</f>
        <v>0</v>
      </c>
      <c r="AZ15" s="113" t="e">
        <f>AY15/AY13</f>
        <v>#DIV/0!</v>
      </c>
      <c r="BA15" s="102" t="e">
        <f t="shared" si="0"/>
        <v>#REF!</v>
      </c>
      <c r="BB15" s="181" t="e">
        <f>BA15/BA13</f>
        <v>#REF!</v>
      </c>
    </row>
    <row r="16" spans="2:54" ht="13.5" thickBot="1" x14ac:dyDescent="0.25">
      <c r="B16" s="2"/>
      <c r="C16" s="198" t="s">
        <v>212</v>
      </c>
      <c r="D16" s="97">
        <v>1</v>
      </c>
      <c r="E16" s="114" t="e">
        <f>F16*E13</f>
        <v>#REF!</v>
      </c>
      <c r="F16" s="182"/>
      <c r="G16" s="114" t="e">
        <f>H16*G13</f>
        <v>#REF!</v>
      </c>
      <c r="H16" s="182"/>
      <c r="I16" s="114" t="e">
        <f>J16*I13</f>
        <v>#REF!</v>
      </c>
      <c r="J16" s="182"/>
      <c r="K16" s="114" t="e">
        <f>L16*K13</f>
        <v>#REF!</v>
      </c>
      <c r="L16" s="182"/>
      <c r="M16" s="114" t="e">
        <f>N16*M13</f>
        <v>#REF!</v>
      </c>
      <c r="N16" s="182"/>
      <c r="O16" s="114">
        <f>P16*O13</f>
        <v>0</v>
      </c>
      <c r="P16" s="182"/>
      <c r="Q16" s="114" t="e">
        <f>R16*Q13</f>
        <v>#REF!</v>
      </c>
      <c r="R16" s="182"/>
      <c r="S16" s="114" t="e">
        <f>T16*S13</f>
        <v>#REF!</v>
      </c>
      <c r="T16" s="182"/>
      <c r="U16" s="114" t="e">
        <f>V16*U13</f>
        <v>#REF!</v>
      </c>
      <c r="V16" s="182"/>
      <c r="W16" s="114" t="e">
        <f>X16*W13</f>
        <v>#REF!</v>
      </c>
      <c r="X16" s="182"/>
      <c r="Y16" s="114" t="e">
        <f>Z16*Y13</f>
        <v>#REF!</v>
      </c>
      <c r="Z16" s="182"/>
      <c r="AA16" s="114" t="e">
        <f>AB16*AA13</f>
        <v>#REF!</v>
      </c>
      <c r="AB16" s="182"/>
      <c r="AC16" s="114" t="e">
        <f>AD16*AC13</f>
        <v>#REF!</v>
      </c>
      <c r="AD16" s="115"/>
      <c r="AE16" s="114" t="e">
        <f>AF16*AE13</f>
        <v>#REF!</v>
      </c>
      <c r="AF16" s="115"/>
      <c r="AG16" s="114" t="e">
        <f>AH16*AG13</f>
        <v>#REF!</v>
      </c>
      <c r="AH16" s="115"/>
      <c r="AI16" s="114" t="e">
        <f>AJ16*AI13</f>
        <v>#REF!</v>
      </c>
      <c r="AJ16" s="115"/>
      <c r="AK16" s="114" t="e">
        <f>AL16*AK13</f>
        <v>#REF!</v>
      </c>
      <c r="AL16" s="115"/>
      <c r="AM16" s="114" t="e">
        <f>AN16*AM13</f>
        <v>#REF!</v>
      </c>
      <c r="AN16" s="115"/>
      <c r="AO16" s="114" t="e">
        <f>AP16*AO13</f>
        <v>#REF!</v>
      </c>
      <c r="AP16" s="115"/>
      <c r="AQ16" s="114" t="e">
        <f>AR16*AQ13</f>
        <v>#REF!</v>
      </c>
      <c r="AR16" s="115"/>
      <c r="AS16" s="114">
        <f>AT16*AS13</f>
        <v>0</v>
      </c>
      <c r="AT16" s="115"/>
      <c r="AU16" s="114">
        <f>AV16*AU13</f>
        <v>0</v>
      </c>
      <c r="AV16" s="115"/>
      <c r="AW16" s="114">
        <f>AX16*AW13</f>
        <v>0</v>
      </c>
      <c r="AX16" s="115"/>
      <c r="AY16" s="114">
        <f>AZ16*AY13</f>
        <v>0</v>
      </c>
      <c r="AZ16" s="115"/>
      <c r="BA16" s="102" t="e">
        <f t="shared" si="0"/>
        <v>#REF!</v>
      </c>
      <c r="BB16" s="181" t="e">
        <f>BA16/BA$13</f>
        <v>#REF!</v>
      </c>
    </row>
    <row r="17" spans="1:54" ht="13.5" thickBot="1" x14ac:dyDescent="0.25">
      <c r="B17" s="41" t="s">
        <v>161</v>
      </c>
      <c r="C17" s="87"/>
      <c r="D17" s="116">
        <v>1</v>
      </c>
      <c r="E17" s="110" t="e">
        <f>E15-E16</f>
        <v>#REF!</v>
      </c>
      <c r="F17" s="181" t="e">
        <f>E17/E$13</f>
        <v>#REF!</v>
      </c>
      <c r="G17" s="110" t="e">
        <f>G15-G16</f>
        <v>#REF!</v>
      </c>
      <c r="H17" s="181" t="e">
        <f>G17/G$13</f>
        <v>#REF!</v>
      </c>
      <c r="I17" s="110" t="e">
        <f>I15-I16</f>
        <v>#REF!</v>
      </c>
      <c r="J17" s="181" t="e">
        <f>I17/I$13</f>
        <v>#REF!</v>
      </c>
      <c r="K17" s="110" t="e">
        <f>K15-K16</f>
        <v>#REF!</v>
      </c>
      <c r="L17" s="181" t="e">
        <f>K17/K$13</f>
        <v>#REF!</v>
      </c>
      <c r="M17" s="110" t="e">
        <f>M15-M16</f>
        <v>#REF!</v>
      </c>
      <c r="N17" s="181" t="e">
        <f>M17/M$13</f>
        <v>#REF!</v>
      </c>
      <c r="O17" s="110">
        <f>O15-O16</f>
        <v>0</v>
      </c>
      <c r="P17" s="181" t="e">
        <f>O17/O$13</f>
        <v>#DIV/0!</v>
      </c>
      <c r="Q17" s="110" t="e">
        <f>Q15-Q16</f>
        <v>#REF!</v>
      </c>
      <c r="R17" s="181" t="e">
        <f>Q17/Q$13</f>
        <v>#REF!</v>
      </c>
      <c r="S17" s="110" t="e">
        <f>S15-S16</f>
        <v>#REF!</v>
      </c>
      <c r="T17" s="181" t="e">
        <f>S17/S$13</f>
        <v>#REF!</v>
      </c>
      <c r="U17" s="110" t="e">
        <f>U15-U16</f>
        <v>#REF!</v>
      </c>
      <c r="V17" s="181" t="e">
        <f>U17/U$13</f>
        <v>#REF!</v>
      </c>
      <c r="W17" s="110" t="e">
        <f>W15-W16</f>
        <v>#REF!</v>
      </c>
      <c r="X17" s="181" t="e">
        <f>W17/W$13</f>
        <v>#REF!</v>
      </c>
      <c r="Y17" s="110" t="e">
        <f>Y15-Y16</f>
        <v>#REF!</v>
      </c>
      <c r="Z17" s="181" t="e">
        <f>Y17/Y$13</f>
        <v>#REF!</v>
      </c>
      <c r="AA17" s="110" t="e">
        <f>AA15-AA16</f>
        <v>#REF!</v>
      </c>
      <c r="AB17" s="181" t="e">
        <f>AA17/AA$13</f>
        <v>#REF!</v>
      </c>
      <c r="AC17" s="110" t="e">
        <f>AC15-AC16</f>
        <v>#REF!</v>
      </c>
      <c r="AD17" s="113" t="e">
        <f>AC17/AC$13</f>
        <v>#REF!</v>
      </c>
      <c r="AE17" s="110" t="e">
        <f>AE15-AE16</f>
        <v>#REF!</v>
      </c>
      <c r="AF17" s="113" t="e">
        <f>AE17/AE$13</f>
        <v>#REF!</v>
      </c>
      <c r="AG17" s="110" t="e">
        <f>AG15-AG16</f>
        <v>#REF!</v>
      </c>
      <c r="AH17" s="113" t="e">
        <f>AG17/AG$13</f>
        <v>#REF!</v>
      </c>
      <c r="AI17" s="110" t="e">
        <f>AI15-AI16</f>
        <v>#REF!</v>
      </c>
      <c r="AJ17" s="113" t="e">
        <f>AI17/AI$13</f>
        <v>#REF!</v>
      </c>
      <c r="AK17" s="110" t="e">
        <f>AK15-AK16</f>
        <v>#REF!</v>
      </c>
      <c r="AL17" s="113" t="e">
        <f>AK17/AK$13</f>
        <v>#REF!</v>
      </c>
      <c r="AM17" s="110" t="e">
        <f>AM15-AM16</f>
        <v>#REF!</v>
      </c>
      <c r="AN17" s="113" t="e">
        <f>AM17/AM$13</f>
        <v>#REF!</v>
      </c>
      <c r="AO17" s="110" t="e">
        <f>AO15-AO16</f>
        <v>#REF!</v>
      </c>
      <c r="AP17" s="113" t="e">
        <f>AO17/AO$13</f>
        <v>#REF!</v>
      </c>
      <c r="AQ17" s="110" t="e">
        <f>AQ15-AQ16</f>
        <v>#REF!</v>
      </c>
      <c r="AR17" s="113" t="e">
        <f>AQ17/AQ$13</f>
        <v>#REF!</v>
      </c>
      <c r="AS17" s="110">
        <f>AS15-AS16</f>
        <v>0</v>
      </c>
      <c r="AT17" s="113" t="e">
        <f>AS17/AS$13</f>
        <v>#DIV/0!</v>
      </c>
      <c r="AU17" s="110">
        <f>AU15-AU16</f>
        <v>0</v>
      </c>
      <c r="AV17" s="113" t="e">
        <f>AU17/AU$13</f>
        <v>#DIV/0!</v>
      </c>
      <c r="AW17" s="110">
        <f>AW15-AW16</f>
        <v>0</v>
      </c>
      <c r="AX17" s="113" t="e">
        <f>AW17/AW$13</f>
        <v>#DIV/0!</v>
      </c>
      <c r="AY17" s="110">
        <f>AY15-AY16</f>
        <v>0</v>
      </c>
      <c r="AZ17" s="113" t="e">
        <f>AY17/AY$13</f>
        <v>#DIV/0!</v>
      </c>
      <c r="BA17" s="102" t="e">
        <f t="shared" si="0"/>
        <v>#REF!</v>
      </c>
      <c r="BB17" s="181" t="e">
        <f>BA17/BA$13</f>
        <v>#REF!</v>
      </c>
    </row>
    <row r="18" spans="1:54" ht="13.5" thickBot="1" x14ac:dyDescent="0.25">
      <c r="B18" s="41" t="s">
        <v>162</v>
      </c>
      <c r="C18" s="87"/>
      <c r="D18" s="106"/>
      <c r="E18" s="117"/>
      <c r="F18" s="173"/>
      <c r="G18" s="117"/>
      <c r="H18" s="173"/>
      <c r="I18" s="117"/>
      <c r="J18" s="173"/>
      <c r="K18" s="117"/>
      <c r="L18" s="173"/>
      <c r="M18" s="117"/>
      <c r="N18" s="173"/>
      <c r="O18" s="117"/>
      <c r="P18" s="173"/>
      <c r="Q18" s="117"/>
      <c r="R18" s="173"/>
      <c r="S18" s="117"/>
      <c r="T18" s="173"/>
      <c r="U18" s="117"/>
      <c r="V18" s="173"/>
      <c r="W18" s="117"/>
      <c r="X18" s="173"/>
      <c r="Y18" s="117"/>
      <c r="Z18" s="173"/>
      <c r="AA18" s="117"/>
      <c r="AB18" s="173"/>
      <c r="AC18" s="117"/>
      <c r="AD18" s="96"/>
      <c r="AE18" s="117"/>
      <c r="AF18" s="96"/>
      <c r="AG18" s="117"/>
      <c r="AH18" s="96"/>
      <c r="AI18" s="117"/>
      <c r="AJ18" s="96"/>
      <c r="AK18" s="117"/>
      <c r="AL18" s="96"/>
      <c r="AM18" s="117"/>
      <c r="AN18" s="96"/>
      <c r="AO18" s="117"/>
      <c r="AP18" s="96"/>
      <c r="AQ18" s="117"/>
      <c r="AR18" s="96"/>
      <c r="AS18" s="194"/>
      <c r="AT18" s="95"/>
      <c r="AU18" s="194"/>
      <c r="AV18" s="95"/>
      <c r="AW18" s="194"/>
      <c r="AX18" s="95"/>
      <c r="AY18" s="194"/>
      <c r="AZ18" s="95"/>
      <c r="BA18" s="117"/>
      <c r="BB18" s="173"/>
    </row>
    <row r="19" spans="1:54" x14ac:dyDescent="0.2">
      <c r="B19" s="2"/>
      <c r="C19" s="118" t="s">
        <v>163</v>
      </c>
      <c r="D19" s="97">
        <v>1</v>
      </c>
      <c r="E19" s="119">
        <f>Top_of_the_CRUC!AG395</f>
        <v>0</v>
      </c>
      <c r="F19" s="183" t="e">
        <f>E19/E13</f>
        <v>#REF!</v>
      </c>
      <c r="G19" s="122">
        <f>Panera_Bread!AG395</f>
        <v>0</v>
      </c>
      <c r="H19" s="183" t="e">
        <f>G19/G13</f>
        <v>#REF!</v>
      </c>
      <c r="I19" s="122">
        <f>Katora_Cafe!AG395</f>
        <v>0</v>
      </c>
      <c r="J19" s="183" t="e">
        <f>I19/I13</f>
        <v>#REF!</v>
      </c>
      <c r="K19" s="122">
        <f>Venue_1!AG395</f>
        <v>0</v>
      </c>
      <c r="L19" s="183" t="e">
        <f>K19/K13</f>
        <v>#REF!</v>
      </c>
      <c r="M19" s="122" t="e">
        <f>#REF!</f>
        <v>#REF!</v>
      </c>
      <c r="N19" s="183" t="e">
        <f>M19/M13</f>
        <v>#REF!</v>
      </c>
      <c r="O19" s="122">
        <f>Venue_2!AG395</f>
        <v>0</v>
      </c>
      <c r="P19" s="183" t="e">
        <f>O19/O13</f>
        <v>#DIV/0!</v>
      </c>
      <c r="Q19" s="122">
        <f>Venue_3!AG395</f>
        <v>0</v>
      </c>
      <c r="R19" s="183" t="e">
        <f>Q19/Q13</f>
        <v>#REF!</v>
      </c>
      <c r="S19" s="122">
        <f>Venue_4!AG395</f>
        <v>0</v>
      </c>
      <c r="T19" s="183" t="e">
        <f>S19/S13</f>
        <v>#REF!</v>
      </c>
      <c r="U19" s="122">
        <f>Venue_5!AG395</f>
        <v>0</v>
      </c>
      <c r="V19" s="183" t="e">
        <f>U19/U13</f>
        <v>#REF!</v>
      </c>
      <c r="W19" s="122" t="e">
        <f>#REF!</f>
        <v>#REF!</v>
      </c>
      <c r="X19" s="183" t="e">
        <f>W19/W13</f>
        <v>#REF!</v>
      </c>
      <c r="Y19" s="122" t="e">
        <f>#REF!</f>
        <v>#REF!</v>
      </c>
      <c r="Z19" s="183" t="e">
        <f>Y19/Y13</f>
        <v>#REF!</v>
      </c>
      <c r="AA19" s="122" t="e">
        <f>#REF!</f>
        <v>#REF!</v>
      </c>
      <c r="AB19" s="183" t="e">
        <f>AA19/AA13</f>
        <v>#REF!</v>
      </c>
      <c r="AC19" s="122" t="e">
        <f>#REF!</f>
        <v>#REF!</v>
      </c>
      <c r="AD19" s="120" t="e">
        <f>AC19/AC13</f>
        <v>#REF!</v>
      </c>
      <c r="AE19" s="122" t="e">
        <f>#REF!</f>
        <v>#REF!</v>
      </c>
      <c r="AF19" s="120" t="e">
        <f>AE19/AE13</f>
        <v>#REF!</v>
      </c>
      <c r="AG19" s="122">
        <f>Venue_6!AG395</f>
        <v>0</v>
      </c>
      <c r="AH19" s="120" t="e">
        <f>AG19/AG13</f>
        <v>#REF!</v>
      </c>
      <c r="AI19" s="122">
        <f>Venue_7!AG395</f>
        <v>0</v>
      </c>
      <c r="AJ19" s="120" t="e">
        <f>AI19/AI13</f>
        <v>#REF!</v>
      </c>
      <c r="AK19" s="122">
        <f>Venue_8!AG395</f>
        <v>0</v>
      </c>
      <c r="AL19" s="120" t="e">
        <f>AK19/AK13</f>
        <v>#REF!</v>
      </c>
      <c r="AM19" s="122" t="e">
        <f>#REF!</f>
        <v>#REF!</v>
      </c>
      <c r="AN19" s="120" t="e">
        <f>AM19/AM13</f>
        <v>#REF!</v>
      </c>
      <c r="AO19" s="122" t="e">
        <f>#REF!</f>
        <v>#REF!</v>
      </c>
      <c r="AP19" s="120" t="e">
        <f>AO19/AO13</f>
        <v>#REF!</v>
      </c>
      <c r="AQ19" s="122" t="e">
        <f>#REF!</f>
        <v>#REF!</v>
      </c>
      <c r="AR19" s="120" t="e">
        <f>AQ19/AQ13</f>
        <v>#REF!</v>
      </c>
      <c r="AS19" s="123"/>
      <c r="AT19" s="120" t="e">
        <f>AS19/AS$13</f>
        <v>#DIV/0!</v>
      </c>
      <c r="AU19" s="123"/>
      <c r="AV19" s="120" t="e">
        <f>AU19/AU$13</f>
        <v>#DIV/0!</v>
      </c>
      <c r="AW19" s="123"/>
      <c r="AX19" s="120" t="e">
        <f>AW19/AW$13</f>
        <v>#DIV/0!</v>
      </c>
      <c r="AY19" s="123"/>
      <c r="AZ19" s="120" t="e">
        <f>AY19/AY$13</f>
        <v>#DIV/0!</v>
      </c>
      <c r="BA19" s="102" t="e">
        <f>E19+G19+K19+AS19+I19+M19+O19+Q19+S19+U19+W19+Y19+AA19+AU19+AW19+AY19+AI19+AQ19+AO19+AM19+AK19+AG19+AE19+AC19</f>
        <v>#REF!</v>
      </c>
      <c r="BB19" s="183" t="e">
        <f>BA19/BA$13</f>
        <v>#REF!</v>
      </c>
    </row>
    <row r="20" spans="1:54" x14ac:dyDescent="0.2">
      <c r="B20" s="2"/>
      <c r="C20" s="118" t="s">
        <v>164</v>
      </c>
      <c r="D20" s="97">
        <v>1</v>
      </c>
      <c r="E20" s="124">
        <f>Top_of_the_CRUC!AG415</f>
        <v>0</v>
      </c>
      <c r="F20" s="185" t="e">
        <f>E20/E13</f>
        <v>#REF!</v>
      </c>
      <c r="G20" s="127">
        <f>Panera_Bread!AG415</f>
        <v>0</v>
      </c>
      <c r="H20" s="185" t="e">
        <f>G20/G13</f>
        <v>#REF!</v>
      </c>
      <c r="I20" s="127">
        <f>Katora_Cafe!AG415</f>
        <v>0</v>
      </c>
      <c r="J20" s="185" t="e">
        <f>I20/I13</f>
        <v>#REF!</v>
      </c>
      <c r="K20" s="127">
        <f>Venue_1!AG415</f>
        <v>0</v>
      </c>
      <c r="L20" s="185" t="e">
        <f>K20/K13</f>
        <v>#REF!</v>
      </c>
      <c r="M20" s="127" t="e">
        <f>#REF!</f>
        <v>#REF!</v>
      </c>
      <c r="N20" s="185" t="e">
        <f>M20/M13</f>
        <v>#REF!</v>
      </c>
      <c r="O20" s="127">
        <f>Venue_2!AG415</f>
        <v>0</v>
      </c>
      <c r="P20" s="185" t="e">
        <f>O20/O13</f>
        <v>#DIV/0!</v>
      </c>
      <c r="Q20" s="127">
        <f>Venue_3!AG415</f>
        <v>0</v>
      </c>
      <c r="R20" s="185" t="e">
        <f>Q20/Q13</f>
        <v>#REF!</v>
      </c>
      <c r="S20" s="127">
        <f>Venue_4!AG415</f>
        <v>0</v>
      </c>
      <c r="T20" s="185" t="e">
        <f>S20/S13</f>
        <v>#REF!</v>
      </c>
      <c r="U20" s="127">
        <f>Venue_5!AG415</f>
        <v>0</v>
      </c>
      <c r="V20" s="185" t="e">
        <f>U20/U13</f>
        <v>#REF!</v>
      </c>
      <c r="W20" s="122" t="e">
        <f>#REF!</f>
        <v>#REF!</v>
      </c>
      <c r="X20" s="185" t="e">
        <f>W20/W13</f>
        <v>#REF!</v>
      </c>
      <c r="Y20" s="122" t="e">
        <f>#REF!</f>
        <v>#REF!</v>
      </c>
      <c r="Z20" s="185" t="e">
        <f>Y20/Y13</f>
        <v>#REF!</v>
      </c>
      <c r="AA20" s="122" t="e">
        <f>#REF!</f>
        <v>#REF!</v>
      </c>
      <c r="AB20" s="185" t="e">
        <f>AA20/AA13</f>
        <v>#REF!</v>
      </c>
      <c r="AC20" s="122" t="e">
        <f>#REF!</f>
        <v>#REF!</v>
      </c>
      <c r="AD20" s="125" t="e">
        <f>AC20/AC13</f>
        <v>#REF!</v>
      </c>
      <c r="AE20" s="122" t="e">
        <f>#REF!</f>
        <v>#REF!</v>
      </c>
      <c r="AF20" s="125" t="e">
        <f>AE20/AE13</f>
        <v>#REF!</v>
      </c>
      <c r="AG20" s="122">
        <f>Venue_6!AG415</f>
        <v>0</v>
      </c>
      <c r="AH20" s="125" t="e">
        <f>AG20/AG13</f>
        <v>#REF!</v>
      </c>
      <c r="AI20" s="122">
        <f>Venue_7!AG415</f>
        <v>0</v>
      </c>
      <c r="AJ20" s="125" t="e">
        <f>AI20/AI13</f>
        <v>#REF!</v>
      </c>
      <c r="AK20" s="122">
        <f>Venue_8!AG415</f>
        <v>0</v>
      </c>
      <c r="AL20" s="125" t="e">
        <f>AK20/AK13</f>
        <v>#REF!</v>
      </c>
      <c r="AM20" s="122" t="e">
        <f>#REF!</f>
        <v>#REF!</v>
      </c>
      <c r="AN20" s="125" t="e">
        <f>AM20/AM13</f>
        <v>#REF!</v>
      </c>
      <c r="AO20" s="122" t="e">
        <f>#REF!</f>
        <v>#REF!</v>
      </c>
      <c r="AP20" s="125" t="e">
        <f>AO20/AO13</f>
        <v>#REF!</v>
      </c>
      <c r="AQ20" s="122" t="e">
        <f>#REF!</f>
        <v>#REF!</v>
      </c>
      <c r="AR20" s="125" t="e">
        <f>AQ20/AQ13</f>
        <v>#REF!</v>
      </c>
      <c r="AS20" s="123"/>
      <c r="AT20" s="125" t="e">
        <f>AS20/AS$13</f>
        <v>#DIV/0!</v>
      </c>
      <c r="AU20" s="123"/>
      <c r="AV20" s="125" t="e">
        <f>AU20/AU$13</f>
        <v>#DIV/0!</v>
      </c>
      <c r="AW20" s="123"/>
      <c r="AX20" s="125" t="e">
        <f>AW20/AW$13</f>
        <v>#DIV/0!</v>
      </c>
      <c r="AY20" s="123"/>
      <c r="AZ20" s="125" t="e">
        <f>AY20/AY$13</f>
        <v>#DIV/0!</v>
      </c>
      <c r="BA20" s="102" t="e">
        <f>E20+G20+K20+AS20+I20+M20+O20+Q20+S20+U20+W20+Y20+AA20+AU20+AW20+AY20+AI20+AQ20+AO20+AM20+AK20+AG20+AE20+AC20</f>
        <v>#REF!</v>
      </c>
      <c r="BB20" s="185" t="e">
        <f>BA20/BA$13</f>
        <v>#REF!</v>
      </c>
    </row>
    <row r="21" spans="1:54" ht="13.5" thickBot="1" x14ac:dyDescent="0.25">
      <c r="A21" s="229"/>
      <c r="B21" s="2"/>
      <c r="C21" s="118" t="s">
        <v>165</v>
      </c>
      <c r="D21" s="97">
        <v>1</v>
      </c>
      <c r="E21" s="119">
        <f>SUM(E19:E20)</f>
        <v>0</v>
      </c>
      <c r="F21" s="183" t="e">
        <f>E21/E13</f>
        <v>#REF!</v>
      </c>
      <c r="G21" s="119">
        <f>SUM(G19:G20)</f>
        <v>0</v>
      </c>
      <c r="H21" s="183" t="e">
        <f>G21/G13</f>
        <v>#REF!</v>
      </c>
      <c r="I21" s="119">
        <f>SUM(I19:I20)</f>
        <v>0</v>
      </c>
      <c r="J21" s="183" t="e">
        <f>I21/I13</f>
        <v>#REF!</v>
      </c>
      <c r="K21" s="119">
        <f>SUM(K19:K20)</f>
        <v>0</v>
      </c>
      <c r="L21" s="183" t="e">
        <f>K21/K13</f>
        <v>#REF!</v>
      </c>
      <c r="M21" s="119" t="e">
        <f>SUM(M19:M20)</f>
        <v>#REF!</v>
      </c>
      <c r="N21" s="183" t="e">
        <f>M21/M13</f>
        <v>#REF!</v>
      </c>
      <c r="O21" s="119">
        <f>SUM(O19:O20)</f>
        <v>0</v>
      </c>
      <c r="P21" s="183" t="e">
        <f>O21/O13</f>
        <v>#DIV/0!</v>
      </c>
      <c r="Q21" s="119">
        <f>SUM(Q19:Q20)</f>
        <v>0</v>
      </c>
      <c r="R21" s="183" t="e">
        <f>Q21/Q13</f>
        <v>#REF!</v>
      </c>
      <c r="S21" s="119">
        <f>SUM(S19:S20)</f>
        <v>0</v>
      </c>
      <c r="T21" s="183" t="e">
        <f>S21/S13</f>
        <v>#REF!</v>
      </c>
      <c r="U21" s="119">
        <f>SUM(U19:U20)</f>
        <v>0</v>
      </c>
      <c r="V21" s="183" t="e">
        <f>U21/U13</f>
        <v>#REF!</v>
      </c>
      <c r="W21" s="119" t="e">
        <f>SUM(W19:W20)</f>
        <v>#REF!</v>
      </c>
      <c r="X21" s="183" t="e">
        <f>W21/W13</f>
        <v>#REF!</v>
      </c>
      <c r="Y21" s="119" t="e">
        <f>SUM(Y19:Y20)</f>
        <v>#REF!</v>
      </c>
      <c r="Z21" s="183" t="e">
        <f>Y21/Y13</f>
        <v>#REF!</v>
      </c>
      <c r="AA21" s="119" t="e">
        <f>SUM(AA19:AA20)</f>
        <v>#REF!</v>
      </c>
      <c r="AB21" s="183" t="e">
        <f>AA21/AA13</f>
        <v>#REF!</v>
      </c>
      <c r="AC21" s="119" t="e">
        <f>SUM(AC19:AC20)</f>
        <v>#REF!</v>
      </c>
      <c r="AD21" s="120" t="e">
        <f>AC21/AC13</f>
        <v>#REF!</v>
      </c>
      <c r="AE21" s="119" t="e">
        <f>SUM(AE19:AE20)</f>
        <v>#REF!</v>
      </c>
      <c r="AF21" s="120" t="e">
        <f>AE21/AE13</f>
        <v>#REF!</v>
      </c>
      <c r="AG21" s="119">
        <f>SUM(AG19:AG20)</f>
        <v>0</v>
      </c>
      <c r="AH21" s="120" t="e">
        <f>AG21/AG13</f>
        <v>#REF!</v>
      </c>
      <c r="AI21" s="119">
        <f>SUM(AI19:AI20)</f>
        <v>0</v>
      </c>
      <c r="AJ21" s="120" t="e">
        <f>AI21/AI13</f>
        <v>#REF!</v>
      </c>
      <c r="AK21" s="119">
        <f>SUM(AK19:AK20)</f>
        <v>0</v>
      </c>
      <c r="AL21" s="120" t="e">
        <f>AK21/AK13</f>
        <v>#REF!</v>
      </c>
      <c r="AM21" s="119" t="e">
        <f>SUM(AM19:AM20)</f>
        <v>#REF!</v>
      </c>
      <c r="AN21" s="120" t="e">
        <f>AM21/AM13</f>
        <v>#REF!</v>
      </c>
      <c r="AO21" s="119" t="e">
        <f>SUM(AO19:AO20)</f>
        <v>#REF!</v>
      </c>
      <c r="AP21" s="120" t="e">
        <f>AO21/AO13</f>
        <v>#REF!</v>
      </c>
      <c r="AQ21" s="119" t="e">
        <f>SUM(AQ19:AQ20)</f>
        <v>#REF!</v>
      </c>
      <c r="AR21" s="120" t="e">
        <f>AQ21/AQ13</f>
        <v>#REF!</v>
      </c>
      <c r="AS21" s="119">
        <f>SUM(AS19:AS20)</f>
        <v>0</v>
      </c>
      <c r="AT21" s="120" t="e">
        <f>AS21/AS13</f>
        <v>#DIV/0!</v>
      </c>
      <c r="AU21" s="119">
        <f>SUM(AU19:AU20)</f>
        <v>0</v>
      </c>
      <c r="AV21" s="120" t="e">
        <f>AU21/AU13</f>
        <v>#DIV/0!</v>
      </c>
      <c r="AW21" s="119">
        <f>SUM(AW19:AW20)</f>
        <v>0</v>
      </c>
      <c r="AX21" s="120" t="e">
        <f>AW21/AW13</f>
        <v>#DIV/0!</v>
      </c>
      <c r="AY21" s="119">
        <f>SUM(AY19:AY20)</f>
        <v>0</v>
      </c>
      <c r="AZ21" s="120" t="e">
        <f>AY21/AY13</f>
        <v>#DIV/0!</v>
      </c>
      <c r="BA21" s="102" t="e">
        <f>E21+G21+K21+AS21+I21+M21+O21+Q21+S21+U21+W21+Y21+AA21+AU21+AW21+AY21+AI21+AQ21+AO21+AM21+AK21+AG21+AE21+AC21</f>
        <v>#REF!</v>
      </c>
      <c r="BB21" s="183" t="e">
        <f>BA21/BA13</f>
        <v>#REF!</v>
      </c>
    </row>
    <row r="22" spans="1:54" ht="13.5" thickBot="1" x14ac:dyDescent="0.25">
      <c r="B22" s="41" t="s">
        <v>166</v>
      </c>
      <c r="C22" s="87"/>
      <c r="D22" s="106"/>
      <c r="E22" s="117"/>
      <c r="F22" s="173"/>
      <c r="G22" s="117"/>
      <c r="H22" s="173"/>
      <c r="I22" s="117"/>
      <c r="J22" s="173"/>
      <c r="K22" s="117"/>
      <c r="L22" s="173"/>
      <c r="M22" s="117"/>
      <c r="N22" s="173"/>
      <c r="O22" s="117"/>
      <c r="P22" s="173"/>
      <c r="Q22" s="117"/>
      <c r="R22" s="173"/>
      <c r="S22" s="117"/>
      <c r="T22" s="173"/>
      <c r="U22" s="117"/>
      <c r="V22" s="173"/>
      <c r="W22" s="117"/>
      <c r="X22" s="173"/>
      <c r="Y22" s="117"/>
      <c r="Z22" s="173"/>
      <c r="AA22" s="117"/>
      <c r="AB22" s="173"/>
      <c r="AC22" s="128"/>
      <c r="AD22" s="96"/>
      <c r="AE22" s="128"/>
      <c r="AF22" s="96"/>
      <c r="AG22" s="128"/>
      <c r="AH22" s="96"/>
      <c r="AI22" s="128"/>
      <c r="AJ22" s="96"/>
      <c r="AK22" s="128"/>
      <c r="AL22" s="96"/>
      <c r="AM22" s="128"/>
      <c r="AN22" s="96"/>
      <c r="AO22" s="128"/>
      <c r="AP22" s="96"/>
      <c r="AQ22" s="128"/>
      <c r="AR22" s="96"/>
      <c r="AS22" s="194"/>
      <c r="AT22" s="95"/>
      <c r="AU22" s="194"/>
      <c r="AV22" s="95"/>
      <c r="AW22" s="194"/>
      <c r="AX22" s="95"/>
      <c r="AY22" s="194"/>
      <c r="AZ22" s="95"/>
      <c r="BA22" s="117"/>
      <c r="BB22" s="173"/>
    </row>
    <row r="23" spans="1:54" x14ac:dyDescent="0.2">
      <c r="B23" s="2"/>
      <c r="C23" s="2" t="s">
        <v>167</v>
      </c>
      <c r="D23" s="97">
        <v>2</v>
      </c>
      <c r="E23" s="171"/>
      <c r="F23" s="184" t="e">
        <f>E23/E19</f>
        <v>#DIV/0!</v>
      </c>
      <c r="G23" s="171"/>
      <c r="H23" s="184" t="e">
        <f t="shared" ref="H23:H28" si="5">G23/G$19</f>
        <v>#DIV/0!</v>
      </c>
      <c r="I23" s="171"/>
      <c r="J23" s="184" t="e">
        <f t="shared" ref="J23:J28" si="6">I23/I$19</f>
        <v>#DIV/0!</v>
      </c>
      <c r="K23" s="171"/>
      <c r="L23" s="184" t="e">
        <f t="shared" ref="L23:L28" si="7">K23/K$19</f>
        <v>#DIV/0!</v>
      </c>
      <c r="M23" s="171"/>
      <c r="N23" s="184" t="e">
        <f t="shared" ref="N23:N28" si="8">M23/M$19</f>
        <v>#REF!</v>
      </c>
      <c r="O23" s="171"/>
      <c r="P23" s="184" t="e">
        <f t="shared" ref="P23:P28" si="9">O23/O$19</f>
        <v>#DIV/0!</v>
      </c>
      <c r="Q23" s="171"/>
      <c r="R23" s="184" t="e">
        <f t="shared" ref="R23:R28" si="10">Q23/Q$19</f>
        <v>#DIV/0!</v>
      </c>
      <c r="S23" s="171"/>
      <c r="T23" s="184" t="e">
        <f t="shared" ref="T23:T28" si="11">S23/S$19</f>
        <v>#DIV/0!</v>
      </c>
      <c r="U23" s="171"/>
      <c r="V23" s="184" t="e">
        <f t="shared" ref="V23:V28" si="12">U23/U$19</f>
        <v>#DIV/0!</v>
      </c>
      <c r="W23" s="171"/>
      <c r="X23" s="184" t="e">
        <f t="shared" ref="X23:X28" si="13">W23/W$19</f>
        <v>#REF!</v>
      </c>
      <c r="Y23" s="171"/>
      <c r="Z23" s="184" t="e">
        <f t="shared" ref="Z23:Z28" si="14">Y23/Y$19</f>
        <v>#REF!</v>
      </c>
      <c r="AA23" s="171"/>
      <c r="AB23" s="184" t="e">
        <f t="shared" ref="AB23:AB28" si="15">AA23/AA$19</f>
        <v>#REF!</v>
      </c>
      <c r="AC23" s="123"/>
      <c r="AD23" s="121" t="e">
        <f t="shared" ref="AD23:AD28" si="16">AC23/AC$19</f>
        <v>#REF!</v>
      </c>
      <c r="AE23" s="123"/>
      <c r="AF23" s="121" t="e">
        <f t="shared" ref="AF23:AF28" si="17">AE23/AE$19</f>
        <v>#REF!</v>
      </c>
      <c r="AG23" s="123"/>
      <c r="AH23" s="121" t="e">
        <f t="shared" ref="AH23:AH28" si="18">AG23/AG$19</f>
        <v>#DIV/0!</v>
      </c>
      <c r="AI23" s="123"/>
      <c r="AJ23" s="121" t="e">
        <f t="shared" ref="AJ23:AJ28" si="19">AI23/AI$19</f>
        <v>#DIV/0!</v>
      </c>
      <c r="AK23" s="123"/>
      <c r="AL23" s="121" t="e">
        <f t="shared" ref="AL23:AL28" si="20">AK23/AK$19</f>
        <v>#DIV/0!</v>
      </c>
      <c r="AM23" s="123"/>
      <c r="AN23" s="121" t="e">
        <f t="shared" ref="AN23:AN28" si="21">AM23/AM$19</f>
        <v>#REF!</v>
      </c>
      <c r="AO23" s="123"/>
      <c r="AP23" s="121" t="e">
        <f t="shared" ref="AP23:AP28" si="22">AO23/AO$19</f>
        <v>#REF!</v>
      </c>
      <c r="AQ23" s="123"/>
      <c r="AR23" s="121" t="e">
        <f t="shared" ref="AR23:AR28" si="23">AQ23/AQ$19</f>
        <v>#REF!</v>
      </c>
      <c r="AS23" s="171"/>
      <c r="AT23" s="121" t="e">
        <f t="shared" ref="AT23:AT28" si="24">AS23/AS$19</f>
        <v>#DIV/0!</v>
      </c>
      <c r="AU23" s="171"/>
      <c r="AV23" s="121" t="e">
        <f t="shared" ref="AV23:AV28" si="25">AU23/AU$19</f>
        <v>#DIV/0!</v>
      </c>
      <c r="AW23" s="171"/>
      <c r="AX23" s="121" t="e">
        <f t="shared" ref="AX23:AX28" si="26">AW23/AW$19</f>
        <v>#DIV/0!</v>
      </c>
      <c r="AY23" s="171"/>
      <c r="AZ23" s="121" t="e">
        <f t="shared" ref="AZ23:AZ28" si="27">AY23/AY$19</f>
        <v>#DIV/0!</v>
      </c>
      <c r="BA23" s="102">
        <f t="shared" ref="BA23:BA28" si="28">E23+G23+K23+AS23+I23+M23+O23+Q23+S23+U23+W23+Y23+AA23+AU23+AW23+AY23+AI23+AQ23+AO23+AM23+AK23+AG23+AE23+AC23</f>
        <v>0</v>
      </c>
      <c r="BB23" s="183" t="e">
        <f t="shared" ref="BB23:BB28" si="29">BA23/BA$19</f>
        <v>#REF!</v>
      </c>
    </row>
    <row r="24" spans="1:54" x14ac:dyDescent="0.2">
      <c r="B24" s="2"/>
      <c r="C24" s="2" t="s">
        <v>168</v>
      </c>
      <c r="D24" s="97">
        <v>2</v>
      </c>
      <c r="E24" s="123"/>
      <c r="F24" s="184" t="e">
        <f>E24/E19</f>
        <v>#DIV/0!</v>
      </c>
      <c r="G24" s="123"/>
      <c r="H24" s="184" t="e">
        <f t="shared" si="5"/>
        <v>#DIV/0!</v>
      </c>
      <c r="I24" s="123"/>
      <c r="J24" s="184" t="e">
        <f t="shared" si="6"/>
        <v>#DIV/0!</v>
      </c>
      <c r="K24" s="123"/>
      <c r="L24" s="184" t="e">
        <f t="shared" si="7"/>
        <v>#DIV/0!</v>
      </c>
      <c r="M24" s="123"/>
      <c r="N24" s="184" t="e">
        <f t="shared" si="8"/>
        <v>#REF!</v>
      </c>
      <c r="O24" s="123"/>
      <c r="P24" s="184" t="e">
        <f t="shared" si="9"/>
        <v>#DIV/0!</v>
      </c>
      <c r="Q24" s="123"/>
      <c r="R24" s="184" t="e">
        <f t="shared" si="10"/>
        <v>#DIV/0!</v>
      </c>
      <c r="S24" s="123"/>
      <c r="T24" s="184" t="e">
        <f t="shared" si="11"/>
        <v>#DIV/0!</v>
      </c>
      <c r="U24" s="123"/>
      <c r="V24" s="184" t="e">
        <f t="shared" si="12"/>
        <v>#DIV/0!</v>
      </c>
      <c r="W24" s="123"/>
      <c r="X24" s="184" t="e">
        <f t="shared" si="13"/>
        <v>#REF!</v>
      </c>
      <c r="Y24" s="123"/>
      <c r="Z24" s="184" t="e">
        <f t="shared" si="14"/>
        <v>#REF!</v>
      </c>
      <c r="AA24" s="123"/>
      <c r="AB24" s="184" t="e">
        <f t="shared" si="15"/>
        <v>#REF!</v>
      </c>
      <c r="AC24" s="123"/>
      <c r="AD24" s="121" t="e">
        <f t="shared" si="16"/>
        <v>#REF!</v>
      </c>
      <c r="AE24" s="123"/>
      <c r="AF24" s="121" t="e">
        <f t="shared" si="17"/>
        <v>#REF!</v>
      </c>
      <c r="AG24" s="123"/>
      <c r="AH24" s="121" t="e">
        <f t="shared" si="18"/>
        <v>#DIV/0!</v>
      </c>
      <c r="AI24" s="123"/>
      <c r="AJ24" s="121" t="e">
        <f t="shared" si="19"/>
        <v>#DIV/0!</v>
      </c>
      <c r="AK24" s="123"/>
      <c r="AL24" s="121" t="e">
        <f t="shared" si="20"/>
        <v>#DIV/0!</v>
      </c>
      <c r="AM24" s="123"/>
      <c r="AN24" s="121" t="e">
        <f t="shared" si="21"/>
        <v>#REF!</v>
      </c>
      <c r="AO24" s="123"/>
      <c r="AP24" s="121" t="e">
        <f t="shared" si="22"/>
        <v>#REF!</v>
      </c>
      <c r="AQ24" s="123"/>
      <c r="AR24" s="121" t="e">
        <f t="shared" si="23"/>
        <v>#REF!</v>
      </c>
      <c r="AS24" s="123"/>
      <c r="AT24" s="121" t="e">
        <f t="shared" si="24"/>
        <v>#DIV/0!</v>
      </c>
      <c r="AU24" s="123"/>
      <c r="AV24" s="121" t="e">
        <f t="shared" si="25"/>
        <v>#DIV/0!</v>
      </c>
      <c r="AW24" s="123"/>
      <c r="AX24" s="121" t="e">
        <f t="shared" si="26"/>
        <v>#DIV/0!</v>
      </c>
      <c r="AY24" s="123"/>
      <c r="AZ24" s="121" t="e">
        <f t="shared" si="27"/>
        <v>#DIV/0!</v>
      </c>
      <c r="BA24" s="102">
        <f t="shared" si="28"/>
        <v>0</v>
      </c>
      <c r="BB24" s="183" t="e">
        <f t="shared" si="29"/>
        <v>#REF!</v>
      </c>
    </row>
    <row r="25" spans="1:54" x14ac:dyDescent="0.2">
      <c r="B25" s="2"/>
      <c r="C25" s="2" t="s">
        <v>169</v>
      </c>
      <c r="D25" s="97">
        <v>2</v>
      </c>
      <c r="E25" s="123"/>
      <c r="F25" s="184" t="e">
        <f>E25/E19</f>
        <v>#DIV/0!</v>
      </c>
      <c r="G25" s="123"/>
      <c r="H25" s="184" t="e">
        <f t="shared" si="5"/>
        <v>#DIV/0!</v>
      </c>
      <c r="I25" s="123"/>
      <c r="J25" s="184" t="e">
        <f t="shared" si="6"/>
        <v>#DIV/0!</v>
      </c>
      <c r="K25" s="123"/>
      <c r="L25" s="184" t="e">
        <f t="shared" si="7"/>
        <v>#DIV/0!</v>
      </c>
      <c r="M25" s="123"/>
      <c r="N25" s="184" t="e">
        <f t="shared" si="8"/>
        <v>#REF!</v>
      </c>
      <c r="O25" s="123"/>
      <c r="P25" s="184" t="e">
        <f t="shared" si="9"/>
        <v>#DIV/0!</v>
      </c>
      <c r="Q25" s="123"/>
      <c r="R25" s="184" t="e">
        <f t="shared" si="10"/>
        <v>#DIV/0!</v>
      </c>
      <c r="S25" s="123"/>
      <c r="T25" s="184" t="e">
        <f t="shared" si="11"/>
        <v>#DIV/0!</v>
      </c>
      <c r="U25" s="123"/>
      <c r="V25" s="184" t="e">
        <f t="shared" si="12"/>
        <v>#DIV/0!</v>
      </c>
      <c r="W25" s="123"/>
      <c r="X25" s="184" t="e">
        <f t="shared" si="13"/>
        <v>#REF!</v>
      </c>
      <c r="Y25" s="123"/>
      <c r="Z25" s="184" t="e">
        <f t="shared" si="14"/>
        <v>#REF!</v>
      </c>
      <c r="AA25" s="123"/>
      <c r="AB25" s="184" t="e">
        <f t="shared" si="15"/>
        <v>#REF!</v>
      </c>
      <c r="AC25" s="123"/>
      <c r="AD25" s="121" t="e">
        <f t="shared" si="16"/>
        <v>#REF!</v>
      </c>
      <c r="AE25" s="123"/>
      <c r="AF25" s="121" t="e">
        <f t="shared" si="17"/>
        <v>#REF!</v>
      </c>
      <c r="AG25" s="123"/>
      <c r="AH25" s="121" t="e">
        <f t="shared" si="18"/>
        <v>#DIV/0!</v>
      </c>
      <c r="AI25" s="123"/>
      <c r="AJ25" s="121" t="e">
        <f t="shared" si="19"/>
        <v>#DIV/0!</v>
      </c>
      <c r="AK25" s="123"/>
      <c r="AL25" s="121" t="e">
        <f t="shared" si="20"/>
        <v>#DIV/0!</v>
      </c>
      <c r="AM25" s="123"/>
      <c r="AN25" s="121" t="e">
        <f t="shared" si="21"/>
        <v>#REF!</v>
      </c>
      <c r="AO25" s="123"/>
      <c r="AP25" s="121" t="e">
        <f t="shared" si="22"/>
        <v>#REF!</v>
      </c>
      <c r="AQ25" s="123"/>
      <c r="AR25" s="121" t="e">
        <f t="shared" si="23"/>
        <v>#REF!</v>
      </c>
      <c r="AS25" s="123"/>
      <c r="AT25" s="121" t="e">
        <f t="shared" si="24"/>
        <v>#DIV/0!</v>
      </c>
      <c r="AU25" s="123"/>
      <c r="AV25" s="121" t="e">
        <f t="shared" si="25"/>
        <v>#DIV/0!</v>
      </c>
      <c r="AW25" s="123"/>
      <c r="AX25" s="121" t="e">
        <f t="shared" si="26"/>
        <v>#DIV/0!</v>
      </c>
      <c r="AY25" s="123"/>
      <c r="AZ25" s="121" t="e">
        <f t="shared" si="27"/>
        <v>#DIV/0!</v>
      </c>
      <c r="BA25" s="102">
        <f t="shared" si="28"/>
        <v>0</v>
      </c>
      <c r="BB25" s="183" t="e">
        <f t="shared" si="29"/>
        <v>#REF!</v>
      </c>
    </row>
    <row r="26" spans="1:54" x14ac:dyDescent="0.2">
      <c r="B26" s="2"/>
      <c r="C26" s="2" t="s">
        <v>170</v>
      </c>
      <c r="D26" s="97">
        <v>2</v>
      </c>
      <c r="E26" s="123"/>
      <c r="F26" s="184" t="e">
        <f>E26/E19</f>
        <v>#DIV/0!</v>
      </c>
      <c r="G26" s="123"/>
      <c r="H26" s="184" t="e">
        <f t="shared" si="5"/>
        <v>#DIV/0!</v>
      </c>
      <c r="I26" s="123"/>
      <c r="J26" s="184" t="e">
        <f t="shared" si="6"/>
        <v>#DIV/0!</v>
      </c>
      <c r="K26" s="123"/>
      <c r="L26" s="184" t="e">
        <f t="shared" si="7"/>
        <v>#DIV/0!</v>
      </c>
      <c r="M26" s="123"/>
      <c r="N26" s="184" t="e">
        <f t="shared" si="8"/>
        <v>#REF!</v>
      </c>
      <c r="O26" s="123"/>
      <c r="P26" s="184" t="e">
        <f t="shared" si="9"/>
        <v>#DIV/0!</v>
      </c>
      <c r="Q26" s="123"/>
      <c r="R26" s="184" t="e">
        <f t="shared" si="10"/>
        <v>#DIV/0!</v>
      </c>
      <c r="S26" s="123"/>
      <c r="T26" s="184" t="e">
        <f t="shared" si="11"/>
        <v>#DIV/0!</v>
      </c>
      <c r="U26" s="123"/>
      <c r="V26" s="184" t="e">
        <f t="shared" si="12"/>
        <v>#DIV/0!</v>
      </c>
      <c r="W26" s="123"/>
      <c r="X26" s="184" t="e">
        <f t="shared" si="13"/>
        <v>#REF!</v>
      </c>
      <c r="Y26" s="123"/>
      <c r="Z26" s="184" t="e">
        <f t="shared" si="14"/>
        <v>#REF!</v>
      </c>
      <c r="AA26" s="123"/>
      <c r="AB26" s="184" t="e">
        <f t="shared" si="15"/>
        <v>#REF!</v>
      </c>
      <c r="AC26" s="123"/>
      <c r="AD26" s="121" t="e">
        <f t="shared" si="16"/>
        <v>#REF!</v>
      </c>
      <c r="AE26" s="123"/>
      <c r="AF26" s="121" t="e">
        <f t="shared" si="17"/>
        <v>#REF!</v>
      </c>
      <c r="AG26" s="123"/>
      <c r="AH26" s="121" t="e">
        <f t="shared" si="18"/>
        <v>#DIV/0!</v>
      </c>
      <c r="AI26" s="123"/>
      <c r="AJ26" s="121" t="e">
        <f t="shared" si="19"/>
        <v>#DIV/0!</v>
      </c>
      <c r="AK26" s="123"/>
      <c r="AL26" s="121" t="e">
        <f t="shared" si="20"/>
        <v>#DIV/0!</v>
      </c>
      <c r="AM26" s="123"/>
      <c r="AN26" s="121" t="e">
        <f t="shared" si="21"/>
        <v>#REF!</v>
      </c>
      <c r="AO26" s="123"/>
      <c r="AP26" s="121" t="e">
        <f t="shared" si="22"/>
        <v>#REF!</v>
      </c>
      <c r="AQ26" s="123"/>
      <c r="AR26" s="121" t="e">
        <f t="shared" si="23"/>
        <v>#REF!</v>
      </c>
      <c r="AS26" s="123"/>
      <c r="AT26" s="121" t="e">
        <f t="shared" si="24"/>
        <v>#DIV/0!</v>
      </c>
      <c r="AU26" s="123"/>
      <c r="AV26" s="121" t="e">
        <f t="shared" si="25"/>
        <v>#DIV/0!</v>
      </c>
      <c r="AW26" s="123"/>
      <c r="AX26" s="121" t="e">
        <f t="shared" si="26"/>
        <v>#DIV/0!</v>
      </c>
      <c r="AY26" s="123"/>
      <c r="AZ26" s="121" t="e">
        <f t="shared" si="27"/>
        <v>#DIV/0!</v>
      </c>
      <c r="BA26" s="102">
        <f t="shared" si="28"/>
        <v>0</v>
      </c>
      <c r="BB26" s="183" t="e">
        <f t="shared" si="29"/>
        <v>#REF!</v>
      </c>
    </row>
    <row r="27" spans="1:54" ht="13.5" thickBot="1" x14ac:dyDescent="0.25">
      <c r="B27" s="2"/>
      <c r="C27" s="129" t="s">
        <v>171</v>
      </c>
      <c r="D27" s="97">
        <v>2</v>
      </c>
      <c r="E27" s="123"/>
      <c r="F27" s="186" t="e">
        <f>E27/E19</f>
        <v>#DIV/0!</v>
      </c>
      <c r="G27" s="123"/>
      <c r="H27" s="186" t="e">
        <f t="shared" si="5"/>
        <v>#DIV/0!</v>
      </c>
      <c r="I27" s="123"/>
      <c r="J27" s="186" t="e">
        <f t="shared" si="6"/>
        <v>#DIV/0!</v>
      </c>
      <c r="K27" s="123"/>
      <c r="L27" s="186" t="e">
        <f t="shared" si="7"/>
        <v>#DIV/0!</v>
      </c>
      <c r="M27" s="123"/>
      <c r="N27" s="186" t="e">
        <f t="shared" si="8"/>
        <v>#REF!</v>
      </c>
      <c r="O27" s="123"/>
      <c r="P27" s="186" t="e">
        <f t="shared" si="9"/>
        <v>#DIV/0!</v>
      </c>
      <c r="Q27" s="123"/>
      <c r="R27" s="186" t="e">
        <f t="shared" si="10"/>
        <v>#DIV/0!</v>
      </c>
      <c r="S27" s="123"/>
      <c r="T27" s="186" t="e">
        <f t="shared" si="11"/>
        <v>#DIV/0!</v>
      </c>
      <c r="U27" s="123"/>
      <c r="V27" s="186" t="e">
        <f t="shared" si="12"/>
        <v>#DIV/0!</v>
      </c>
      <c r="W27" s="123"/>
      <c r="X27" s="186" t="e">
        <f t="shared" si="13"/>
        <v>#REF!</v>
      </c>
      <c r="Y27" s="123"/>
      <c r="Z27" s="186" t="e">
        <f t="shared" si="14"/>
        <v>#REF!</v>
      </c>
      <c r="AA27" s="123"/>
      <c r="AB27" s="186" t="e">
        <f t="shared" si="15"/>
        <v>#REF!</v>
      </c>
      <c r="AC27" s="123"/>
      <c r="AD27" s="126" t="e">
        <f t="shared" si="16"/>
        <v>#REF!</v>
      </c>
      <c r="AE27" s="123"/>
      <c r="AF27" s="126" t="e">
        <f t="shared" si="17"/>
        <v>#REF!</v>
      </c>
      <c r="AG27" s="123"/>
      <c r="AH27" s="126" t="e">
        <f t="shared" si="18"/>
        <v>#DIV/0!</v>
      </c>
      <c r="AI27" s="123"/>
      <c r="AJ27" s="126" t="e">
        <f t="shared" si="19"/>
        <v>#DIV/0!</v>
      </c>
      <c r="AK27" s="123"/>
      <c r="AL27" s="126" t="e">
        <f t="shared" si="20"/>
        <v>#DIV/0!</v>
      </c>
      <c r="AM27" s="123"/>
      <c r="AN27" s="126" t="e">
        <f t="shared" si="21"/>
        <v>#REF!</v>
      </c>
      <c r="AO27" s="123"/>
      <c r="AP27" s="126" t="e">
        <f t="shared" si="22"/>
        <v>#REF!</v>
      </c>
      <c r="AQ27" s="123"/>
      <c r="AR27" s="126" t="e">
        <f t="shared" si="23"/>
        <v>#REF!</v>
      </c>
      <c r="AS27" s="123"/>
      <c r="AT27" s="126" t="e">
        <f t="shared" si="24"/>
        <v>#DIV/0!</v>
      </c>
      <c r="AU27" s="123"/>
      <c r="AV27" s="126" t="e">
        <f t="shared" si="25"/>
        <v>#DIV/0!</v>
      </c>
      <c r="AW27" s="123"/>
      <c r="AX27" s="126" t="e">
        <f t="shared" si="26"/>
        <v>#DIV/0!</v>
      </c>
      <c r="AY27" s="123"/>
      <c r="AZ27" s="126" t="e">
        <f t="shared" si="27"/>
        <v>#DIV/0!</v>
      </c>
      <c r="BA27" s="102">
        <f t="shared" si="28"/>
        <v>0</v>
      </c>
      <c r="BB27" s="185" t="e">
        <f t="shared" si="29"/>
        <v>#REF!</v>
      </c>
    </row>
    <row r="28" spans="1:54" ht="13.5" thickBot="1" x14ac:dyDescent="0.25">
      <c r="B28" s="87"/>
      <c r="C28" s="41" t="s">
        <v>172</v>
      </c>
      <c r="D28" s="106">
        <v>2</v>
      </c>
      <c r="E28" s="107">
        <f>SUM(E23:E27)</f>
        <v>0</v>
      </c>
      <c r="F28" s="181" t="e">
        <f>E28/E19</f>
        <v>#DIV/0!</v>
      </c>
      <c r="G28" s="107">
        <f>SUM(G23:G27)</f>
        <v>0</v>
      </c>
      <c r="H28" s="181" t="e">
        <f t="shared" si="5"/>
        <v>#DIV/0!</v>
      </c>
      <c r="I28" s="107">
        <f>SUM(I23:I27)</f>
        <v>0</v>
      </c>
      <c r="J28" s="181" t="e">
        <f t="shared" si="6"/>
        <v>#DIV/0!</v>
      </c>
      <c r="K28" s="107">
        <f>SUM(K23:K27)</f>
        <v>0</v>
      </c>
      <c r="L28" s="181" t="e">
        <f t="shared" si="7"/>
        <v>#DIV/0!</v>
      </c>
      <c r="M28" s="107">
        <f>SUM(M23:M27)</f>
        <v>0</v>
      </c>
      <c r="N28" s="181" t="e">
        <f t="shared" si="8"/>
        <v>#REF!</v>
      </c>
      <c r="O28" s="107">
        <f>SUM(O23:O27)</f>
        <v>0</v>
      </c>
      <c r="P28" s="181" t="e">
        <f t="shared" si="9"/>
        <v>#DIV/0!</v>
      </c>
      <c r="Q28" s="107">
        <f>SUM(Q23:Q27)</f>
        <v>0</v>
      </c>
      <c r="R28" s="181" t="e">
        <f t="shared" si="10"/>
        <v>#DIV/0!</v>
      </c>
      <c r="S28" s="107">
        <f>SUM(S23:S27)</f>
        <v>0</v>
      </c>
      <c r="T28" s="181" t="e">
        <f t="shared" si="11"/>
        <v>#DIV/0!</v>
      </c>
      <c r="U28" s="107">
        <f>SUM(U23:U27)</f>
        <v>0</v>
      </c>
      <c r="V28" s="181" t="e">
        <f t="shared" si="12"/>
        <v>#DIV/0!</v>
      </c>
      <c r="W28" s="107">
        <f>SUM(W23:W27)</f>
        <v>0</v>
      </c>
      <c r="X28" s="181" t="e">
        <f t="shared" si="13"/>
        <v>#REF!</v>
      </c>
      <c r="Y28" s="107">
        <f>SUM(Y23:Y27)</f>
        <v>0</v>
      </c>
      <c r="Z28" s="181" t="e">
        <f t="shared" si="14"/>
        <v>#REF!</v>
      </c>
      <c r="AA28" s="107">
        <f>SUM(AA23:AA27)</f>
        <v>0</v>
      </c>
      <c r="AB28" s="181" t="e">
        <f t="shared" si="15"/>
        <v>#REF!</v>
      </c>
      <c r="AC28" s="107">
        <f>SUM(AC23:AC27)</f>
        <v>0</v>
      </c>
      <c r="AD28" s="113" t="e">
        <f t="shared" si="16"/>
        <v>#REF!</v>
      </c>
      <c r="AE28" s="107">
        <f>SUM(AE23:AE27)</f>
        <v>0</v>
      </c>
      <c r="AF28" s="113" t="e">
        <f t="shared" si="17"/>
        <v>#REF!</v>
      </c>
      <c r="AG28" s="107">
        <f>SUM(AG23:AG27)</f>
        <v>0</v>
      </c>
      <c r="AH28" s="113" t="e">
        <f t="shared" si="18"/>
        <v>#DIV/0!</v>
      </c>
      <c r="AI28" s="107">
        <f>SUM(AI23:AI27)</f>
        <v>0</v>
      </c>
      <c r="AJ28" s="113" t="e">
        <f t="shared" si="19"/>
        <v>#DIV/0!</v>
      </c>
      <c r="AK28" s="107">
        <f>SUM(AK23:AK27)</f>
        <v>0</v>
      </c>
      <c r="AL28" s="113" t="e">
        <f t="shared" si="20"/>
        <v>#DIV/0!</v>
      </c>
      <c r="AM28" s="107">
        <f>SUM(AM23:AM27)</f>
        <v>0</v>
      </c>
      <c r="AN28" s="113" t="e">
        <f t="shared" si="21"/>
        <v>#REF!</v>
      </c>
      <c r="AO28" s="107">
        <f>SUM(AO23:AO27)</f>
        <v>0</v>
      </c>
      <c r="AP28" s="113" t="e">
        <f t="shared" si="22"/>
        <v>#REF!</v>
      </c>
      <c r="AQ28" s="107">
        <f>SUM(AQ23:AQ27)</f>
        <v>0</v>
      </c>
      <c r="AR28" s="113" t="e">
        <f t="shared" si="23"/>
        <v>#REF!</v>
      </c>
      <c r="AS28" s="107">
        <f>SUM(AS23:AS27)</f>
        <v>0</v>
      </c>
      <c r="AT28" s="113" t="e">
        <f t="shared" si="24"/>
        <v>#DIV/0!</v>
      </c>
      <c r="AU28" s="107">
        <f>SUM(AU23:AU27)</f>
        <v>0</v>
      </c>
      <c r="AV28" s="113" t="e">
        <f t="shared" si="25"/>
        <v>#DIV/0!</v>
      </c>
      <c r="AW28" s="107">
        <f>SUM(AW23:AW27)</f>
        <v>0</v>
      </c>
      <c r="AX28" s="113" t="e">
        <f t="shared" si="26"/>
        <v>#DIV/0!</v>
      </c>
      <c r="AY28" s="107">
        <f>SUM(AY23:AY27)</f>
        <v>0</v>
      </c>
      <c r="AZ28" s="113" t="e">
        <f t="shared" si="27"/>
        <v>#DIV/0!</v>
      </c>
      <c r="BA28" s="102">
        <f t="shared" si="28"/>
        <v>0</v>
      </c>
      <c r="BB28" s="181" t="e">
        <f t="shared" si="29"/>
        <v>#REF!</v>
      </c>
    </row>
    <row r="29" spans="1:54" ht="13.5" thickBot="1" x14ac:dyDescent="0.25">
      <c r="B29" s="41" t="s">
        <v>173</v>
      </c>
      <c r="C29" s="87"/>
      <c r="D29" s="106"/>
      <c r="E29" s="128"/>
      <c r="F29" s="173"/>
      <c r="G29" s="128"/>
      <c r="H29" s="173"/>
      <c r="I29" s="128"/>
      <c r="J29" s="173"/>
      <c r="K29" s="128"/>
      <c r="L29" s="173"/>
      <c r="M29" s="128"/>
      <c r="N29" s="173"/>
      <c r="O29" s="128"/>
      <c r="P29" s="173"/>
      <c r="Q29" s="128"/>
      <c r="R29" s="173"/>
      <c r="S29" s="128"/>
      <c r="T29" s="173"/>
      <c r="U29" s="128"/>
      <c r="V29" s="173"/>
      <c r="W29" s="128"/>
      <c r="X29" s="173"/>
      <c r="Y29" s="128"/>
      <c r="Z29" s="173"/>
      <c r="AA29" s="128"/>
      <c r="AB29" s="173"/>
      <c r="AC29" s="128"/>
      <c r="AD29" s="96"/>
      <c r="AE29" s="128"/>
      <c r="AF29" s="96"/>
      <c r="AG29" s="128"/>
      <c r="AH29" s="96"/>
      <c r="AI29" s="128"/>
      <c r="AJ29" s="96"/>
      <c r="AK29" s="128"/>
      <c r="AL29" s="96"/>
      <c r="AM29" s="128"/>
      <c r="AN29" s="96"/>
      <c r="AO29" s="128"/>
      <c r="AP29" s="96"/>
      <c r="AQ29" s="128"/>
      <c r="AR29" s="96"/>
      <c r="AS29" s="194"/>
      <c r="AT29" s="95"/>
      <c r="AU29" s="194"/>
      <c r="AV29" s="95"/>
      <c r="AW29" s="194"/>
      <c r="AX29" s="95"/>
      <c r="AY29" s="194"/>
      <c r="AZ29" s="95"/>
      <c r="BA29" s="117"/>
      <c r="BB29" s="173"/>
    </row>
    <row r="30" spans="1:54" x14ac:dyDescent="0.2">
      <c r="B30" s="2"/>
      <c r="C30" s="2" t="s">
        <v>167</v>
      </c>
      <c r="D30" s="97">
        <v>3</v>
      </c>
      <c r="E30" s="171"/>
      <c r="F30" s="184" t="e">
        <f t="shared" ref="F30:F35" si="30">E30/E$20</f>
        <v>#DIV/0!</v>
      </c>
      <c r="G30" s="171"/>
      <c r="H30" s="184" t="e">
        <f t="shared" ref="H30:H35" si="31">G30/G$20</f>
        <v>#DIV/0!</v>
      </c>
      <c r="I30" s="171"/>
      <c r="J30" s="184" t="e">
        <f t="shared" ref="J30:J35" si="32">I30/I$20</f>
        <v>#DIV/0!</v>
      </c>
      <c r="K30" s="171"/>
      <c r="L30" s="184" t="e">
        <f t="shared" ref="L30:L35" si="33">K30/K$20</f>
        <v>#DIV/0!</v>
      </c>
      <c r="M30" s="171"/>
      <c r="N30" s="184" t="e">
        <f t="shared" ref="N30:N35" si="34">M30/M$20</f>
        <v>#REF!</v>
      </c>
      <c r="O30" s="171"/>
      <c r="P30" s="184" t="e">
        <f t="shared" ref="P30:P35" si="35">O30/O$20</f>
        <v>#DIV/0!</v>
      </c>
      <c r="Q30" s="171"/>
      <c r="R30" s="184" t="e">
        <f t="shared" ref="R30:R35" si="36">Q30/Q$20</f>
        <v>#DIV/0!</v>
      </c>
      <c r="S30" s="171"/>
      <c r="T30" s="184" t="e">
        <f t="shared" ref="T30:T35" si="37">S30/S$20</f>
        <v>#DIV/0!</v>
      </c>
      <c r="U30" s="171"/>
      <c r="V30" s="184" t="e">
        <f t="shared" ref="V30:V35" si="38">U30/U$20</f>
        <v>#DIV/0!</v>
      </c>
      <c r="W30" s="171"/>
      <c r="X30" s="184" t="e">
        <f t="shared" ref="X30:X35" si="39">W30/W$20</f>
        <v>#REF!</v>
      </c>
      <c r="Y30" s="171"/>
      <c r="Z30" s="184" t="e">
        <f t="shared" ref="Z30:Z35" si="40">Y30/Y$20</f>
        <v>#REF!</v>
      </c>
      <c r="AA30" s="171"/>
      <c r="AB30" s="184" t="e">
        <f t="shared" ref="AB30:AB35" si="41">AA30/AA$20</f>
        <v>#REF!</v>
      </c>
      <c r="AC30" s="123"/>
      <c r="AD30" s="121" t="e">
        <f t="shared" ref="AD30:AD35" si="42">AC30/AC$20</f>
        <v>#REF!</v>
      </c>
      <c r="AE30" s="123"/>
      <c r="AF30" s="121" t="e">
        <f t="shared" ref="AF30:AF35" si="43">AE30/AE$20</f>
        <v>#REF!</v>
      </c>
      <c r="AG30" s="123"/>
      <c r="AH30" s="121" t="e">
        <f t="shared" ref="AH30:AH35" si="44">AG30/AG$20</f>
        <v>#DIV/0!</v>
      </c>
      <c r="AI30" s="123"/>
      <c r="AJ30" s="121" t="e">
        <f t="shared" ref="AJ30:AJ35" si="45">AI30/AI$20</f>
        <v>#DIV/0!</v>
      </c>
      <c r="AK30" s="123"/>
      <c r="AL30" s="121" t="e">
        <f t="shared" ref="AL30:AL35" si="46">AK30/AK$20</f>
        <v>#DIV/0!</v>
      </c>
      <c r="AM30" s="123"/>
      <c r="AN30" s="121" t="e">
        <f t="shared" ref="AN30:AN35" si="47">AM30/AM$20</f>
        <v>#REF!</v>
      </c>
      <c r="AO30" s="123"/>
      <c r="AP30" s="121" t="e">
        <f t="shared" ref="AP30:AP35" si="48">AO30/AO$20</f>
        <v>#REF!</v>
      </c>
      <c r="AQ30" s="123"/>
      <c r="AR30" s="121" t="e">
        <f t="shared" ref="AR30:AR35" si="49">AQ30/AQ$20</f>
        <v>#REF!</v>
      </c>
      <c r="AS30" s="171"/>
      <c r="AT30" s="121" t="e">
        <f t="shared" ref="AT30:AT35" si="50">AS30/AS$20</f>
        <v>#DIV/0!</v>
      </c>
      <c r="AU30" s="171"/>
      <c r="AV30" s="121" t="e">
        <f t="shared" ref="AV30:AV35" si="51">AU30/AU$20</f>
        <v>#DIV/0!</v>
      </c>
      <c r="AW30" s="171"/>
      <c r="AX30" s="121" t="e">
        <f t="shared" ref="AX30:AX35" si="52">AW30/AW$20</f>
        <v>#DIV/0!</v>
      </c>
      <c r="AY30" s="171"/>
      <c r="AZ30" s="121" t="e">
        <f t="shared" ref="AZ30:AZ35" si="53">AY30/AY$20</f>
        <v>#DIV/0!</v>
      </c>
      <c r="BA30" s="102">
        <f t="shared" ref="BA30:BA37" si="54">E30+G30+K30+AS30+I30+M30+O30+Q30+S30+U30+W30+Y30+AA30+AU30+AW30+AY30+AI30+AQ30+AO30+AM30+AK30+AG30+AE30+AC30</f>
        <v>0</v>
      </c>
      <c r="BB30" s="183" t="e">
        <f t="shared" ref="BB30:BB35" si="55">BA30/BA$20</f>
        <v>#REF!</v>
      </c>
    </row>
    <row r="31" spans="1:54" x14ac:dyDescent="0.2">
      <c r="B31" s="2"/>
      <c r="C31" s="2" t="s">
        <v>168</v>
      </c>
      <c r="D31" s="97">
        <v>3</v>
      </c>
      <c r="E31" s="123"/>
      <c r="F31" s="184" t="e">
        <f t="shared" si="30"/>
        <v>#DIV/0!</v>
      </c>
      <c r="G31" s="123"/>
      <c r="H31" s="184" t="e">
        <f t="shared" si="31"/>
        <v>#DIV/0!</v>
      </c>
      <c r="I31" s="123"/>
      <c r="J31" s="184" t="e">
        <f t="shared" si="32"/>
        <v>#DIV/0!</v>
      </c>
      <c r="K31" s="123"/>
      <c r="L31" s="184" t="e">
        <f t="shared" si="33"/>
        <v>#DIV/0!</v>
      </c>
      <c r="M31" s="123"/>
      <c r="N31" s="184" t="e">
        <f t="shared" si="34"/>
        <v>#REF!</v>
      </c>
      <c r="O31" s="123"/>
      <c r="P31" s="184" t="e">
        <f t="shared" si="35"/>
        <v>#DIV/0!</v>
      </c>
      <c r="Q31" s="123"/>
      <c r="R31" s="184" t="e">
        <f t="shared" si="36"/>
        <v>#DIV/0!</v>
      </c>
      <c r="S31" s="123"/>
      <c r="T31" s="184" t="e">
        <f t="shared" si="37"/>
        <v>#DIV/0!</v>
      </c>
      <c r="U31" s="123"/>
      <c r="V31" s="184" t="e">
        <f t="shared" si="38"/>
        <v>#DIV/0!</v>
      </c>
      <c r="W31" s="123"/>
      <c r="X31" s="184" t="e">
        <f t="shared" si="39"/>
        <v>#REF!</v>
      </c>
      <c r="Y31" s="123"/>
      <c r="Z31" s="184" t="e">
        <f t="shared" si="40"/>
        <v>#REF!</v>
      </c>
      <c r="AA31" s="123"/>
      <c r="AB31" s="184" t="e">
        <f t="shared" si="41"/>
        <v>#REF!</v>
      </c>
      <c r="AC31" s="123"/>
      <c r="AD31" s="121" t="e">
        <f t="shared" si="42"/>
        <v>#REF!</v>
      </c>
      <c r="AE31" s="123"/>
      <c r="AF31" s="121" t="e">
        <f t="shared" si="43"/>
        <v>#REF!</v>
      </c>
      <c r="AG31" s="123"/>
      <c r="AH31" s="121" t="e">
        <f t="shared" si="44"/>
        <v>#DIV/0!</v>
      </c>
      <c r="AI31" s="123"/>
      <c r="AJ31" s="121" t="e">
        <f t="shared" si="45"/>
        <v>#DIV/0!</v>
      </c>
      <c r="AK31" s="123"/>
      <c r="AL31" s="121" t="e">
        <f t="shared" si="46"/>
        <v>#DIV/0!</v>
      </c>
      <c r="AM31" s="123"/>
      <c r="AN31" s="121" t="e">
        <f t="shared" si="47"/>
        <v>#REF!</v>
      </c>
      <c r="AO31" s="123"/>
      <c r="AP31" s="121" t="e">
        <f t="shared" si="48"/>
        <v>#REF!</v>
      </c>
      <c r="AQ31" s="123"/>
      <c r="AR31" s="121" t="e">
        <f t="shared" si="49"/>
        <v>#REF!</v>
      </c>
      <c r="AS31" s="123"/>
      <c r="AT31" s="121" t="e">
        <f t="shared" si="50"/>
        <v>#DIV/0!</v>
      </c>
      <c r="AU31" s="123"/>
      <c r="AV31" s="121" t="e">
        <f t="shared" si="51"/>
        <v>#DIV/0!</v>
      </c>
      <c r="AW31" s="123"/>
      <c r="AX31" s="121" t="e">
        <f t="shared" si="52"/>
        <v>#DIV/0!</v>
      </c>
      <c r="AY31" s="123"/>
      <c r="AZ31" s="121" t="e">
        <f t="shared" si="53"/>
        <v>#DIV/0!</v>
      </c>
      <c r="BA31" s="102">
        <f t="shared" si="54"/>
        <v>0</v>
      </c>
      <c r="BB31" s="183" t="e">
        <f t="shared" si="55"/>
        <v>#REF!</v>
      </c>
    </row>
    <row r="32" spans="1:54" x14ac:dyDescent="0.2">
      <c r="B32" s="2"/>
      <c r="C32" s="2" t="s">
        <v>169</v>
      </c>
      <c r="D32" s="97">
        <v>3</v>
      </c>
      <c r="E32" s="123"/>
      <c r="F32" s="184" t="e">
        <f t="shared" si="30"/>
        <v>#DIV/0!</v>
      </c>
      <c r="G32" s="123"/>
      <c r="H32" s="184" t="e">
        <f t="shared" si="31"/>
        <v>#DIV/0!</v>
      </c>
      <c r="I32" s="123"/>
      <c r="J32" s="184" t="e">
        <f t="shared" si="32"/>
        <v>#DIV/0!</v>
      </c>
      <c r="K32" s="123"/>
      <c r="L32" s="184" t="e">
        <f t="shared" si="33"/>
        <v>#DIV/0!</v>
      </c>
      <c r="M32" s="123"/>
      <c r="N32" s="184" t="e">
        <f t="shared" si="34"/>
        <v>#REF!</v>
      </c>
      <c r="O32" s="123"/>
      <c r="P32" s="184" t="e">
        <f t="shared" si="35"/>
        <v>#DIV/0!</v>
      </c>
      <c r="Q32" s="123"/>
      <c r="R32" s="184" t="e">
        <f t="shared" si="36"/>
        <v>#DIV/0!</v>
      </c>
      <c r="S32" s="123"/>
      <c r="T32" s="184" t="e">
        <f t="shared" si="37"/>
        <v>#DIV/0!</v>
      </c>
      <c r="U32" s="123"/>
      <c r="V32" s="184" t="e">
        <f t="shared" si="38"/>
        <v>#DIV/0!</v>
      </c>
      <c r="W32" s="123"/>
      <c r="X32" s="184" t="e">
        <f t="shared" si="39"/>
        <v>#REF!</v>
      </c>
      <c r="Y32" s="123"/>
      <c r="Z32" s="184" t="e">
        <f t="shared" si="40"/>
        <v>#REF!</v>
      </c>
      <c r="AA32" s="123"/>
      <c r="AB32" s="184" t="e">
        <f t="shared" si="41"/>
        <v>#REF!</v>
      </c>
      <c r="AC32" s="123"/>
      <c r="AD32" s="121" t="e">
        <f t="shared" si="42"/>
        <v>#REF!</v>
      </c>
      <c r="AE32" s="123"/>
      <c r="AF32" s="121" t="e">
        <f t="shared" si="43"/>
        <v>#REF!</v>
      </c>
      <c r="AG32" s="123"/>
      <c r="AH32" s="121" t="e">
        <f t="shared" si="44"/>
        <v>#DIV/0!</v>
      </c>
      <c r="AI32" s="123"/>
      <c r="AJ32" s="121" t="e">
        <f t="shared" si="45"/>
        <v>#DIV/0!</v>
      </c>
      <c r="AK32" s="123"/>
      <c r="AL32" s="121" t="e">
        <f t="shared" si="46"/>
        <v>#DIV/0!</v>
      </c>
      <c r="AM32" s="123"/>
      <c r="AN32" s="121" t="e">
        <f t="shared" si="47"/>
        <v>#REF!</v>
      </c>
      <c r="AO32" s="123"/>
      <c r="AP32" s="121" t="e">
        <f t="shared" si="48"/>
        <v>#REF!</v>
      </c>
      <c r="AQ32" s="123"/>
      <c r="AR32" s="121" t="e">
        <f t="shared" si="49"/>
        <v>#REF!</v>
      </c>
      <c r="AS32" s="123"/>
      <c r="AT32" s="121" t="e">
        <f t="shared" si="50"/>
        <v>#DIV/0!</v>
      </c>
      <c r="AU32" s="123"/>
      <c r="AV32" s="121" t="e">
        <f t="shared" si="51"/>
        <v>#DIV/0!</v>
      </c>
      <c r="AW32" s="123"/>
      <c r="AX32" s="121" t="e">
        <f t="shared" si="52"/>
        <v>#DIV/0!</v>
      </c>
      <c r="AY32" s="123"/>
      <c r="AZ32" s="121" t="e">
        <f t="shared" si="53"/>
        <v>#DIV/0!</v>
      </c>
      <c r="BA32" s="102">
        <f t="shared" si="54"/>
        <v>0</v>
      </c>
      <c r="BB32" s="183" t="e">
        <f t="shared" si="55"/>
        <v>#REF!</v>
      </c>
    </row>
    <row r="33" spans="2:54" x14ac:dyDescent="0.2">
      <c r="B33" s="2"/>
      <c r="C33" s="2" t="s">
        <v>170</v>
      </c>
      <c r="D33" s="97">
        <v>3</v>
      </c>
      <c r="E33" s="123"/>
      <c r="F33" s="184" t="e">
        <f t="shared" si="30"/>
        <v>#DIV/0!</v>
      </c>
      <c r="G33" s="123"/>
      <c r="H33" s="184" t="e">
        <f t="shared" si="31"/>
        <v>#DIV/0!</v>
      </c>
      <c r="I33" s="123"/>
      <c r="J33" s="184" t="e">
        <f t="shared" si="32"/>
        <v>#DIV/0!</v>
      </c>
      <c r="K33" s="123"/>
      <c r="L33" s="184" t="e">
        <f t="shared" si="33"/>
        <v>#DIV/0!</v>
      </c>
      <c r="M33" s="123"/>
      <c r="N33" s="184" t="e">
        <f t="shared" si="34"/>
        <v>#REF!</v>
      </c>
      <c r="O33" s="123"/>
      <c r="P33" s="184" t="e">
        <f t="shared" si="35"/>
        <v>#DIV/0!</v>
      </c>
      <c r="Q33" s="123"/>
      <c r="R33" s="184" t="e">
        <f t="shared" si="36"/>
        <v>#DIV/0!</v>
      </c>
      <c r="S33" s="123"/>
      <c r="T33" s="184" t="e">
        <f t="shared" si="37"/>
        <v>#DIV/0!</v>
      </c>
      <c r="U33" s="123"/>
      <c r="V33" s="184" t="e">
        <f t="shared" si="38"/>
        <v>#DIV/0!</v>
      </c>
      <c r="W33" s="123"/>
      <c r="X33" s="184" t="e">
        <f t="shared" si="39"/>
        <v>#REF!</v>
      </c>
      <c r="Y33" s="123"/>
      <c r="Z33" s="184" t="e">
        <f t="shared" si="40"/>
        <v>#REF!</v>
      </c>
      <c r="AA33" s="123"/>
      <c r="AB33" s="184" t="e">
        <f t="shared" si="41"/>
        <v>#REF!</v>
      </c>
      <c r="AC33" s="123"/>
      <c r="AD33" s="121" t="e">
        <f t="shared" si="42"/>
        <v>#REF!</v>
      </c>
      <c r="AE33" s="123"/>
      <c r="AF33" s="121" t="e">
        <f t="shared" si="43"/>
        <v>#REF!</v>
      </c>
      <c r="AG33" s="123"/>
      <c r="AH33" s="121" t="e">
        <f t="shared" si="44"/>
        <v>#DIV/0!</v>
      </c>
      <c r="AI33" s="123"/>
      <c r="AJ33" s="121" t="e">
        <f t="shared" si="45"/>
        <v>#DIV/0!</v>
      </c>
      <c r="AK33" s="123"/>
      <c r="AL33" s="121" t="e">
        <f t="shared" si="46"/>
        <v>#DIV/0!</v>
      </c>
      <c r="AM33" s="123"/>
      <c r="AN33" s="121" t="e">
        <f t="shared" si="47"/>
        <v>#REF!</v>
      </c>
      <c r="AO33" s="123"/>
      <c r="AP33" s="121" t="e">
        <f t="shared" si="48"/>
        <v>#REF!</v>
      </c>
      <c r="AQ33" s="123"/>
      <c r="AR33" s="121" t="e">
        <f t="shared" si="49"/>
        <v>#REF!</v>
      </c>
      <c r="AS33" s="123"/>
      <c r="AT33" s="121" t="e">
        <f t="shared" si="50"/>
        <v>#DIV/0!</v>
      </c>
      <c r="AU33" s="123"/>
      <c r="AV33" s="121" t="e">
        <f t="shared" si="51"/>
        <v>#DIV/0!</v>
      </c>
      <c r="AW33" s="123"/>
      <c r="AX33" s="121" t="e">
        <f t="shared" si="52"/>
        <v>#DIV/0!</v>
      </c>
      <c r="AY33" s="123"/>
      <c r="AZ33" s="121" t="e">
        <f t="shared" si="53"/>
        <v>#DIV/0!</v>
      </c>
      <c r="BA33" s="102">
        <f t="shared" si="54"/>
        <v>0</v>
      </c>
      <c r="BB33" s="183" t="e">
        <f t="shared" si="55"/>
        <v>#REF!</v>
      </c>
    </row>
    <row r="34" spans="2:54" x14ac:dyDescent="0.2">
      <c r="B34" s="2"/>
      <c r="C34" s="129" t="s">
        <v>171</v>
      </c>
      <c r="D34" s="97">
        <v>3</v>
      </c>
      <c r="E34" s="123"/>
      <c r="F34" s="186" t="e">
        <f t="shared" si="30"/>
        <v>#DIV/0!</v>
      </c>
      <c r="G34" s="123"/>
      <c r="H34" s="186" t="e">
        <f t="shared" si="31"/>
        <v>#DIV/0!</v>
      </c>
      <c r="I34" s="123"/>
      <c r="J34" s="186" t="e">
        <f t="shared" si="32"/>
        <v>#DIV/0!</v>
      </c>
      <c r="K34" s="123"/>
      <c r="L34" s="186" t="e">
        <f t="shared" si="33"/>
        <v>#DIV/0!</v>
      </c>
      <c r="M34" s="123"/>
      <c r="N34" s="186" t="e">
        <f t="shared" si="34"/>
        <v>#REF!</v>
      </c>
      <c r="O34" s="123"/>
      <c r="P34" s="186" t="e">
        <f t="shared" si="35"/>
        <v>#DIV/0!</v>
      </c>
      <c r="Q34" s="123"/>
      <c r="R34" s="186" t="e">
        <f t="shared" si="36"/>
        <v>#DIV/0!</v>
      </c>
      <c r="S34" s="123"/>
      <c r="T34" s="186" t="e">
        <f t="shared" si="37"/>
        <v>#DIV/0!</v>
      </c>
      <c r="U34" s="123"/>
      <c r="V34" s="186" t="e">
        <f t="shared" si="38"/>
        <v>#DIV/0!</v>
      </c>
      <c r="W34" s="123"/>
      <c r="X34" s="186" t="e">
        <f t="shared" si="39"/>
        <v>#REF!</v>
      </c>
      <c r="Y34" s="123"/>
      <c r="Z34" s="186" t="e">
        <f t="shared" si="40"/>
        <v>#REF!</v>
      </c>
      <c r="AA34" s="123"/>
      <c r="AB34" s="186" t="e">
        <f t="shared" si="41"/>
        <v>#REF!</v>
      </c>
      <c r="AC34" s="123"/>
      <c r="AD34" s="126" t="e">
        <f t="shared" si="42"/>
        <v>#REF!</v>
      </c>
      <c r="AE34" s="123"/>
      <c r="AF34" s="126" t="e">
        <f t="shared" si="43"/>
        <v>#REF!</v>
      </c>
      <c r="AG34" s="123"/>
      <c r="AH34" s="126" t="e">
        <f t="shared" si="44"/>
        <v>#DIV/0!</v>
      </c>
      <c r="AI34" s="123"/>
      <c r="AJ34" s="126" t="e">
        <f t="shared" si="45"/>
        <v>#DIV/0!</v>
      </c>
      <c r="AK34" s="123"/>
      <c r="AL34" s="126" t="e">
        <f t="shared" si="46"/>
        <v>#DIV/0!</v>
      </c>
      <c r="AM34" s="123"/>
      <c r="AN34" s="126" t="e">
        <f t="shared" si="47"/>
        <v>#REF!</v>
      </c>
      <c r="AO34" s="123"/>
      <c r="AP34" s="126" t="e">
        <f t="shared" si="48"/>
        <v>#REF!</v>
      </c>
      <c r="AQ34" s="123"/>
      <c r="AR34" s="126" t="e">
        <f t="shared" si="49"/>
        <v>#REF!</v>
      </c>
      <c r="AS34" s="123"/>
      <c r="AT34" s="126" t="e">
        <f t="shared" si="50"/>
        <v>#DIV/0!</v>
      </c>
      <c r="AU34" s="123"/>
      <c r="AV34" s="126" t="e">
        <f t="shared" si="51"/>
        <v>#DIV/0!</v>
      </c>
      <c r="AW34" s="123"/>
      <c r="AX34" s="126" t="e">
        <f t="shared" si="52"/>
        <v>#DIV/0!</v>
      </c>
      <c r="AY34" s="123"/>
      <c r="AZ34" s="126" t="e">
        <f t="shared" si="53"/>
        <v>#DIV/0!</v>
      </c>
      <c r="BA34" s="102">
        <f t="shared" si="54"/>
        <v>0</v>
      </c>
      <c r="BB34" s="185" t="e">
        <f t="shared" si="55"/>
        <v>#REF!</v>
      </c>
    </row>
    <row r="35" spans="2:54" ht="13.5" thickBot="1" x14ac:dyDescent="0.25">
      <c r="B35" s="2"/>
      <c r="C35" s="2" t="s">
        <v>172</v>
      </c>
      <c r="D35" s="97">
        <v>3</v>
      </c>
      <c r="E35" s="130">
        <f>SUM(E30:E34)</f>
        <v>0</v>
      </c>
      <c r="F35" s="183" t="e">
        <f t="shared" si="30"/>
        <v>#DIV/0!</v>
      </c>
      <c r="G35" s="130">
        <f>SUM(G30:G34)</f>
        <v>0</v>
      </c>
      <c r="H35" s="183" t="e">
        <f t="shared" si="31"/>
        <v>#DIV/0!</v>
      </c>
      <c r="I35" s="130">
        <f>SUM(I30:I34)</f>
        <v>0</v>
      </c>
      <c r="J35" s="183" t="e">
        <f t="shared" si="32"/>
        <v>#DIV/0!</v>
      </c>
      <c r="K35" s="130">
        <f>SUM(K30:K34)</f>
        <v>0</v>
      </c>
      <c r="L35" s="183" t="e">
        <f t="shared" si="33"/>
        <v>#DIV/0!</v>
      </c>
      <c r="M35" s="130">
        <f>SUM(M30:M34)</f>
        <v>0</v>
      </c>
      <c r="N35" s="183" t="e">
        <f t="shared" si="34"/>
        <v>#REF!</v>
      </c>
      <c r="O35" s="130">
        <f>SUM(O30:O34)</f>
        <v>0</v>
      </c>
      <c r="P35" s="183" t="e">
        <f t="shared" si="35"/>
        <v>#DIV/0!</v>
      </c>
      <c r="Q35" s="130">
        <f>SUM(Q30:Q34)</f>
        <v>0</v>
      </c>
      <c r="R35" s="183" t="e">
        <f t="shared" si="36"/>
        <v>#DIV/0!</v>
      </c>
      <c r="S35" s="130">
        <f>SUM(S30:S34)</f>
        <v>0</v>
      </c>
      <c r="T35" s="183" t="e">
        <f t="shared" si="37"/>
        <v>#DIV/0!</v>
      </c>
      <c r="U35" s="130">
        <f>SUM(U30:U34)</f>
        <v>0</v>
      </c>
      <c r="V35" s="183" t="e">
        <f t="shared" si="38"/>
        <v>#DIV/0!</v>
      </c>
      <c r="W35" s="130">
        <f>SUM(W30:W34)</f>
        <v>0</v>
      </c>
      <c r="X35" s="183" t="e">
        <f t="shared" si="39"/>
        <v>#REF!</v>
      </c>
      <c r="Y35" s="130">
        <f>SUM(Y30:Y34)</f>
        <v>0</v>
      </c>
      <c r="Z35" s="183" t="e">
        <f t="shared" si="40"/>
        <v>#REF!</v>
      </c>
      <c r="AA35" s="130">
        <f>SUM(AA30:AA34)</f>
        <v>0</v>
      </c>
      <c r="AB35" s="183" t="e">
        <f t="shared" si="41"/>
        <v>#REF!</v>
      </c>
      <c r="AC35" s="130">
        <f>SUM(AC30:AC34)</f>
        <v>0</v>
      </c>
      <c r="AD35" s="120" t="e">
        <f t="shared" si="42"/>
        <v>#REF!</v>
      </c>
      <c r="AE35" s="130">
        <f>SUM(AE30:AE34)</f>
        <v>0</v>
      </c>
      <c r="AF35" s="120" t="e">
        <f t="shared" si="43"/>
        <v>#REF!</v>
      </c>
      <c r="AG35" s="130">
        <f>SUM(AG30:AG34)</f>
        <v>0</v>
      </c>
      <c r="AH35" s="120" t="e">
        <f t="shared" si="44"/>
        <v>#DIV/0!</v>
      </c>
      <c r="AI35" s="130">
        <f>SUM(AI30:AI34)</f>
        <v>0</v>
      </c>
      <c r="AJ35" s="120" t="e">
        <f t="shared" si="45"/>
        <v>#DIV/0!</v>
      </c>
      <c r="AK35" s="130">
        <f>SUM(AK30:AK34)</f>
        <v>0</v>
      </c>
      <c r="AL35" s="120" t="e">
        <f t="shared" si="46"/>
        <v>#DIV/0!</v>
      </c>
      <c r="AM35" s="130">
        <f>SUM(AM30:AM34)</f>
        <v>0</v>
      </c>
      <c r="AN35" s="120" t="e">
        <f t="shared" si="47"/>
        <v>#REF!</v>
      </c>
      <c r="AO35" s="130">
        <f>SUM(AO30:AO34)</f>
        <v>0</v>
      </c>
      <c r="AP35" s="120" t="e">
        <f t="shared" si="48"/>
        <v>#REF!</v>
      </c>
      <c r="AQ35" s="130">
        <f>SUM(AQ30:AQ34)</f>
        <v>0</v>
      </c>
      <c r="AR35" s="120" t="e">
        <f t="shared" si="49"/>
        <v>#REF!</v>
      </c>
      <c r="AS35" s="130">
        <f>SUM(AS30:AS34)</f>
        <v>0</v>
      </c>
      <c r="AT35" s="120" t="e">
        <f t="shared" si="50"/>
        <v>#DIV/0!</v>
      </c>
      <c r="AU35" s="130">
        <f>SUM(AU30:AU34)</f>
        <v>0</v>
      </c>
      <c r="AV35" s="120" t="e">
        <f t="shared" si="51"/>
        <v>#DIV/0!</v>
      </c>
      <c r="AW35" s="130">
        <f>SUM(AW30:AW34)</f>
        <v>0</v>
      </c>
      <c r="AX35" s="120" t="e">
        <f t="shared" si="52"/>
        <v>#DIV/0!</v>
      </c>
      <c r="AY35" s="130">
        <f>SUM(AY30:AY34)</f>
        <v>0</v>
      </c>
      <c r="AZ35" s="120" t="e">
        <f t="shared" si="53"/>
        <v>#DIV/0!</v>
      </c>
      <c r="BA35" s="102">
        <f t="shared" si="54"/>
        <v>0</v>
      </c>
      <c r="BB35" s="183" t="e">
        <f t="shared" si="55"/>
        <v>#REF!</v>
      </c>
    </row>
    <row r="36" spans="2:54" ht="13.5" thickBot="1" x14ac:dyDescent="0.25">
      <c r="B36" s="41" t="s">
        <v>174</v>
      </c>
      <c r="C36" s="87"/>
      <c r="D36" s="106">
        <v>4</v>
      </c>
      <c r="E36" s="110">
        <f>E35+E28</f>
        <v>0</v>
      </c>
      <c r="F36" s="181" t="e">
        <f>E36/E$21</f>
        <v>#DIV/0!</v>
      </c>
      <c r="G36" s="110">
        <f>G35+G28</f>
        <v>0</v>
      </c>
      <c r="H36" s="181" t="e">
        <f>G36/G$21</f>
        <v>#DIV/0!</v>
      </c>
      <c r="I36" s="110">
        <f>I35+I28</f>
        <v>0</v>
      </c>
      <c r="J36" s="181" t="e">
        <f>I36/I$21</f>
        <v>#DIV/0!</v>
      </c>
      <c r="K36" s="110">
        <f>K35+K28</f>
        <v>0</v>
      </c>
      <c r="L36" s="181" t="e">
        <f>K36/K$21</f>
        <v>#DIV/0!</v>
      </c>
      <c r="M36" s="110">
        <f>M35+M28</f>
        <v>0</v>
      </c>
      <c r="N36" s="181" t="e">
        <f>M36/M$21</f>
        <v>#REF!</v>
      </c>
      <c r="O36" s="110">
        <f>O35+O28</f>
        <v>0</v>
      </c>
      <c r="P36" s="181" t="e">
        <f>O36/O$21</f>
        <v>#DIV/0!</v>
      </c>
      <c r="Q36" s="110">
        <f>Q35+Q28</f>
        <v>0</v>
      </c>
      <c r="R36" s="181" t="e">
        <f>Q36/Q$21</f>
        <v>#DIV/0!</v>
      </c>
      <c r="S36" s="110">
        <f>S35+S28</f>
        <v>0</v>
      </c>
      <c r="T36" s="181" t="e">
        <f>S36/S$21</f>
        <v>#DIV/0!</v>
      </c>
      <c r="U36" s="110">
        <f>U35+U28</f>
        <v>0</v>
      </c>
      <c r="V36" s="181" t="e">
        <f>U36/U$21</f>
        <v>#DIV/0!</v>
      </c>
      <c r="W36" s="110">
        <f>W35+W28</f>
        <v>0</v>
      </c>
      <c r="X36" s="181" t="e">
        <f>W36/W$21</f>
        <v>#REF!</v>
      </c>
      <c r="Y36" s="110">
        <f>Y35+Y28</f>
        <v>0</v>
      </c>
      <c r="Z36" s="181" t="e">
        <f>Y36/Y$21</f>
        <v>#REF!</v>
      </c>
      <c r="AA36" s="110">
        <f>AA35+AA28</f>
        <v>0</v>
      </c>
      <c r="AB36" s="181" t="e">
        <f>AA36/AA$21</f>
        <v>#REF!</v>
      </c>
      <c r="AC36" s="110">
        <f>AC35+AC28</f>
        <v>0</v>
      </c>
      <c r="AD36" s="113" t="e">
        <f>AC36/AC$21</f>
        <v>#REF!</v>
      </c>
      <c r="AE36" s="110">
        <f>AE35+AE28</f>
        <v>0</v>
      </c>
      <c r="AF36" s="113" t="e">
        <f>AE36/AE$21</f>
        <v>#REF!</v>
      </c>
      <c r="AG36" s="110">
        <f>AG35+AG28</f>
        <v>0</v>
      </c>
      <c r="AH36" s="113" t="e">
        <f>AG36/AG$21</f>
        <v>#DIV/0!</v>
      </c>
      <c r="AI36" s="110">
        <f>AI35+AI28</f>
        <v>0</v>
      </c>
      <c r="AJ36" s="113" t="e">
        <f>AI36/AI$21</f>
        <v>#DIV/0!</v>
      </c>
      <c r="AK36" s="110">
        <f>AK35+AK28</f>
        <v>0</v>
      </c>
      <c r="AL36" s="113" t="e">
        <f>AK36/AK$21</f>
        <v>#DIV/0!</v>
      </c>
      <c r="AM36" s="110">
        <f>AM35+AM28</f>
        <v>0</v>
      </c>
      <c r="AN36" s="113" t="e">
        <f>AM36/AM$21</f>
        <v>#REF!</v>
      </c>
      <c r="AO36" s="110">
        <f>AO35+AO28</f>
        <v>0</v>
      </c>
      <c r="AP36" s="113" t="e">
        <f>AO36/AO$21</f>
        <v>#REF!</v>
      </c>
      <c r="AQ36" s="110">
        <f>AQ35+AQ28</f>
        <v>0</v>
      </c>
      <c r="AR36" s="113" t="e">
        <f>AQ36/AQ$21</f>
        <v>#REF!</v>
      </c>
      <c r="AS36" s="110">
        <f>AS35+AS28</f>
        <v>0</v>
      </c>
      <c r="AT36" s="113" t="e">
        <f>AS36/AS$21</f>
        <v>#DIV/0!</v>
      </c>
      <c r="AU36" s="110">
        <f>AU35+AU28</f>
        <v>0</v>
      </c>
      <c r="AV36" s="113" t="e">
        <f>AU36/AU$21</f>
        <v>#DIV/0!</v>
      </c>
      <c r="AW36" s="110">
        <f>AW35+AW28</f>
        <v>0</v>
      </c>
      <c r="AX36" s="113" t="e">
        <f>AW36/AW$21</f>
        <v>#DIV/0!</v>
      </c>
      <c r="AY36" s="110">
        <f>AY35+AY28</f>
        <v>0</v>
      </c>
      <c r="AZ36" s="113" t="e">
        <f>AY36/AY$21</f>
        <v>#DIV/0!</v>
      </c>
      <c r="BA36" s="102">
        <f t="shared" si="54"/>
        <v>0</v>
      </c>
      <c r="BB36" s="181" t="e">
        <f>BA36/BA$21</f>
        <v>#REF!</v>
      </c>
    </row>
    <row r="37" spans="2:54" ht="13.5" thickBot="1" x14ac:dyDescent="0.25">
      <c r="B37" s="41" t="s">
        <v>175</v>
      </c>
      <c r="C37" s="87"/>
      <c r="D37" s="106">
        <v>1</v>
      </c>
      <c r="E37" s="110">
        <f>E36+E21</f>
        <v>0</v>
      </c>
      <c r="F37" s="181" t="e">
        <f>E37/E$13</f>
        <v>#REF!</v>
      </c>
      <c r="G37" s="110">
        <f>G36+G21</f>
        <v>0</v>
      </c>
      <c r="H37" s="181" t="e">
        <f>G37/G$13</f>
        <v>#REF!</v>
      </c>
      <c r="I37" s="110">
        <f>I36+I21</f>
        <v>0</v>
      </c>
      <c r="J37" s="181" t="e">
        <f>I37/I$13</f>
        <v>#REF!</v>
      </c>
      <c r="K37" s="110">
        <f>K36+K21</f>
        <v>0</v>
      </c>
      <c r="L37" s="181" t="e">
        <f>K37/K$13</f>
        <v>#REF!</v>
      </c>
      <c r="M37" s="110" t="e">
        <f>M36+M21</f>
        <v>#REF!</v>
      </c>
      <c r="N37" s="181" t="e">
        <f>M37/M$13</f>
        <v>#REF!</v>
      </c>
      <c r="O37" s="110">
        <f>O36+O21</f>
        <v>0</v>
      </c>
      <c r="P37" s="181" t="e">
        <f>O37/O$13</f>
        <v>#DIV/0!</v>
      </c>
      <c r="Q37" s="110">
        <f>Q36+Q21</f>
        <v>0</v>
      </c>
      <c r="R37" s="181" t="e">
        <f>Q37/Q$13</f>
        <v>#REF!</v>
      </c>
      <c r="S37" s="110">
        <f>S36+S21</f>
        <v>0</v>
      </c>
      <c r="T37" s="181" t="e">
        <f>S37/S$13</f>
        <v>#REF!</v>
      </c>
      <c r="U37" s="110">
        <f>U36+U21</f>
        <v>0</v>
      </c>
      <c r="V37" s="181" t="e">
        <f>U37/U$13</f>
        <v>#REF!</v>
      </c>
      <c r="W37" s="110" t="e">
        <f>W36+W21</f>
        <v>#REF!</v>
      </c>
      <c r="X37" s="181" t="e">
        <f>W37/W$13</f>
        <v>#REF!</v>
      </c>
      <c r="Y37" s="110" t="e">
        <f>Y36+Y21</f>
        <v>#REF!</v>
      </c>
      <c r="Z37" s="181" t="e">
        <f>Y37/Y$13</f>
        <v>#REF!</v>
      </c>
      <c r="AA37" s="110" t="e">
        <f>AA36+AA21</f>
        <v>#REF!</v>
      </c>
      <c r="AB37" s="181" t="e">
        <f>AA37/AA$13</f>
        <v>#REF!</v>
      </c>
      <c r="AC37" s="110" t="e">
        <f>AC36+AC21</f>
        <v>#REF!</v>
      </c>
      <c r="AD37" s="113" t="e">
        <f>AC37/AC$13</f>
        <v>#REF!</v>
      </c>
      <c r="AE37" s="110" t="e">
        <f>AE36+AE21</f>
        <v>#REF!</v>
      </c>
      <c r="AF37" s="113" t="e">
        <f>AE37/AE$13</f>
        <v>#REF!</v>
      </c>
      <c r="AG37" s="110">
        <f>AG36+AG21</f>
        <v>0</v>
      </c>
      <c r="AH37" s="113" t="e">
        <f>AG37/AG$13</f>
        <v>#REF!</v>
      </c>
      <c r="AI37" s="110">
        <f>AI36+AI21</f>
        <v>0</v>
      </c>
      <c r="AJ37" s="113" t="e">
        <f>AI37/AI$13</f>
        <v>#REF!</v>
      </c>
      <c r="AK37" s="110">
        <f>AK36+AK21</f>
        <v>0</v>
      </c>
      <c r="AL37" s="113" t="e">
        <f>AK37/AK$13</f>
        <v>#REF!</v>
      </c>
      <c r="AM37" s="110" t="e">
        <f>AM36+AM21</f>
        <v>#REF!</v>
      </c>
      <c r="AN37" s="113" t="e">
        <f>AM37/AM$13</f>
        <v>#REF!</v>
      </c>
      <c r="AO37" s="110" t="e">
        <f>AO36+AO21</f>
        <v>#REF!</v>
      </c>
      <c r="AP37" s="113" t="e">
        <f>AO37/AO$13</f>
        <v>#REF!</v>
      </c>
      <c r="AQ37" s="110" t="e">
        <f>AQ36+AQ21</f>
        <v>#REF!</v>
      </c>
      <c r="AR37" s="113" t="e">
        <f>AQ37/AQ$13</f>
        <v>#REF!</v>
      </c>
      <c r="AS37" s="110">
        <f>AS36+AS21</f>
        <v>0</v>
      </c>
      <c r="AT37" s="113" t="e">
        <f>AS37/AS$13</f>
        <v>#DIV/0!</v>
      </c>
      <c r="AU37" s="110">
        <f>AU36+AU21</f>
        <v>0</v>
      </c>
      <c r="AV37" s="113" t="e">
        <f>AU37/AU$13</f>
        <v>#DIV/0!</v>
      </c>
      <c r="AW37" s="110">
        <f>AW36+AW21</f>
        <v>0</v>
      </c>
      <c r="AX37" s="113" t="e">
        <f>AW37/AW$13</f>
        <v>#DIV/0!</v>
      </c>
      <c r="AY37" s="110">
        <f>AY36+AY21</f>
        <v>0</v>
      </c>
      <c r="AZ37" s="113" t="e">
        <f>AY37/AY$13</f>
        <v>#DIV/0!</v>
      </c>
      <c r="BA37" s="102" t="e">
        <f t="shared" si="54"/>
        <v>#REF!</v>
      </c>
      <c r="BB37" s="181" t="e">
        <f>BA37/BA$13</f>
        <v>#REF!</v>
      </c>
    </row>
    <row r="38" spans="2:54" ht="13.5" thickBot="1" x14ac:dyDescent="0.25">
      <c r="B38" s="41" t="s">
        <v>176</v>
      </c>
      <c r="C38" s="87"/>
      <c r="D38" s="106"/>
      <c r="E38" s="128"/>
      <c r="F38" s="173"/>
      <c r="G38" s="128"/>
      <c r="H38" s="173"/>
      <c r="I38" s="128"/>
      <c r="J38" s="173"/>
      <c r="K38" s="128"/>
      <c r="L38" s="173"/>
      <c r="M38" s="128"/>
      <c r="N38" s="173"/>
      <c r="O38" s="128"/>
      <c r="P38" s="173"/>
      <c r="Q38" s="128"/>
      <c r="R38" s="173"/>
      <c r="S38" s="128"/>
      <c r="T38" s="173"/>
      <c r="U38" s="128"/>
      <c r="V38" s="173"/>
      <c r="W38" s="128"/>
      <c r="X38" s="173"/>
      <c r="Y38" s="128"/>
      <c r="Z38" s="173"/>
      <c r="AA38" s="128"/>
      <c r="AB38" s="173"/>
      <c r="AC38" s="128"/>
      <c r="AD38" s="96"/>
      <c r="AE38" s="128"/>
      <c r="AF38" s="96"/>
      <c r="AG38" s="128"/>
      <c r="AH38" s="96"/>
      <c r="AI38" s="128"/>
      <c r="AJ38" s="96"/>
      <c r="AK38" s="128"/>
      <c r="AL38" s="96"/>
      <c r="AM38" s="128"/>
      <c r="AN38" s="96"/>
      <c r="AO38" s="128"/>
      <c r="AP38" s="96"/>
      <c r="AQ38" s="128"/>
      <c r="AR38" s="96"/>
      <c r="AS38" s="194"/>
      <c r="AT38" s="95"/>
      <c r="AU38" s="194"/>
      <c r="AV38" s="95"/>
      <c r="AW38" s="194"/>
      <c r="AX38" s="95"/>
      <c r="AY38" s="194"/>
      <c r="AZ38" s="95"/>
      <c r="BA38" s="117"/>
      <c r="BB38" s="173"/>
    </row>
    <row r="39" spans="2:54" x14ac:dyDescent="0.2">
      <c r="B39" s="2"/>
      <c r="C39" s="2" t="s">
        <v>177</v>
      </c>
      <c r="D39" s="97">
        <v>1</v>
      </c>
      <c r="E39" s="171"/>
      <c r="F39" s="184" t="e">
        <f t="shared" ref="F39:F45" si="56">E39/E$13</f>
        <v>#REF!</v>
      </c>
      <c r="G39" s="171"/>
      <c r="H39" s="184" t="e">
        <f t="shared" ref="H39:H45" si="57">G39/G$13</f>
        <v>#REF!</v>
      </c>
      <c r="I39" s="171"/>
      <c r="J39" s="184" t="e">
        <f t="shared" ref="J39:J45" si="58">I39/I$13</f>
        <v>#REF!</v>
      </c>
      <c r="K39" s="171"/>
      <c r="L39" s="184" t="e">
        <f t="shared" ref="L39:L45" si="59">K39/K$13</f>
        <v>#REF!</v>
      </c>
      <c r="M39" s="171"/>
      <c r="N39" s="184" t="e">
        <f t="shared" ref="N39:N45" si="60">M39/M$13</f>
        <v>#REF!</v>
      </c>
      <c r="O39" s="171"/>
      <c r="P39" s="184" t="e">
        <f t="shared" ref="P39:P45" si="61">O39/O$13</f>
        <v>#DIV/0!</v>
      </c>
      <c r="Q39" s="171"/>
      <c r="R39" s="184" t="e">
        <f t="shared" ref="R39:R45" si="62">Q39/Q$13</f>
        <v>#REF!</v>
      </c>
      <c r="S39" s="171"/>
      <c r="T39" s="184" t="e">
        <f t="shared" ref="T39:T45" si="63">S39/S$13</f>
        <v>#REF!</v>
      </c>
      <c r="U39" s="171"/>
      <c r="V39" s="184" t="e">
        <f t="shared" ref="V39:V45" si="64">U39/U$13</f>
        <v>#REF!</v>
      </c>
      <c r="W39" s="171"/>
      <c r="X39" s="184" t="e">
        <f t="shared" ref="X39:X45" si="65">W39/W$13</f>
        <v>#REF!</v>
      </c>
      <c r="Y39" s="171"/>
      <c r="Z39" s="184" t="e">
        <f t="shared" ref="Z39:Z45" si="66">Y39/Y$13</f>
        <v>#REF!</v>
      </c>
      <c r="AA39" s="171"/>
      <c r="AB39" s="184" t="e">
        <f t="shared" ref="AB39:AB45" si="67">AA39/AA$13</f>
        <v>#REF!</v>
      </c>
      <c r="AC39" s="123"/>
      <c r="AD39" s="121" t="e">
        <f t="shared" ref="AD39:AD45" si="68">AC39/AC$13</f>
        <v>#REF!</v>
      </c>
      <c r="AE39" s="123"/>
      <c r="AF39" s="121" t="e">
        <f t="shared" ref="AF39:AF45" si="69">AE39/AE$13</f>
        <v>#REF!</v>
      </c>
      <c r="AG39" s="123"/>
      <c r="AH39" s="121" t="e">
        <f t="shared" ref="AH39:AH45" si="70">AG39/AG$13</f>
        <v>#REF!</v>
      </c>
      <c r="AI39" s="123"/>
      <c r="AJ39" s="121" t="e">
        <f t="shared" ref="AJ39:AJ45" si="71">AI39/AI$13</f>
        <v>#REF!</v>
      </c>
      <c r="AK39" s="123"/>
      <c r="AL39" s="121" t="e">
        <f t="shared" ref="AL39:AL45" si="72">AK39/AK$13</f>
        <v>#REF!</v>
      </c>
      <c r="AM39" s="123"/>
      <c r="AN39" s="121" t="e">
        <f t="shared" ref="AN39:AN45" si="73">AM39/AM$13</f>
        <v>#REF!</v>
      </c>
      <c r="AO39" s="123"/>
      <c r="AP39" s="121" t="e">
        <f t="shared" ref="AP39:AP45" si="74">AO39/AO$13</f>
        <v>#REF!</v>
      </c>
      <c r="AQ39" s="123"/>
      <c r="AR39" s="121" t="e">
        <f t="shared" ref="AR39:AR45" si="75">AQ39/AQ$13</f>
        <v>#REF!</v>
      </c>
      <c r="AS39" s="171"/>
      <c r="AT39" s="121" t="e">
        <f t="shared" ref="AT39:AT45" si="76">AS39/AS$13</f>
        <v>#DIV/0!</v>
      </c>
      <c r="AU39" s="171"/>
      <c r="AV39" s="121" t="e">
        <f t="shared" ref="AV39:AV45" si="77">AU39/AU$13</f>
        <v>#DIV/0!</v>
      </c>
      <c r="AW39" s="171"/>
      <c r="AX39" s="121" t="e">
        <f t="shared" ref="AX39:AX45" si="78">AW39/AW$13</f>
        <v>#DIV/0!</v>
      </c>
      <c r="AY39" s="171"/>
      <c r="AZ39" s="121" t="e">
        <f t="shared" ref="AZ39:AZ45" si="79">AY39/AY$13</f>
        <v>#DIV/0!</v>
      </c>
      <c r="BA39" s="102">
        <f t="shared" ref="BA39:BA45" si="80">E39+G39+K39+AS39+I39+M39+O39+Q39+S39+U39+W39+Y39+AA39+AU39+AW39+AY39+AI39+AQ39+AO39+AM39+AK39+AG39+AE39+AC39</f>
        <v>0</v>
      </c>
      <c r="BB39" s="183" t="e">
        <f t="shared" ref="BB39:BB45" si="81">BA39/BA$13</f>
        <v>#REF!</v>
      </c>
    </row>
    <row r="40" spans="2:54" x14ac:dyDescent="0.2">
      <c r="B40" s="2"/>
      <c r="C40" s="2" t="s">
        <v>178</v>
      </c>
      <c r="D40" s="97">
        <v>1</v>
      </c>
      <c r="E40" s="123"/>
      <c r="F40" s="184" t="e">
        <f t="shared" si="56"/>
        <v>#REF!</v>
      </c>
      <c r="G40" s="123"/>
      <c r="H40" s="184" t="e">
        <f t="shared" si="57"/>
        <v>#REF!</v>
      </c>
      <c r="I40" s="123"/>
      <c r="J40" s="184" t="e">
        <f t="shared" si="58"/>
        <v>#REF!</v>
      </c>
      <c r="K40" s="123"/>
      <c r="L40" s="184" t="e">
        <f t="shared" si="59"/>
        <v>#REF!</v>
      </c>
      <c r="M40" s="123"/>
      <c r="N40" s="184" t="e">
        <f t="shared" si="60"/>
        <v>#REF!</v>
      </c>
      <c r="O40" s="123"/>
      <c r="P40" s="184" t="e">
        <f t="shared" si="61"/>
        <v>#DIV/0!</v>
      </c>
      <c r="Q40" s="123"/>
      <c r="R40" s="184" t="e">
        <f t="shared" si="62"/>
        <v>#REF!</v>
      </c>
      <c r="S40" s="123"/>
      <c r="T40" s="184" t="e">
        <f t="shared" si="63"/>
        <v>#REF!</v>
      </c>
      <c r="U40" s="123"/>
      <c r="V40" s="184" t="e">
        <f t="shared" si="64"/>
        <v>#REF!</v>
      </c>
      <c r="W40" s="123"/>
      <c r="X40" s="184" t="e">
        <f t="shared" si="65"/>
        <v>#REF!</v>
      </c>
      <c r="Y40" s="123"/>
      <c r="Z40" s="184" t="e">
        <f t="shared" si="66"/>
        <v>#REF!</v>
      </c>
      <c r="AA40" s="123"/>
      <c r="AB40" s="184" t="e">
        <f t="shared" si="67"/>
        <v>#REF!</v>
      </c>
      <c r="AC40" s="123"/>
      <c r="AD40" s="121" t="e">
        <f t="shared" si="68"/>
        <v>#REF!</v>
      </c>
      <c r="AE40" s="123"/>
      <c r="AF40" s="121" t="e">
        <f t="shared" si="69"/>
        <v>#REF!</v>
      </c>
      <c r="AG40" s="123"/>
      <c r="AH40" s="121" t="e">
        <f t="shared" si="70"/>
        <v>#REF!</v>
      </c>
      <c r="AI40" s="123"/>
      <c r="AJ40" s="121" t="e">
        <f t="shared" si="71"/>
        <v>#REF!</v>
      </c>
      <c r="AK40" s="123"/>
      <c r="AL40" s="121" t="e">
        <f t="shared" si="72"/>
        <v>#REF!</v>
      </c>
      <c r="AM40" s="123"/>
      <c r="AN40" s="121" t="e">
        <f t="shared" si="73"/>
        <v>#REF!</v>
      </c>
      <c r="AO40" s="123"/>
      <c r="AP40" s="121" t="e">
        <f t="shared" si="74"/>
        <v>#REF!</v>
      </c>
      <c r="AQ40" s="123"/>
      <c r="AR40" s="121" t="e">
        <f t="shared" si="75"/>
        <v>#REF!</v>
      </c>
      <c r="AS40" s="123"/>
      <c r="AT40" s="121" t="e">
        <f t="shared" si="76"/>
        <v>#DIV/0!</v>
      </c>
      <c r="AU40" s="123"/>
      <c r="AV40" s="121" t="e">
        <f t="shared" si="77"/>
        <v>#DIV/0!</v>
      </c>
      <c r="AW40" s="123"/>
      <c r="AX40" s="121" t="e">
        <f t="shared" si="78"/>
        <v>#DIV/0!</v>
      </c>
      <c r="AY40" s="123"/>
      <c r="AZ40" s="121" t="e">
        <f t="shared" si="79"/>
        <v>#DIV/0!</v>
      </c>
      <c r="BA40" s="102">
        <f t="shared" si="80"/>
        <v>0</v>
      </c>
      <c r="BB40" s="183" t="e">
        <f t="shared" si="81"/>
        <v>#REF!</v>
      </c>
    </row>
    <row r="41" spans="2:54" x14ac:dyDescent="0.2">
      <c r="B41" s="2"/>
      <c r="C41" s="2" t="s">
        <v>179</v>
      </c>
      <c r="D41" s="97">
        <v>1</v>
      </c>
      <c r="E41" s="123"/>
      <c r="F41" s="184" t="e">
        <f t="shared" si="56"/>
        <v>#REF!</v>
      </c>
      <c r="G41" s="123"/>
      <c r="H41" s="184" t="e">
        <f t="shared" si="57"/>
        <v>#REF!</v>
      </c>
      <c r="I41" s="123"/>
      <c r="J41" s="184" t="e">
        <f t="shared" si="58"/>
        <v>#REF!</v>
      </c>
      <c r="K41" s="123"/>
      <c r="L41" s="184" t="e">
        <f t="shared" si="59"/>
        <v>#REF!</v>
      </c>
      <c r="M41" s="123"/>
      <c r="N41" s="184" t="e">
        <f t="shared" si="60"/>
        <v>#REF!</v>
      </c>
      <c r="O41" s="123"/>
      <c r="P41" s="184" t="e">
        <f t="shared" si="61"/>
        <v>#DIV/0!</v>
      </c>
      <c r="Q41" s="123"/>
      <c r="R41" s="184" t="e">
        <f t="shared" si="62"/>
        <v>#REF!</v>
      </c>
      <c r="S41" s="123"/>
      <c r="T41" s="184" t="e">
        <f t="shared" si="63"/>
        <v>#REF!</v>
      </c>
      <c r="U41" s="123"/>
      <c r="V41" s="184" t="e">
        <f t="shared" si="64"/>
        <v>#REF!</v>
      </c>
      <c r="W41" s="123"/>
      <c r="X41" s="184" t="e">
        <f t="shared" si="65"/>
        <v>#REF!</v>
      </c>
      <c r="Y41" s="123"/>
      <c r="Z41" s="184" t="e">
        <f t="shared" si="66"/>
        <v>#REF!</v>
      </c>
      <c r="AA41" s="123"/>
      <c r="AB41" s="184" t="e">
        <f t="shared" si="67"/>
        <v>#REF!</v>
      </c>
      <c r="AC41" s="123"/>
      <c r="AD41" s="121" t="e">
        <f t="shared" si="68"/>
        <v>#REF!</v>
      </c>
      <c r="AE41" s="123"/>
      <c r="AF41" s="121" t="e">
        <f t="shared" si="69"/>
        <v>#REF!</v>
      </c>
      <c r="AG41" s="123"/>
      <c r="AH41" s="121" t="e">
        <f t="shared" si="70"/>
        <v>#REF!</v>
      </c>
      <c r="AI41" s="123"/>
      <c r="AJ41" s="121" t="e">
        <f t="shared" si="71"/>
        <v>#REF!</v>
      </c>
      <c r="AK41" s="123"/>
      <c r="AL41" s="121" t="e">
        <f t="shared" si="72"/>
        <v>#REF!</v>
      </c>
      <c r="AM41" s="123"/>
      <c r="AN41" s="121" t="e">
        <f t="shared" si="73"/>
        <v>#REF!</v>
      </c>
      <c r="AO41" s="123"/>
      <c r="AP41" s="121" t="e">
        <f t="shared" si="74"/>
        <v>#REF!</v>
      </c>
      <c r="AQ41" s="123"/>
      <c r="AR41" s="121" t="e">
        <f t="shared" si="75"/>
        <v>#REF!</v>
      </c>
      <c r="AS41" s="123"/>
      <c r="AT41" s="121" t="e">
        <f t="shared" si="76"/>
        <v>#DIV/0!</v>
      </c>
      <c r="AU41" s="123"/>
      <c r="AV41" s="121" t="e">
        <f t="shared" si="77"/>
        <v>#DIV/0!</v>
      </c>
      <c r="AW41" s="123"/>
      <c r="AX41" s="121" t="e">
        <f t="shared" si="78"/>
        <v>#DIV/0!</v>
      </c>
      <c r="AY41" s="123"/>
      <c r="AZ41" s="121" t="e">
        <f t="shared" si="79"/>
        <v>#DIV/0!</v>
      </c>
      <c r="BA41" s="102">
        <f t="shared" si="80"/>
        <v>0</v>
      </c>
      <c r="BB41" s="183" t="e">
        <f t="shared" si="81"/>
        <v>#REF!</v>
      </c>
    </row>
    <row r="42" spans="2:54" x14ac:dyDescent="0.2">
      <c r="B42" s="2"/>
      <c r="C42" s="129" t="s">
        <v>180</v>
      </c>
      <c r="D42" s="97">
        <v>1</v>
      </c>
      <c r="E42" s="123"/>
      <c r="F42" s="184" t="e">
        <f t="shared" si="56"/>
        <v>#REF!</v>
      </c>
      <c r="G42" s="123"/>
      <c r="H42" s="184" t="e">
        <f t="shared" si="57"/>
        <v>#REF!</v>
      </c>
      <c r="I42" s="123"/>
      <c r="J42" s="184" t="e">
        <f t="shared" si="58"/>
        <v>#REF!</v>
      </c>
      <c r="K42" s="123"/>
      <c r="L42" s="184" t="e">
        <f t="shared" si="59"/>
        <v>#REF!</v>
      </c>
      <c r="M42" s="123"/>
      <c r="N42" s="184" t="e">
        <f t="shared" si="60"/>
        <v>#REF!</v>
      </c>
      <c r="O42" s="123"/>
      <c r="P42" s="184" t="e">
        <f t="shared" si="61"/>
        <v>#DIV/0!</v>
      </c>
      <c r="Q42" s="123"/>
      <c r="R42" s="184" t="e">
        <f t="shared" si="62"/>
        <v>#REF!</v>
      </c>
      <c r="S42" s="123"/>
      <c r="T42" s="184" t="e">
        <f t="shared" si="63"/>
        <v>#REF!</v>
      </c>
      <c r="U42" s="123"/>
      <c r="V42" s="184" t="e">
        <f t="shared" si="64"/>
        <v>#REF!</v>
      </c>
      <c r="W42" s="123"/>
      <c r="X42" s="184" t="e">
        <f t="shared" si="65"/>
        <v>#REF!</v>
      </c>
      <c r="Y42" s="123"/>
      <c r="Z42" s="184" t="e">
        <f t="shared" si="66"/>
        <v>#REF!</v>
      </c>
      <c r="AA42" s="123"/>
      <c r="AB42" s="184" t="e">
        <f t="shared" si="67"/>
        <v>#REF!</v>
      </c>
      <c r="AC42" s="123"/>
      <c r="AD42" s="121" t="e">
        <f t="shared" si="68"/>
        <v>#REF!</v>
      </c>
      <c r="AE42" s="123"/>
      <c r="AF42" s="121" t="e">
        <f t="shared" si="69"/>
        <v>#REF!</v>
      </c>
      <c r="AG42" s="123"/>
      <c r="AH42" s="121" t="e">
        <f t="shared" si="70"/>
        <v>#REF!</v>
      </c>
      <c r="AI42" s="123"/>
      <c r="AJ42" s="121" t="e">
        <f t="shared" si="71"/>
        <v>#REF!</v>
      </c>
      <c r="AK42" s="123"/>
      <c r="AL42" s="121" t="e">
        <f t="shared" si="72"/>
        <v>#REF!</v>
      </c>
      <c r="AM42" s="123"/>
      <c r="AN42" s="121" t="e">
        <f t="shared" si="73"/>
        <v>#REF!</v>
      </c>
      <c r="AO42" s="123"/>
      <c r="AP42" s="121" t="e">
        <f t="shared" si="74"/>
        <v>#REF!</v>
      </c>
      <c r="AQ42" s="123"/>
      <c r="AR42" s="121" t="e">
        <f t="shared" si="75"/>
        <v>#REF!</v>
      </c>
      <c r="AS42" s="123"/>
      <c r="AT42" s="121" t="e">
        <f t="shared" si="76"/>
        <v>#DIV/0!</v>
      </c>
      <c r="AU42" s="123"/>
      <c r="AV42" s="121" t="e">
        <f t="shared" si="77"/>
        <v>#DIV/0!</v>
      </c>
      <c r="AW42" s="123"/>
      <c r="AX42" s="121" t="e">
        <f t="shared" si="78"/>
        <v>#DIV/0!</v>
      </c>
      <c r="AY42" s="123"/>
      <c r="AZ42" s="121" t="e">
        <f t="shared" si="79"/>
        <v>#DIV/0!</v>
      </c>
      <c r="BA42" s="102">
        <f t="shared" si="80"/>
        <v>0</v>
      </c>
      <c r="BB42" s="183" t="e">
        <f t="shared" si="81"/>
        <v>#REF!</v>
      </c>
    </row>
    <row r="43" spans="2:54" ht="13.5" thickBot="1" x14ac:dyDescent="0.25">
      <c r="B43" s="2"/>
      <c r="C43" s="2" t="s">
        <v>181</v>
      </c>
      <c r="D43" s="97">
        <v>1</v>
      </c>
      <c r="E43" s="123"/>
      <c r="F43" s="184" t="e">
        <f t="shared" si="56"/>
        <v>#REF!</v>
      </c>
      <c r="G43" s="123"/>
      <c r="H43" s="184" t="e">
        <f t="shared" si="57"/>
        <v>#REF!</v>
      </c>
      <c r="I43" s="123"/>
      <c r="J43" s="184" t="e">
        <f t="shared" si="58"/>
        <v>#REF!</v>
      </c>
      <c r="K43" s="123"/>
      <c r="L43" s="184" t="e">
        <f t="shared" si="59"/>
        <v>#REF!</v>
      </c>
      <c r="M43" s="123"/>
      <c r="N43" s="184" t="e">
        <f t="shared" si="60"/>
        <v>#REF!</v>
      </c>
      <c r="O43" s="123"/>
      <c r="P43" s="184" t="e">
        <f t="shared" si="61"/>
        <v>#DIV/0!</v>
      </c>
      <c r="Q43" s="123"/>
      <c r="R43" s="184" t="e">
        <f t="shared" si="62"/>
        <v>#REF!</v>
      </c>
      <c r="S43" s="123"/>
      <c r="T43" s="184" t="e">
        <f t="shared" si="63"/>
        <v>#REF!</v>
      </c>
      <c r="U43" s="123"/>
      <c r="V43" s="184" t="e">
        <f t="shared" si="64"/>
        <v>#REF!</v>
      </c>
      <c r="W43" s="123"/>
      <c r="X43" s="184" t="e">
        <f t="shared" si="65"/>
        <v>#REF!</v>
      </c>
      <c r="Y43" s="123"/>
      <c r="Z43" s="184" t="e">
        <f t="shared" si="66"/>
        <v>#REF!</v>
      </c>
      <c r="AA43" s="123"/>
      <c r="AB43" s="184" t="e">
        <f t="shared" si="67"/>
        <v>#REF!</v>
      </c>
      <c r="AC43" s="123"/>
      <c r="AD43" s="121" t="e">
        <f t="shared" si="68"/>
        <v>#REF!</v>
      </c>
      <c r="AE43" s="123"/>
      <c r="AF43" s="121" t="e">
        <f t="shared" si="69"/>
        <v>#REF!</v>
      </c>
      <c r="AG43" s="123"/>
      <c r="AH43" s="121" t="e">
        <f t="shared" si="70"/>
        <v>#REF!</v>
      </c>
      <c r="AI43" s="123"/>
      <c r="AJ43" s="121" t="e">
        <f t="shared" si="71"/>
        <v>#REF!</v>
      </c>
      <c r="AK43" s="123"/>
      <c r="AL43" s="121" t="e">
        <f t="shared" si="72"/>
        <v>#REF!</v>
      </c>
      <c r="AM43" s="123"/>
      <c r="AN43" s="121" t="e">
        <f t="shared" si="73"/>
        <v>#REF!</v>
      </c>
      <c r="AO43" s="123"/>
      <c r="AP43" s="121" t="e">
        <f t="shared" si="74"/>
        <v>#REF!</v>
      </c>
      <c r="AQ43" s="123"/>
      <c r="AR43" s="121" t="e">
        <f t="shared" si="75"/>
        <v>#REF!</v>
      </c>
      <c r="AS43" s="123"/>
      <c r="AT43" s="121" t="e">
        <f t="shared" si="76"/>
        <v>#DIV/0!</v>
      </c>
      <c r="AU43" s="123"/>
      <c r="AV43" s="121" t="e">
        <f t="shared" si="77"/>
        <v>#DIV/0!</v>
      </c>
      <c r="AW43" s="123"/>
      <c r="AX43" s="121" t="e">
        <f t="shared" si="78"/>
        <v>#DIV/0!</v>
      </c>
      <c r="AY43" s="123"/>
      <c r="AZ43" s="121" t="e">
        <f t="shared" si="79"/>
        <v>#DIV/0!</v>
      </c>
      <c r="BA43" s="102">
        <f t="shared" si="80"/>
        <v>0</v>
      </c>
      <c r="BB43" s="183" t="e">
        <f t="shared" si="81"/>
        <v>#REF!</v>
      </c>
    </row>
    <row r="44" spans="2:54" ht="13.5" thickBot="1" x14ac:dyDescent="0.25">
      <c r="B44" s="41" t="s">
        <v>182</v>
      </c>
      <c r="C44" s="87"/>
      <c r="D44" s="106">
        <v>1</v>
      </c>
      <c r="E44" s="107">
        <f>SUM(E39:E43)</f>
        <v>0</v>
      </c>
      <c r="F44" s="181" t="e">
        <f t="shared" si="56"/>
        <v>#REF!</v>
      </c>
      <c r="G44" s="107">
        <f>SUM(G39:G43)</f>
        <v>0</v>
      </c>
      <c r="H44" s="181" t="e">
        <f t="shared" si="57"/>
        <v>#REF!</v>
      </c>
      <c r="I44" s="107">
        <f>SUM(I39:I43)</f>
        <v>0</v>
      </c>
      <c r="J44" s="181" t="e">
        <f t="shared" si="58"/>
        <v>#REF!</v>
      </c>
      <c r="K44" s="107">
        <f>SUM(K39:K43)</f>
        <v>0</v>
      </c>
      <c r="L44" s="181" t="e">
        <f t="shared" si="59"/>
        <v>#REF!</v>
      </c>
      <c r="M44" s="107">
        <f>SUM(M39:M43)</f>
        <v>0</v>
      </c>
      <c r="N44" s="181" t="e">
        <f t="shared" si="60"/>
        <v>#REF!</v>
      </c>
      <c r="O44" s="107">
        <f>SUM(O39:O43)</f>
        <v>0</v>
      </c>
      <c r="P44" s="181" t="e">
        <f t="shared" si="61"/>
        <v>#DIV/0!</v>
      </c>
      <c r="Q44" s="107">
        <f>SUM(Q39:Q43)</f>
        <v>0</v>
      </c>
      <c r="R44" s="181" t="e">
        <f t="shared" si="62"/>
        <v>#REF!</v>
      </c>
      <c r="S44" s="107">
        <f>SUM(S39:S43)</f>
        <v>0</v>
      </c>
      <c r="T44" s="181" t="e">
        <f t="shared" si="63"/>
        <v>#REF!</v>
      </c>
      <c r="U44" s="107">
        <f>SUM(U39:U43)</f>
        <v>0</v>
      </c>
      <c r="V44" s="181" t="e">
        <f t="shared" si="64"/>
        <v>#REF!</v>
      </c>
      <c r="W44" s="107">
        <f>SUM(W39:W43)</f>
        <v>0</v>
      </c>
      <c r="X44" s="181" t="e">
        <f t="shared" si="65"/>
        <v>#REF!</v>
      </c>
      <c r="Y44" s="107">
        <f>SUM(Y39:Y43)</f>
        <v>0</v>
      </c>
      <c r="Z44" s="181" t="e">
        <f t="shared" si="66"/>
        <v>#REF!</v>
      </c>
      <c r="AA44" s="107">
        <f>SUM(AA39:AA43)</f>
        <v>0</v>
      </c>
      <c r="AB44" s="181" t="e">
        <f t="shared" si="67"/>
        <v>#REF!</v>
      </c>
      <c r="AC44" s="107">
        <f>SUM(AC39:AC43)</f>
        <v>0</v>
      </c>
      <c r="AD44" s="113" t="e">
        <f t="shared" si="68"/>
        <v>#REF!</v>
      </c>
      <c r="AE44" s="107">
        <f>SUM(AE39:AE43)</f>
        <v>0</v>
      </c>
      <c r="AF44" s="113" t="e">
        <f t="shared" si="69"/>
        <v>#REF!</v>
      </c>
      <c r="AG44" s="107">
        <f>SUM(AG39:AG43)</f>
        <v>0</v>
      </c>
      <c r="AH44" s="113" t="e">
        <f t="shared" si="70"/>
        <v>#REF!</v>
      </c>
      <c r="AI44" s="107">
        <f>SUM(AI39:AI43)</f>
        <v>0</v>
      </c>
      <c r="AJ44" s="113" t="e">
        <f t="shared" si="71"/>
        <v>#REF!</v>
      </c>
      <c r="AK44" s="107">
        <f>SUM(AK39:AK43)</f>
        <v>0</v>
      </c>
      <c r="AL44" s="113" t="e">
        <f t="shared" si="72"/>
        <v>#REF!</v>
      </c>
      <c r="AM44" s="107">
        <f>SUM(AM39:AM43)</f>
        <v>0</v>
      </c>
      <c r="AN44" s="113" t="e">
        <f t="shared" si="73"/>
        <v>#REF!</v>
      </c>
      <c r="AO44" s="107">
        <f>SUM(AO39:AO43)</f>
        <v>0</v>
      </c>
      <c r="AP44" s="113" t="e">
        <f t="shared" si="74"/>
        <v>#REF!</v>
      </c>
      <c r="AQ44" s="107">
        <f>SUM(AQ39:AQ43)</f>
        <v>0</v>
      </c>
      <c r="AR44" s="113" t="e">
        <f t="shared" si="75"/>
        <v>#REF!</v>
      </c>
      <c r="AS44" s="107">
        <f>SUM(AS39:AS43)</f>
        <v>0</v>
      </c>
      <c r="AT44" s="113" t="e">
        <f t="shared" si="76"/>
        <v>#DIV/0!</v>
      </c>
      <c r="AU44" s="107">
        <f>SUM(AU39:AU43)</f>
        <v>0</v>
      </c>
      <c r="AV44" s="113" t="e">
        <f t="shared" si="77"/>
        <v>#DIV/0!</v>
      </c>
      <c r="AW44" s="107">
        <f>SUM(AW39:AW43)</f>
        <v>0</v>
      </c>
      <c r="AX44" s="113" t="e">
        <f t="shared" si="78"/>
        <v>#DIV/0!</v>
      </c>
      <c r="AY44" s="107">
        <f>SUM(AY39:AY43)</f>
        <v>0</v>
      </c>
      <c r="AZ44" s="113" t="e">
        <f t="shared" si="79"/>
        <v>#DIV/0!</v>
      </c>
      <c r="BA44" s="102">
        <f t="shared" si="80"/>
        <v>0</v>
      </c>
      <c r="BB44" s="181" t="e">
        <f t="shared" si="81"/>
        <v>#REF!</v>
      </c>
    </row>
    <row r="45" spans="2:54" ht="13.5" thickBot="1" x14ac:dyDescent="0.25">
      <c r="B45" s="41" t="s">
        <v>199</v>
      </c>
      <c r="C45" s="87"/>
      <c r="D45" s="106">
        <v>1</v>
      </c>
      <c r="E45" s="110" t="e">
        <f>E17-E37-E44</f>
        <v>#REF!</v>
      </c>
      <c r="F45" s="181" t="e">
        <f t="shared" si="56"/>
        <v>#REF!</v>
      </c>
      <c r="G45" s="110" t="e">
        <f>G17-G37-G44</f>
        <v>#REF!</v>
      </c>
      <c r="H45" s="181" t="e">
        <f t="shared" si="57"/>
        <v>#REF!</v>
      </c>
      <c r="I45" s="110" t="e">
        <f>I17-I37-I44</f>
        <v>#REF!</v>
      </c>
      <c r="J45" s="181" t="e">
        <f t="shared" si="58"/>
        <v>#REF!</v>
      </c>
      <c r="K45" s="110" t="e">
        <f>K17-K37-K44</f>
        <v>#REF!</v>
      </c>
      <c r="L45" s="181" t="e">
        <f t="shared" si="59"/>
        <v>#REF!</v>
      </c>
      <c r="M45" s="110" t="e">
        <f>M17-M37-M44</f>
        <v>#REF!</v>
      </c>
      <c r="N45" s="181" t="e">
        <f t="shared" si="60"/>
        <v>#REF!</v>
      </c>
      <c r="O45" s="110">
        <f>O17-O37-O44</f>
        <v>0</v>
      </c>
      <c r="P45" s="181" t="e">
        <f t="shared" si="61"/>
        <v>#DIV/0!</v>
      </c>
      <c r="Q45" s="110" t="e">
        <f>Q17-Q37-Q44</f>
        <v>#REF!</v>
      </c>
      <c r="R45" s="181" t="e">
        <f t="shared" si="62"/>
        <v>#REF!</v>
      </c>
      <c r="S45" s="110" t="e">
        <f>S17-S37-S44</f>
        <v>#REF!</v>
      </c>
      <c r="T45" s="181" t="e">
        <f t="shared" si="63"/>
        <v>#REF!</v>
      </c>
      <c r="U45" s="110" t="e">
        <f>U17-U37-U44</f>
        <v>#REF!</v>
      </c>
      <c r="V45" s="181" t="e">
        <f t="shared" si="64"/>
        <v>#REF!</v>
      </c>
      <c r="W45" s="110" t="e">
        <f>W17-W37-W44</f>
        <v>#REF!</v>
      </c>
      <c r="X45" s="181" t="e">
        <f t="shared" si="65"/>
        <v>#REF!</v>
      </c>
      <c r="Y45" s="110" t="e">
        <f>Y17-Y37-Y44</f>
        <v>#REF!</v>
      </c>
      <c r="Z45" s="181" t="e">
        <f t="shared" si="66"/>
        <v>#REF!</v>
      </c>
      <c r="AA45" s="110" t="e">
        <f>AA17-AA37-AA44</f>
        <v>#REF!</v>
      </c>
      <c r="AB45" s="181" t="e">
        <f t="shared" si="67"/>
        <v>#REF!</v>
      </c>
      <c r="AC45" s="110" t="e">
        <f>AC17-AC37-AC44</f>
        <v>#REF!</v>
      </c>
      <c r="AD45" s="113" t="e">
        <f t="shared" si="68"/>
        <v>#REF!</v>
      </c>
      <c r="AE45" s="110" t="e">
        <f>AE17-AE37-AE44</f>
        <v>#REF!</v>
      </c>
      <c r="AF45" s="113" t="e">
        <f t="shared" si="69"/>
        <v>#REF!</v>
      </c>
      <c r="AG45" s="110" t="e">
        <f>AG17-AG37-AG44</f>
        <v>#REF!</v>
      </c>
      <c r="AH45" s="113" t="e">
        <f t="shared" si="70"/>
        <v>#REF!</v>
      </c>
      <c r="AI45" s="110" t="e">
        <f>AI17-AI37-AI44</f>
        <v>#REF!</v>
      </c>
      <c r="AJ45" s="113" t="e">
        <f t="shared" si="71"/>
        <v>#REF!</v>
      </c>
      <c r="AK45" s="110" t="e">
        <f>AK17-AK37-AK44</f>
        <v>#REF!</v>
      </c>
      <c r="AL45" s="113" t="e">
        <f t="shared" si="72"/>
        <v>#REF!</v>
      </c>
      <c r="AM45" s="110" t="e">
        <f>AM17-AM37-AM44</f>
        <v>#REF!</v>
      </c>
      <c r="AN45" s="113" t="e">
        <f t="shared" si="73"/>
        <v>#REF!</v>
      </c>
      <c r="AO45" s="110" t="e">
        <f>AO17-AO37-AO44</f>
        <v>#REF!</v>
      </c>
      <c r="AP45" s="113" t="e">
        <f t="shared" si="74"/>
        <v>#REF!</v>
      </c>
      <c r="AQ45" s="110" t="e">
        <f>AQ17-AQ37-AQ44</f>
        <v>#REF!</v>
      </c>
      <c r="AR45" s="113" t="e">
        <f t="shared" si="75"/>
        <v>#REF!</v>
      </c>
      <c r="AS45" s="110">
        <f>AS17-AS37-AS44</f>
        <v>0</v>
      </c>
      <c r="AT45" s="113" t="e">
        <f t="shared" si="76"/>
        <v>#DIV/0!</v>
      </c>
      <c r="AU45" s="110">
        <f>AU17-AU37-AU44</f>
        <v>0</v>
      </c>
      <c r="AV45" s="113" t="e">
        <f t="shared" si="77"/>
        <v>#DIV/0!</v>
      </c>
      <c r="AW45" s="110">
        <f>AW17-AW37-AW44</f>
        <v>0</v>
      </c>
      <c r="AX45" s="113" t="e">
        <f t="shared" si="78"/>
        <v>#DIV/0!</v>
      </c>
      <c r="AY45" s="110">
        <f>AY17-AY37-AY44</f>
        <v>0</v>
      </c>
      <c r="AZ45" s="113" t="e">
        <f t="shared" si="79"/>
        <v>#DIV/0!</v>
      </c>
      <c r="BA45" s="102" t="e">
        <f t="shared" si="80"/>
        <v>#REF!</v>
      </c>
      <c r="BB45" s="181" t="e">
        <f t="shared" si="81"/>
        <v>#REF!</v>
      </c>
    </row>
    <row r="46" spans="2:54" ht="13.5" thickBot="1" x14ac:dyDescent="0.25">
      <c r="B46" s="41" t="s">
        <v>184</v>
      </c>
      <c r="C46" s="87"/>
      <c r="D46" s="106"/>
      <c r="E46" s="117"/>
      <c r="F46" s="173"/>
      <c r="G46" s="117"/>
      <c r="H46" s="173"/>
      <c r="I46" s="117"/>
      <c r="J46" s="173"/>
      <c r="K46" s="117"/>
      <c r="L46" s="173"/>
      <c r="M46" s="117"/>
      <c r="N46" s="173"/>
      <c r="O46" s="117"/>
      <c r="P46" s="173"/>
      <c r="Q46" s="117"/>
      <c r="R46" s="173"/>
      <c r="S46" s="117"/>
      <c r="T46" s="173"/>
      <c r="U46" s="117"/>
      <c r="V46" s="173"/>
      <c r="W46" s="117"/>
      <c r="X46" s="173"/>
      <c r="Y46" s="117"/>
      <c r="Z46" s="173"/>
      <c r="AA46" s="117"/>
      <c r="AB46" s="173"/>
      <c r="AC46" s="117"/>
      <c r="AD46" s="96"/>
      <c r="AE46" s="117"/>
      <c r="AF46" s="96"/>
      <c r="AG46" s="117"/>
      <c r="AH46" s="96"/>
      <c r="AI46" s="117"/>
      <c r="AJ46" s="96"/>
      <c r="AK46" s="117"/>
      <c r="AL46" s="96"/>
      <c r="AM46" s="117"/>
      <c r="AN46" s="96"/>
      <c r="AO46" s="117"/>
      <c r="AP46" s="96"/>
      <c r="AQ46" s="117"/>
      <c r="AR46" s="96"/>
      <c r="AS46" s="195"/>
      <c r="AT46" s="96"/>
      <c r="AU46" s="195"/>
      <c r="AV46" s="96"/>
      <c r="AW46" s="195"/>
      <c r="AX46" s="96"/>
      <c r="AY46" s="195"/>
      <c r="AZ46" s="96"/>
      <c r="BA46" s="117"/>
      <c r="BB46" s="173"/>
    </row>
    <row r="47" spans="2:54" ht="13.5" thickBot="1" x14ac:dyDescent="0.25">
      <c r="B47" s="2"/>
      <c r="C47" s="199" t="s">
        <v>206</v>
      </c>
      <c r="D47" s="97">
        <v>5</v>
      </c>
      <c r="E47" s="107" t="e">
        <f>F47*E45</f>
        <v>#REF!</v>
      </c>
      <c r="F47" s="187"/>
      <c r="G47" s="107" t="e">
        <f>H47*G45</f>
        <v>#REF!</v>
      </c>
      <c r="H47" s="187"/>
      <c r="I47" s="107" t="e">
        <f>J47*I45</f>
        <v>#REF!</v>
      </c>
      <c r="J47" s="187"/>
      <c r="K47" s="107" t="e">
        <f>L47*K45</f>
        <v>#REF!</v>
      </c>
      <c r="L47" s="187"/>
      <c r="M47" s="107" t="e">
        <f>N47*M45</f>
        <v>#REF!</v>
      </c>
      <c r="N47" s="187"/>
      <c r="O47" s="107">
        <f>P47*O45</f>
        <v>0</v>
      </c>
      <c r="P47" s="187"/>
      <c r="Q47" s="107" t="e">
        <f>R47*Q45</f>
        <v>#REF!</v>
      </c>
      <c r="R47" s="187"/>
      <c r="S47" s="107" t="e">
        <f>T47*S45</f>
        <v>#REF!</v>
      </c>
      <c r="T47" s="187"/>
      <c r="U47" s="107" t="e">
        <f>V47*U45</f>
        <v>#REF!</v>
      </c>
      <c r="V47" s="187"/>
      <c r="W47" s="107" t="e">
        <f>X47*W45</f>
        <v>#REF!</v>
      </c>
      <c r="X47" s="187"/>
      <c r="Y47" s="107" t="e">
        <f>Z47*Y45</f>
        <v>#REF!</v>
      </c>
      <c r="Z47" s="187"/>
      <c r="AA47" s="107" t="e">
        <f>AB47*AA45</f>
        <v>#REF!</v>
      </c>
      <c r="AB47" s="187"/>
      <c r="AC47" s="107" t="e">
        <f>AD47*AC45</f>
        <v>#REF!</v>
      </c>
      <c r="AD47" s="131"/>
      <c r="AE47" s="107" t="e">
        <f>AF47*AE45</f>
        <v>#REF!</v>
      </c>
      <c r="AF47" s="131"/>
      <c r="AG47" s="107" t="e">
        <f>AH47*AG45</f>
        <v>#REF!</v>
      </c>
      <c r="AH47" s="131"/>
      <c r="AI47" s="107" t="e">
        <f>AJ47*AI45</f>
        <v>#REF!</v>
      </c>
      <c r="AJ47" s="131"/>
      <c r="AK47" s="107" t="e">
        <f>AL47*AK45</f>
        <v>#REF!</v>
      </c>
      <c r="AL47" s="131"/>
      <c r="AM47" s="107" t="e">
        <f>AN47*AM45</f>
        <v>#REF!</v>
      </c>
      <c r="AN47" s="131"/>
      <c r="AO47" s="107" t="e">
        <f>AP47*AO45</f>
        <v>#REF!</v>
      </c>
      <c r="AP47" s="131"/>
      <c r="AQ47" s="107" t="e">
        <f>AR47*AQ45</f>
        <v>#REF!</v>
      </c>
      <c r="AR47" s="131"/>
      <c r="AS47" s="107">
        <f>AT47*AS45</f>
        <v>0</v>
      </c>
      <c r="AT47" s="131"/>
      <c r="AU47" s="107">
        <f>AV47*AU45</f>
        <v>0</v>
      </c>
      <c r="AV47" s="131"/>
      <c r="AW47" s="107">
        <f>AX47*AW45</f>
        <v>0</v>
      </c>
      <c r="AX47" s="131"/>
      <c r="AY47" s="107">
        <f>AZ47*AY45</f>
        <v>0</v>
      </c>
      <c r="AZ47" s="131"/>
      <c r="BA47" s="102" t="e">
        <f>E47+G47+K47+AS47+I47+M47+O47+Q47+S47+U47+W47+Y47+AA47+AU47+AW47+AY47+AI47+AQ47+AO47+AM47+AK47+AG47+AE47+AC47</f>
        <v>#REF!</v>
      </c>
      <c r="BB47" s="188" t="e">
        <f>BA47/BA13</f>
        <v>#REF!</v>
      </c>
    </row>
    <row r="48" spans="2:54" ht="13.5" thickBot="1" x14ac:dyDescent="0.25">
      <c r="B48" s="41" t="s">
        <v>185</v>
      </c>
      <c r="C48" s="87"/>
      <c r="D48" s="106">
        <v>1</v>
      </c>
      <c r="E48" s="110" t="e">
        <f>E14+E37+E44+E47</f>
        <v>#REF!</v>
      </c>
      <c r="F48" s="181" t="e">
        <f>E48/E$13</f>
        <v>#REF!</v>
      </c>
      <c r="G48" s="110" t="e">
        <f>G14+G37+G44+G47</f>
        <v>#REF!</v>
      </c>
      <c r="H48" s="181" t="e">
        <f>G48/G$13</f>
        <v>#REF!</v>
      </c>
      <c r="I48" s="110" t="e">
        <f>I14+I37+I44+I47</f>
        <v>#REF!</v>
      </c>
      <c r="J48" s="181" t="e">
        <f>I48/I$13</f>
        <v>#REF!</v>
      </c>
      <c r="K48" s="110" t="e">
        <f>K14+K37+K44+K47</f>
        <v>#REF!</v>
      </c>
      <c r="L48" s="181" t="e">
        <f>K48/K$13</f>
        <v>#REF!</v>
      </c>
      <c r="M48" s="110" t="e">
        <f>M14+M37+M44+M47</f>
        <v>#REF!</v>
      </c>
      <c r="N48" s="181" t="e">
        <f>M48/M$13</f>
        <v>#REF!</v>
      </c>
      <c r="O48" s="110">
        <f>O14+O37+O44+O47</f>
        <v>0</v>
      </c>
      <c r="P48" s="181" t="e">
        <f>O48/O$13</f>
        <v>#DIV/0!</v>
      </c>
      <c r="Q48" s="110" t="e">
        <f>Q14+Q37+Q44+Q47</f>
        <v>#REF!</v>
      </c>
      <c r="R48" s="181" t="e">
        <f>Q48/Q$13</f>
        <v>#REF!</v>
      </c>
      <c r="S48" s="110" t="e">
        <f>S14+S37+S44+S47</f>
        <v>#REF!</v>
      </c>
      <c r="T48" s="181" t="e">
        <f>S48/S$13</f>
        <v>#REF!</v>
      </c>
      <c r="U48" s="110" t="e">
        <f>U14+U37+U44+U47</f>
        <v>#REF!</v>
      </c>
      <c r="V48" s="181" t="e">
        <f>U48/U$13</f>
        <v>#REF!</v>
      </c>
      <c r="W48" s="110" t="e">
        <f>W14+W37+W44+W47</f>
        <v>#REF!</v>
      </c>
      <c r="X48" s="181" t="e">
        <f>W48/W$13</f>
        <v>#REF!</v>
      </c>
      <c r="Y48" s="110" t="e">
        <f>Y14+Y37+Y44+Y47</f>
        <v>#REF!</v>
      </c>
      <c r="Z48" s="181" t="e">
        <f>Y48/Y$13</f>
        <v>#REF!</v>
      </c>
      <c r="AA48" s="110" t="e">
        <f>AA14+AA37+AA44+AA47</f>
        <v>#REF!</v>
      </c>
      <c r="AB48" s="181" t="e">
        <f>AA48/AA$13</f>
        <v>#REF!</v>
      </c>
      <c r="AC48" s="110" t="e">
        <f>AC14+AC37+AC44+AC47</f>
        <v>#REF!</v>
      </c>
      <c r="AD48" s="113" t="e">
        <f>AC48/AC$13</f>
        <v>#REF!</v>
      </c>
      <c r="AE48" s="110" t="e">
        <f>AE14+AE37+AE44+AE47</f>
        <v>#REF!</v>
      </c>
      <c r="AF48" s="113" t="e">
        <f>AE48/AE$13</f>
        <v>#REF!</v>
      </c>
      <c r="AG48" s="110" t="e">
        <f>AG14+AG37+AG44+AG47</f>
        <v>#REF!</v>
      </c>
      <c r="AH48" s="113" t="e">
        <f>AG48/AG$13</f>
        <v>#REF!</v>
      </c>
      <c r="AI48" s="110" t="e">
        <f>AI14+AI37+AI44+AI47</f>
        <v>#REF!</v>
      </c>
      <c r="AJ48" s="113" t="e">
        <f>AI48/AI$13</f>
        <v>#REF!</v>
      </c>
      <c r="AK48" s="110" t="e">
        <f>AK14+AK37+AK44+AK47</f>
        <v>#REF!</v>
      </c>
      <c r="AL48" s="113" t="e">
        <f>AK48/AK$13</f>
        <v>#REF!</v>
      </c>
      <c r="AM48" s="110" t="e">
        <f>AM14+AM37+AM44+AM47</f>
        <v>#REF!</v>
      </c>
      <c r="AN48" s="113" t="e">
        <f>AM48/AM$13</f>
        <v>#REF!</v>
      </c>
      <c r="AO48" s="110" t="e">
        <f>AO14+AO37+AO44+AO47</f>
        <v>#REF!</v>
      </c>
      <c r="AP48" s="113" t="e">
        <f>AO48/AO$13</f>
        <v>#REF!</v>
      </c>
      <c r="AQ48" s="110" t="e">
        <f>AQ14+AQ37+AQ44+AQ47</f>
        <v>#REF!</v>
      </c>
      <c r="AR48" s="113" t="e">
        <f>AQ48/AQ$13</f>
        <v>#REF!</v>
      </c>
      <c r="AS48" s="110">
        <f>AS14+AS37+AS44+AS47</f>
        <v>0</v>
      </c>
      <c r="AT48" s="113" t="e">
        <f>AS48/AS$13</f>
        <v>#DIV/0!</v>
      </c>
      <c r="AU48" s="110">
        <f>AU14+AU37+AU44+AU47</f>
        <v>0</v>
      </c>
      <c r="AV48" s="113" t="e">
        <f>AU48/AU$13</f>
        <v>#DIV/0!</v>
      </c>
      <c r="AW48" s="110">
        <f>AW14+AW37+AW44+AW47</f>
        <v>0</v>
      </c>
      <c r="AX48" s="113" t="e">
        <f>AW48/AW$13</f>
        <v>#DIV/0!</v>
      </c>
      <c r="AY48" s="110">
        <f>AY14+AY37+AY44+AY47</f>
        <v>0</v>
      </c>
      <c r="AZ48" s="113" t="e">
        <f>AY48/AY$13</f>
        <v>#DIV/0!</v>
      </c>
      <c r="BA48" s="227" t="e">
        <f>E48+G48+K48+AS48+I48+M48+O48+Q48+S48+U48+W48+Y48+AA48+AU48+AW48+AY48+AI48+AQ48+AO48+AM48+AK48+AG48+AE48+AC48</f>
        <v>#REF!</v>
      </c>
      <c r="BB48" s="181" t="e">
        <f>BA48/BA$13</f>
        <v>#REF!</v>
      </c>
    </row>
    <row r="49" spans="2:54" ht="13.5" thickBot="1" x14ac:dyDescent="0.25">
      <c r="B49" s="41" t="s">
        <v>186</v>
      </c>
      <c r="C49" s="87"/>
      <c r="D49" s="106">
        <v>1</v>
      </c>
      <c r="E49" s="110" t="e">
        <f>E45-E47</f>
        <v>#REF!</v>
      </c>
      <c r="F49" s="181" t="e">
        <f>E49/E$13</f>
        <v>#REF!</v>
      </c>
      <c r="G49" s="110" t="e">
        <f>G45-G47</f>
        <v>#REF!</v>
      </c>
      <c r="H49" s="181" t="e">
        <f>G49/G$13</f>
        <v>#REF!</v>
      </c>
      <c r="I49" s="110" t="e">
        <f>I45-I47</f>
        <v>#REF!</v>
      </c>
      <c r="J49" s="181" t="e">
        <f>I49/I$13</f>
        <v>#REF!</v>
      </c>
      <c r="K49" s="110" t="e">
        <f>K45-K47</f>
        <v>#REF!</v>
      </c>
      <c r="L49" s="181" t="e">
        <f>K49/K$13</f>
        <v>#REF!</v>
      </c>
      <c r="M49" s="110" t="e">
        <f>M45-M47</f>
        <v>#REF!</v>
      </c>
      <c r="N49" s="181" t="e">
        <f>M49/M$13</f>
        <v>#REF!</v>
      </c>
      <c r="O49" s="110">
        <f>O45-O47</f>
        <v>0</v>
      </c>
      <c r="P49" s="181" t="e">
        <f>O49/O$13</f>
        <v>#DIV/0!</v>
      </c>
      <c r="Q49" s="110" t="e">
        <f>Q45-Q47</f>
        <v>#REF!</v>
      </c>
      <c r="R49" s="181" t="e">
        <f>Q49/Q$13</f>
        <v>#REF!</v>
      </c>
      <c r="S49" s="110" t="e">
        <f>S45-S47</f>
        <v>#REF!</v>
      </c>
      <c r="T49" s="181" t="e">
        <f>S49/S$13</f>
        <v>#REF!</v>
      </c>
      <c r="U49" s="110" t="e">
        <f>U45-U47</f>
        <v>#REF!</v>
      </c>
      <c r="V49" s="181" t="e">
        <f>U49/U$13</f>
        <v>#REF!</v>
      </c>
      <c r="W49" s="110" t="e">
        <f>W45-W47</f>
        <v>#REF!</v>
      </c>
      <c r="X49" s="181" t="e">
        <f>W49/W$13</f>
        <v>#REF!</v>
      </c>
      <c r="Y49" s="110" t="e">
        <f>Y45-Y47</f>
        <v>#REF!</v>
      </c>
      <c r="Z49" s="181" t="e">
        <f>Y49/Y$13</f>
        <v>#REF!</v>
      </c>
      <c r="AA49" s="110" t="e">
        <f>AA45-AA47</f>
        <v>#REF!</v>
      </c>
      <c r="AB49" s="181" t="e">
        <f>AA49/AA$13</f>
        <v>#REF!</v>
      </c>
      <c r="AC49" s="110" t="e">
        <f>AC45-AC47</f>
        <v>#REF!</v>
      </c>
      <c r="AD49" s="113" t="e">
        <f>AC49/AC$13</f>
        <v>#REF!</v>
      </c>
      <c r="AE49" s="110" t="e">
        <f>AE45-AE47</f>
        <v>#REF!</v>
      </c>
      <c r="AF49" s="113" t="e">
        <f>AE49/AE$13</f>
        <v>#REF!</v>
      </c>
      <c r="AG49" s="110" t="e">
        <f>AG45-AG47</f>
        <v>#REF!</v>
      </c>
      <c r="AH49" s="113" t="e">
        <f>AG49/AG$13</f>
        <v>#REF!</v>
      </c>
      <c r="AI49" s="110" t="e">
        <f>AI45-AI47</f>
        <v>#REF!</v>
      </c>
      <c r="AJ49" s="113" t="e">
        <f>AI49/AI$13</f>
        <v>#REF!</v>
      </c>
      <c r="AK49" s="110" t="e">
        <f>AK45-AK47</f>
        <v>#REF!</v>
      </c>
      <c r="AL49" s="113" t="e">
        <f>AK49/AK$13</f>
        <v>#REF!</v>
      </c>
      <c r="AM49" s="110" t="e">
        <f>AM45-AM47</f>
        <v>#REF!</v>
      </c>
      <c r="AN49" s="113" t="e">
        <f>AM49/AM$13</f>
        <v>#REF!</v>
      </c>
      <c r="AO49" s="110" t="e">
        <f>AO45-AO47</f>
        <v>#REF!</v>
      </c>
      <c r="AP49" s="113" t="e">
        <f>AO49/AO$13</f>
        <v>#REF!</v>
      </c>
      <c r="AQ49" s="110" t="e">
        <f>AQ45-AQ47</f>
        <v>#REF!</v>
      </c>
      <c r="AR49" s="113" t="e">
        <f>AQ49/AQ$13</f>
        <v>#REF!</v>
      </c>
      <c r="AS49" s="110">
        <f>AS45-AS47</f>
        <v>0</v>
      </c>
      <c r="AT49" s="113" t="e">
        <f>AS49/AS$13</f>
        <v>#DIV/0!</v>
      </c>
      <c r="AU49" s="110">
        <f>AU45-AU47</f>
        <v>0</v>
      </c>
      <c r="AV49" s="113" t="e">
        <f>AU49/AU$13</f>
        <v>#DIV/0!</v>
      </c>
      <c r="AW49" s="110">
        <f>AW45-AW47</f>
        <v>0</v>
      </c>
      <c r="AX49" s="113" t="e">
        <f>AW49/AW$13</f>
        <v>#DIV/0!</v>
      </c>
      <c r="AY49" s="110">
        <f>AY45-AY47</f>
        <v>0</v>
      </c>
      <c r="AZ49" s="113" t="e">
        <f>AY49/AY$13</f>
        <v>#DIV/0!</v>
      </c>
      <c r="BA49" s="228" t="e">
        <f>E49+G49+K49+AS49+I49+M49+O49+Q49+S49+U49+W49+Y49+AA49+AU49+AW49+AY49+AI49+AQ49+AO49+AM49+AK49+AG49+AE49+AC49</f>
        <v>#REF!</v>
      </c>
      <c r="BB49" s="181" t="e">
        <f>BA49/BA$13</f>
        <v>#REF!</v>
      </c>
    </row>
    <row r="50" spans="2:54" x14ac:dyDescent="0.2">
      <c r="B50" s="105">
        <v>1</v>
      </c>
      <c r="C50" s="105" t="s">
        <v>187</v>
      </c>
      <c r="D50" s="105"/>
      <c r="E50" s="2"/>
      <c r="F50" s="189"/>
      <c r="G50" s="2"/>
      <c r="H50" s="189"/>
      <c r="I50" s="2"/>
      <c r="J50" s="189"/>
      <c r="K50" s="2"/>
      <c r="L50" s="189"/>
      <c r="M50" s="2"/>
      <c r="N50" s="189"/>
      <c r="O50" s="2"/>
      <c r="P50" s="189"/>
      <c r="Q50" s="2"/>
      <c r="R50" s="189"/>
      <c r="S50" s="2"/>
      <c r="T50" s="189"/>
      <c r="U50" s="2"/>
      <c r="V50" s="189"/>
      <c r="W50" s="2"/>
      <c r="X50" s="189"/>
      <c r="Y50" s="2"/>
      <c r="Z50" s="189"/>
      <c r="AA50" s="2"/>
      <c r="AB50" s="189"/>
      <c r="AC50" s="2"/>
      <c r="AD50" s="132"/>
      <c r="AE50" s="2"/>
      <c r="AF50" s="132"/>
      <c r="AG50" s="2"/>
      <c r="AH50" s="132"/>
      <c r="AI50" s="2"/>
      <c r="AJ50" s="132"/>
      <c r="AK50" s="2"/>
      <c r="AL50" s="132"/>
      <c r="AM50" s="2"/>
      <c r="AN50" s="132"/>
      <c r="AO50" s="2"/>
      <c r="AP50" s="132"/>
      <c r="AQ50" s="2"/>
      <c r="AR50" s="132"/>
      <c r="AS50" s="2"/>
      <c r="AT50" s="132"/>
      <c r="AU50" s="2"/>
      <c r="AV50" s="132"/>
      <c r="AW50" s="2"/>
      <c r="AX50" s="132"/>
      <c r="AY50" s="2"/>
      <c r="AZ50" s="132"/>
      <c r="BA50" s="2"/>
      <c r="BB50" s="189"/>
    </row>
    <row r="51" spans="2:54" x14ac:dyDescent="0.2">
      <c r="B51" s="105">
        <v>2</v>
      </c>
      <c r="C51" s="105" t="s">
        <v>188</v>
      </c>
      <c r="D51" s="105"/>
      <c r="E51" s="2"/>
      <c r="F51" s="189"/>
      <c r="G51" s="2"/>
      <c r="H51" s="189"/>
      <c r="I51" s="2"/>
      <c r="J51" s="189"/>
      <c r="K51" s="2"/>
      <c r="L51" s="189"/>
      <c r="M51" s="2"/>
      <c r="N51" s="189"/>
      <c r="O51" s="2"/>
      <c r="P51" s="189"/>
      <c r="Q51" s="2"/>
      <c r="R51" s="189"/>
      <c r="S51" s="2"/>
      <c r="T51" s="189"/>
      <c r="U51" s="2"/>
      <c r="V51" s="189"/>
      <c r="W51" s="2"/>
      <c r="X51" s="189"/>
      <c r="Y51" s="2"/>
      <c r="Z51" s="189"/>
      <c r="AA51" s="2"/>
      <c r="AB51" s="189"/>
      <c r="AC51" s="2"/>
      <c r="AD51" s="132"/>
      <c r="AE51" s="2"/>
      <c r="AF51" s="132"/>
      <c r="AG51" s="2"/>
      <c r="AH51" s="132"/>
      <c r="AI51" s="2"/>
      <c r="AJ51" s="132"/>
      <c r="AK51" s="2"/>
      <c r="AL51" s="132"/>
      <c r="AM51" s="2"/>
      <c r="AN51" s="132"/>
      <c r="AO51" s="2"/>
      <c r="AP51" s="132"/>
      <c r="AQ51" s="2"/>
      <c r="AR51" s="132"/>
      <c r="AS51" s="2"/>
      <c r="AT51" s="132"/>
      <c r="AU51" s="2"/>
      <c r="AV51" s="132"/>
      <c r="AW51" s="2"/>
      <c r="AX51" s="132"/>
      <c r="AY51" s="2"/>
      <c r="AZ51" s="132"/>
      <c r="BA51" s="2"/>
      <c r="BB51" s="189"/>
    </row>
    <row r="52" spans="2:54" x14ac:dyDescent="0.2">
      <c r="B52" s="105">
        <v>3</v>
      </c>
      <c r="C52" s="105" t="s">
        <v>189</v>
      </c>
      <c r="D52" s="105"/>
      <c r="E52" s="2"/>
      <c r="F52" s="189"/>
      <c r="G52" s="2"/>
      <c r="H52" s="189"/>
      <c r="I52" s="2"/>
      <c r="J52" s="189"/>
      <c r="K52" s="2"/>
      <c r="L52" s="189"/>
      <c r="M52" s="2"/>
      <c r="N52" s="189"/>
      <c r="O52" s="2"/>
      <c r="P52" s="189"/>
      <c r="Q52" s="2"/>
      <c r="R52" s="189"/>
      <c r="S52" s="2"/>
      <c r="T52" s="189"/>
      <c r="U52" s="2"/>
      <c r="V52" s="189"/>
      <c r="W52" s="2"/>
      <c r="X52" s="189"/>
      <c r="Y52" s="2"/>
      <c r="Z52" s="189"/>
      <c r="AA52" s="2"/>
      <c r="AB52" s="189"/>
      <c r="AC52" s="2"/>
      <c r="AD52" s="132"/>
      <c r="AE52" s="2"/>
      <c r="AF52" s="132"/>
      <c r="AG52" s="2"/>
      <c r="AH52" s="132"/>
      <c r="AI52" s="2"/>
      <c r="AJ52" s="132"/>
      <c r="AK52" s="2"/>
      <c r="AL52" s="132"/>
      <c r="AM52" s="2"/>
      <c r="AN52" s="132"/>
      <c r="AO52" s="2"/>
      <c r="AP52" s="132"/>
      <c r="AQ52" s="2"/>
      <c r="AR52" s="132"/>
      <c r="AS52" s="2"/>
      <c r="AT52" s="132"/>
      <c r="AU52" s="2"/>
      <c r="AV52" s="132"/>
      <c r="AW52" s="2"/>
      <c r="AX52" s="132"/>
      <c r="AY52" s="2"/>
      <c r="AZ52" s="132"/>
      <c r="BA52" s="2"/>
      <c r="BB52" s="189"/>
    </row>
    <row r="53" spans="2:54" x14ac:dyDescent="0.2">
      <c r="B53" s="105">
        <v>4</v>
      </c>
      <c r="C53" s="105" t="s">
        <v>190</v>
      </c>
      <c r="D53" s="105"/>
      <c r="E53" s="2"/>
      <c r="F53" s="189"/>
      <c r="G53" s="2"/>
      <c r="H53" s="189"/>
      <c r="I53" s="2"/>
      <c r="J53" s="189"/>
      <c r="K53" s="2"/>
      <c r="L53" s="189"/>
      <c r="M53" s="2"/>
      <c r="N53" s="189"/>
      <c r="O53" s="2"/>
      <c r="P53" s="189"/>
      <c r="Q53" s="2"/>
      <c r="R53" s="189"/>
      <c r="S53" s="2"/>
      <c r="T53" s="189"/>
      <c r="U53" s="2"/>
      <c r="V53" s="189"/>
      <c r="W53" s="2"/>
      <c r="X53" s="189"/>
      <c r="Y53" s="2"/>
      <c r="Z53" s="189"/>
      <c r="AA53" s="2"/>
      <c r="AB53" s="189"/>
      <c r="AC53" s="2"/>
      <c r="AD53" s="132"/>
      <c r="AE53" s="2"/>
      <c r="AF53" s="132"/>
      <c r="AG53" s="2"/>
      <c r="AH53" s="132"/>
      <c r="AI53" s="2"/>
      <c r="AJ53" s="132"/>
      <c r="AK53" s="2"/>
      <c r="AL53" s="132"/>
      <c r="AM53" s="2"/>
      <c r="AN53" s="132"/>
      <c r="AO53" s="2"/>
      <c r="AP53" s="132"/>
      <c r="AQ53" s="2"/>
      <c r="AR53" s="132"/>
      <c r="AS53" s="2"/>
      <c r="AT53" s="132"/>
      <c r="AU53" s="2"/>
      <c r="AV53" s="132"/>
      <c r="AW53" s="2"/>
      <c r="AX53" s="132"/>
      <c r="AY53" s="2"/>
      <c r="AZ53" s="132"/>
      <c r="BA53" s="2"/>
      <c r="BB53" s="189"/>
    </row>
    <row r="54" spans="2:54" x14ac:dyDescent="0.2">
      <c r="B54" s="105">
        <v>5</v>
      </c>
      <c r="C54" s="105" t="s">
        <v>191</v>
      </c>
      <c r="D54" s="105"/>
      <c r="E54" s="2"/>
      <c r="F54" s="189"/>
      <c r="G54" s="2"/>
      <c r="H54" s="189"/>
      <c r="I54" s="2"/>
      <c r="J54" s="189"/>
      <c r="K54" s="2"/>
      <c r="L54" s="189"/>
      <c r="M54" s="2"/>
      <c r="N54" s="189"/>
      <c r="O54" s="2"/>
      <c r="P54" s="189"/>
      <c r="Q54" s="2"/>
      <c r="R54" s="189"/>
      <c r="S54" s="2"/>
      <c r="T54" s="189"/>
      <c r="U54" s="2"/>
      <c r="V54" s="189"/>
      <c r="W54" s="2"/>
      <c r="X54" s="189"/>
      <c r="Y54" s="2"/>
      <c r="Z54" s="189"/>
      <c r="AA54" s="2"/>
      <c r="AB54" s="189"/>
      <c r="AC54" s="2"/>
      <c r="AD54" s="132"/>
      <c r="AE54" s="2"/>
      <c r="AF54" s="132"/>
      <c r="AG54" s="2"/>
      <c r="AH54" s="132"/>
      <c r="AI54" s="2"/>
      <c r="AJ54" s="132"/>
      <c r="AK54" s="2"/>
      <c r="AL54" s="132"/>
      <c r="AM54" s="2"/>
      <c r="AN54" s="132"/>
      <c r="AO54" s="2"/>
      <c r="AP54" s="132"/>
      <c r="AQ54" s="2"/>
      <c r="AR54" s="132"/>
      <c r="AS54" s="2"/>
      <c r="AT54" s="132"/>
      <c r="AU54" s="2"/>
      <c r="AV54" s="132"/>
      <c r="AW54" s="2"/>
      <c r="AX54" s="132"/>
      <c r="AY54" s="2"/>
      <c r="AZ54" s="132"/>
      <c r="BA54" s="2"/>
      <c r="BB54" s="189"/>
    </row>
    <row r="55" spans="2:54" x14ac:dyDescent="0.2">
      <c r="B55" s="133" t="s">
        <v>192</v>
      </c>
      <c r="C55" s="105" t="s">
        <v>193</v>
      </c>
      <c r="D55" s="105"/>
      <c r="E55" s="2"/>
      <c r="F55" s="189"/>
      <c r="G55" s="2"/>
      <c r="H55" s="189"/>
      <c r="I55" s="2"/>
      <c r="J55" s="189"/>
      <c r="K55" s="2"/>
      <c r="L55" s="189"/>
      <c r="M55" s="2"/>
      <c r="N55" s="189"/>
      <c r="O55" s="2"/>
      <c r="P55" s="189"/>
      <c r="Q55" s="2"/>
      <c r="R55" s="189"/>
      <c r="S55" s="2"/>
      <c r="T55" s="189"/>
      <c r="U55" s="2"/>
      <c r="V55" s="189"/>
      <c r="W55" s="2"/>
      <c r="X55" s="189"/>
      <c r="Y55" s="2"/>
      <c r="Z55" s="189"/>
      <c r="AA55" s="2"/>
      <c r="AB55" s="189"/>
      <c r="AC55" s="2"/>
      <c r="AD55" s="132"/>
      <c r="AE55" s="2"/>
      <c r="AF55" s="132"/>
      <c r="AG55" s="2"/>
      <c r="AH55" s="132"/>
      <c r="AI55" s="2"/>
      <c r="AJ55" s="132"/>
      <c r="AK55" s="2"/>
      <c r="AL55" s="132"/>
      <c r="AM55" s="2"/>
      <c r="AN55" s="132"/>
      <c r="AO55" s="2"/>
      <c r="AP55" s="132"/>
      <c r="AQ55" s="2"/>
      <c r="AR55" s="132"/>
      <c r="AS55" s="2"/>
      <c r="AT55" s="132"/>
      <c r="AU55" s="2"/>
      <c r="AV55" s="132"/>
      <c r="AW55" s="2"/>
      <c r="AX55" s="132"/>
      <c r="AY55" s="2"/>
      <c r="AZ55" s="132"/>
      <c r="BA55" s="2"/>
      <c r="BB55" s="189"/>
    </row>
    <row r="56" spans="2:54" x14ac:dyDescent="0.2">
      <c r="B56" s="133" t="s">
        <v>194</v>
      </c>
      <c r="C56" s="105" t="s">
        <v>195</v>
      </c>
      <c r="D56" s="105"/>
      <c r="E56" s="2"/>
      <c r="F56" s="189"/>
      <c r="G56" s="2"/>
      <c r="H56" s="189"/>
      <c r="I56" s="2"/>
      <c r="J56" s="189"/>
      <c r="K56" s="2"/>
      <c r="L56" s="189"/>
      <c r="M56" s="2"/>
      <c r="N56" s="189"/>
      <c r="O56" s="2"/>
      <c r="P56" s="189"/>
      <c r="Q56" s="2"/>
      <c r="R56" s="189"/>
      <c r="S56" s="2"/>
      <c r="T56" s="189"/>
      <c r="U56" s="2"/>
      <c r="V56" s="189"/>
      <c r="W56" s="2"/>
      <c r="X56" s="189"/>
      <c r="Y56" s="2"/>
      <c r="Z56" s="189"/>
      <c r="AA56" s="2"/>
      <c r="AB56" s="189"/>
      <c r="AC56" s="2"/>
      <c r="AD56" s="132"/>
      <c r="AE56" s="2"/>
      <c r="AF56" s="132"/>
      <c r="AG56" s="2"/>
      <c r="AH56" s="132"/>
      <c r="AI56" s="2"/>
      <c r="AJ56" s="132"/>
      <c r="AK56" s="2"/>
      <c r="AL56" s="132"/>
      <c r="AM56" s="2"/>
      <c r="AN56" s="132"/>
      <c r="AO56" s="2"/>
      <c r="AP56" s="132"/>
      <c r="AQ56" s="2"/>
      <c r="AR56" s="132"/>
      <c r="AS56" s="2"/>
      <c r="AT56" s="132"/>
      <c r="AU56" s="2"/>
      <c r="AV56" s="132"/>
      <c r="AW56" s="2"/>
      <c r="AX56" s="132"/>
      <c r="AY56" s="2"/>
      <c r="AZ56" s="132"/>
      <c r="BA56" s="2"/>
      <c r="BB56" s="189"/>
    </row>
    <row r="57" spans="2:54" x14ac:dyDescent="0.2">
      <c r="B57" s="133" t="s">
        <v>196</v>
      </c>
      <c r="C57" s="105" t="s">
        <v>197</v>
      </c>
      <c r="D57" s="105"/>
      <c r="E57" s="2"/>
      <c r="F57" s="189"/>
      <c r="G57" s="2"/>
      <c r="H57" s="189"/>
      <c r="I57" s="2"/>
      <c r="J57" s="189"/>
      <c r="K57" s="2"/>
      <c r="L57" s="189"/>
      <c r="M57" s="2"/>
      <c r="N57" s="189"/>
      <c r="O57" s="2"/>
      <c r="P57" s="189"/>
      <c r="Q57" s="2"/>
      <c r="R57" s="189"/>
      <c r="S57" s="2"/>
      <c r="T57" s="189"/>
      <c r="U57" s="2"/>
      <c r="V57" s="189"/>
      <c r="W57" s="2"/>
      <c r="X57" s="189"/>
      <c r="Y57" s="2"/>
      <c r="Z57" s="189"/>
      <c r="AA57" s="2"/>
      <c r="AB57" s="189"/>
      <c r="AC57" s="2"/>
      <c r="AD57" s="132"/>
      <c r="AE57" s="2"/>
      <c r="AF57" s="132"/>
      <c r="AG57" s="2"/>
      <c r="AH57" s="132"/>
      <c r="AI57" s="2"/>
      <c r="AJ57" s="132"/>
      <c r="AK57" s="2"/>
      <c r="AL57" s="132"/>
      <c r="AM57" s="2"/>
      <c r="AN57" s="132"/>
      <c r="AO57" s="2"/>
      <c r="AP57" s="132"/>
      <c r="AQ57" s="2"/>
      <c r="AR57" s="132"/>
      <c r="AS57" s="2"/>
      <c r="AT57" s="132"/>
      <c r="AU57" s="2"/>
      <c r="AV57" s="132"/>
      <c r="AW57" s="2"/>
      <c r="AX57" s="132"/>
      <c r="AY57" s="2"/>
      <c r="AZ57" s="132"/>
      <c r="BA57" s="2"/>
      <c r="BB57" s="189"/>
    </row>
    <row r="58" spans="2:54" x14ac:dyDescent="0.2">
      <c r="B58" s="2"/>
      <c r="C58" s="105" t="s">
        <v>198</v>
      </c>
      <c r="D58" s="105"/>
      <c r="E58" s="2"/>
      <c r="F58" s="189"/>
      <c r="G58" s="2"/>
      <c r="H58" s="189"/>
      <c r="I58" s="2"/>
      <c r="J58" s="189"/>
      <c r="K58" s="2"/>
      <c r="L58" s="189"/>
      <c r="M58" s="2"/>
      <c r="N58" s="189"/>
      <c r="O58" s="2"/>
      <c r="P58" s="189"/>
      <c r="Q58" s="2"/>
      <c r="R58" s="189"/>
      <c r="S58" s="2"/>
      <c r="T58" s="189"/>
      <c r="U58" s="2"/>
      <c r="V58" s="189"/>
      <c r="W58" s="2"/>
      <c r="X58" s="189"/>
      <c r="Y58" s="2"/>
      <c r="Z58" s="189"/>
      <c r="AA58" s="2"/>
      <c r="AB58" s="189"/>
      <c r="AC58" s="2"/>
      <c r="AD58" s="132"/>
      <c r="AE58" s="2"/>
      <c r="AF58" s="132"/>
      <c r="AG58" s="2"/>
      <c r="AH58" s="132"/>
      <c r="AI58" s="2"/>
      <c r="AJ58" s="132"/>
      <c r="AK58" s="2"/>
      <c r="AL58" s="132"/>
      <c r="AM58" s="2"/>
      <c r="AN58" s="132"/>
      <c r="AO58" s="2"/>
      <c r="AP58" s="132"/>
      <c r="AQ58" s="2"/>
      <c r="AR58" s="132"/>
      <c r="AS58" s="2"/>
      <c r="AT58" s="132"/>
      <c r="AU58" s="2"/>
      <c r="AV58" s="132"/>
      <c r="AW58" s="2"/>
      <c r="AX58" s="132"/>
      <c r="AY58" s="2"/>
      <c r="AZ58" s="132"/>
      <c r="BA58" s="2"/>
      <c r="BB58" s="189"/>
    </row>
    <row r="59" spans="2:54" x14ac:dyDescent="0.2">
      <c r="B59" s="2"/>
      <c r="C59" s="2"/>
      <c r="D59" s="105"/>
      <c r="E59" s="2"/>
      <c r="F59" s="189"/>
      <c r="G59" s="2"/>
      <c r="H59" s="189"/>
      <c r="I59" s="2"/>
      <c r="J59" s="189"/>
      <c r="K59" s="2"/>
      <c r="L59" s="189"/>
      <c r="M59" s="2"/>
      <c r="N59" s="189"/>
      <c r="O59" s="2"/>
      <c r="P59" s="189"/>
      <c r="Q59" s="2"/>
      <c r="R59" s="189"/>
      <c r="S59" s="2"/>
      <c r="T59" s="189"/>
      <c r="U59" s="2"/>
      <c r="V59" s="189"/>
      <c r="W59" s="2"/>
      <c r="X59" s="189"/>
      <c r="Y59" s="2"/>
      <c r="Z59" s="189"/>
      <c r="AA59" s="2"/>
      <c r="AB59" s="189"/>
      <c r="AC59" s="2"/>
      <c r="AD59" s="132"/>
      <c r="AE59" s="2"/>
      <c r="AF59" s="132"/>
      <c r="AG59" s="2"/>
      <c r="AH59" s="132"/>
      <c r="AI59" s="2"/>
      <c r="AJ59" s="132"/>
      <c r="AK59" s="2"/>
      <c r="AL59" s="132"/>
      <c r="AM59" s="2"/>
      <c r="AN59" s="132"/>
      <c r="AO59" s="2"/>
      <c r="AP59" s="132"/>
      <c r="AQ59" s="2"/>
      <c r="AR59" s="132"/>
      <c r="AS59" s="2"/>
      <c r="AT59" s="132"/>
      <c r="AU59" s="2"/>
      <c r="AV59" s="132"/>
      <c r="AW59" s="2"/>
      <c r="AX59" s="132"/>
      <c r="AY59" s="2"/>
      <c r="AZ59" s="132"/>
      <c r="BA59" s="2"/>
      <c r="BB59" s="189"/>
    </row>
  </sheetData>
  <sheetProtection selectLockedCells="1"/>
  <mergeCells count="25">
    <mergeCell ref="AQ3:AR3"/>
    <mergeCell ref="AC3:AD3"/>
    <mergeCell ref="AS3:AT3"/>
    <mergeCell ref="O3:P3"/>
    <mergeCell ref="E3:F3"/>
    <mergeCell ref="G3:H3"/>
    <mergeCell ref="I3:J3"/>
    <mergeCell ref="K3:L3"/>
    <mergeCell ref="M3:N3"/>
    <mergeCell ref="BA3:BB3"/>
    <mergeCell ref="Q3:R3"/>
    <mergeCell ref="S3:T3"/>
    <mergeCell ref="U3:V3"/>
    <mergeCell ref="W3:X3"/>
    <mergeCell ref="Y3:Z3"/>
    <mergeCell ref="AA3:AB3"/>
    <mergeCell ref="AU3:AV3"/>
    <mergeCell ref="AW3:AX3"/>
    <mergeCell ref="AY3:AZ3"/>
    <mergeCell ref="AE3:AF3"/>
    <mergeCell ref="AG3:AH3"/>
    <mergeCell ref="AI3:AJ3"/>
    <mergeCell ref="AM3:AN3"/>
    <mergeCell ref="AO3:AP3"/>
    <mergeCell ref="AK3:AL3"/>
  </mergeCells>
  <pageMargins left="0.75" right="0.75" top="1" bottom="1" header="0.5" footer="0.5"/>
  <pageSetup paperSize="3" scale="27" orientation="landscape" r:id="rId1"/>
  <headerFooter alignWithMargins="0">
    <oddHeader>&amp;C
Dining Services RFP</oddHeader>
    <oddFoote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
  <sheetViews>
    <sheetView view="pageLayout" zoomScaleNormal="100" workbookViewId="0">
      <selection activeCell="M35" sqref="M35"/>
    </sheetView>
  </sheetViews>
  <sheetFormatPr defaultColWidth="8.85546875" defaultRowHeight="12.75" x14ac:dyDescent="0.2"/>
  <sheetData/>
  <sortState ref="E7:E9">
    <sortCondition ref="E7"/>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M330"/>
  <sheetViews>
    <sheetView zoomScaleNormal="100" zoomScaleSheetLayoutView="85" zoomScalePageLayoutView="80" workbookViewId="0">
      <selection activeCell="H6" sqref="H6"/>
    </sheetView>
  </sheetViews>
  <sheetFormatPr defaultColWidth="8.85546875" defaultRowHeight="12.75" x14ac:dyDescent="0.2"/>
  <cols>
    <col min="2" max="2" width="47.42578125" customWidth="1"/>
    <col min="3" max="3" width="16.28515625" customWidth="1"/>
    <col min="4" max="4" width="11.7109375" customWidth="1"/>
    <col min="5" max="5" width="10.140625" customWidth="1"/>
    <col min="6" max="6" width="11.42578125" customWidth="1"/>
    <col min="7" max="7" width="13.28515625" customWidth="1"/>
    <col min="8" max="8" width="16.42578125" customWidth="1"/>
    <col min="12" max="12" width="10.140625" bestFit="1" customWidth="1"/>
  </cols>
  <sheetData>
    <row r="1" spans="2:13" ht="89.25" customHeight="1" thickBot="1" x14ac:dyDescent="0.3">
      <c r="B1" s="377" t="s">
        <v>232</v>
      </c>
      <c r="C1" s="378"/>
      <c r="D1" s="378"/>
      <c r="E1" s="378"/>
      <c r="F1" s="378"/>
      <c r="G1" s="378"/>
      <c r="H1" s="378"/>
    </row>
    <row r="2" spans="2:13" ht="15.75" x14ac:dyDescent="0.25">
      <c r="B2" s="6" t="s">
        <v>226</v>
      </c>
      <c r="C2" s="8" t="s">
        <v>261</v>
      </c>
      <c r="D2" s="7"/>
      <c r="E2" s="7"/>
      <c r="F2" s="7"/>
      <c r="G2" s="7"/>
      <c r="H2" s="9"/>
    </row>
    <row r="3" spans="2:13" x14ac:dyDescent="0.2">
      <c r="B3" s="10" t="s">
        <v>74</v>
      </c>
      <c r="C3" s="11"/>
      <c r="D3" s="11"/>
      <c r="E3" s="11"/>
      <c r="F3" s="11"/>
      <c r="G3" s="11"/>
      <c r="H3" s="12"/>
    </row>
    <row r="4" spans="2:13" ht="39" thickBot="1" x14ac:dyDescent="0.25">
      <c r="B4" s="137" t="s">
        <v>75</v>
      </c>
      <c r="C4" s="138" t="s">
        <v>76</v>
      </c>
      <c r="D4" s="138" t="s">
        <v>77</v>
      </c>
      <c r="E4" s="138" t="s">
        <v>78</v>
      </c>
      <c r="F4" s="138" t="s">
        <v>79</v>
      </c>
      <c r="G4" s="138" t="s">
        <v>80</v>
      </c>
      <c r="H4" s="139" t="s">
        <v>81</v>
      </c>
    </row>
    <row r="5" spans="2:13" ht="13.5" thickBot="1" x14ac:dyDescent="0.25">
      <c r="B5" s="144"/>
      <c r="C5" s="145"/>
      <c r="D5" s="146"/>
      <c r="E5" s="147"/>
      <c r="F5" s="148"/>
      <c r="G5" s="146"/>
      <c r="H5" s="149"/>
    </row>
    <row r="6" spans="2:13" x14ac:dyDescent="0.2">
      <c r="B6" s="215" t="s">
        <v>290</v>
      </c>
      <c r="C6" s="164" t="s">
        <v>82</v>
      </c>
      <c r="D6" s="237"/>
      <c r="E6" s="51"/>
      <c r="F6" s="151">
        <f>D6*E6</f>
        <v>0</v>
      </c>
      <c r="G6" s="237"/>
      <c r="H6" s="142">
        <f t="shared" ref="H6:H11" si="0">F6*G6</f>
        <v>0</v>
      </c>
      <c r="J6" s="224"/>
      <c r="K6" s="224"/>
      <c r="L6" s="224"/>
      <c r="M6" s="224"/>
    </row>
    <row r="7" spans="2:13" ht="13.5" thickBot="1" x14ac:dyDescent="0.25">
      <c r="B7" s="323"/>
      <c r="C7" s="80" t="s">
        <v>84</v>
      </c>
      <c r="D7" s="55"/>
      <c r="E7" s="56"/>
      <c r="F7" s="152">
        <f>D7*E7</f>
        <v>0</v>
      </c>
      <c r="G7" s="238"/>
      <c r="H7" s="141">
        <f t="shared" si="0"/>
        <v>0</v>
      </c>
      <c r="J7" s="224"/>
      <c r="K7" s="224"/>
      <c r="L7" s="224"/>
      <c r="M7" s="224"/>
    </row>
    <row r="8" spans="2:13" x14ac:dyDescent="0.2">
      <c r="B8" s="215" t="s">
        <v>233</v>
      </c>
      <c r="C8" s="53" t="s">
        <v>82</v>
      </c>
      <c r="D8" s="50"/>
      <c r="E8" s="51"/>
      <c r="F8" s="151">
        <f t="shared" ref="F8:F11" si="1">D8*E8</f>
        <v>0</v>
      </c>
      <c r="G8" s="237"/>
      <c r="H8" s="218">
        <f t="shared" si="0"/>
        <v>0</v>
      </c>
      <c r="I8" s="225"/>
      <c r="J8" s="224"/>
      <c r="K8" s="224"/>
      <c r="L8" s="224"/>
      <c r="M8" s="224"/>
    </row>
    <row r="9" spans="2:13" ht="13.5" thickBot="1" x14ac:dyDescent="0.25">
      <c r="B9" s="323"/>
      <c r="C9" s="54" t="s">
        <v>84</v>
      </c>
      <c r="D9" s="55"/>
      <c r="E9" s="56"/>
      <c r="F9" s="152">
        <f t="shared" si="1"/>
        <v>0</v>
      </c>
      <c r="G9" s="238"/>
      <c r="H9" s="143">
        <f t="shared" si="0"/>
        <v>0</v>
      </c>
      <c r="I9" s="224"/>
      <c r="J9" s="224"/>
      <c r="K9" s="224"/>
      <c r="L9" s="224"/>
      <c r="M9" s="224"/>
    </row>
    <row r="10" spans="2:13" x14ac:dyDescent="0.2">
      <c r="B10" s="215" t="s">
        <v>289</v>
      </c>
      <c r="C10" s="53" t="s">
        <v>82</v>
      </c>
      <c r="D10" s="50"/>
      <c r="E10" s="51"/>
      <c r="F10" s="151">
        <f t="shared" si="1"/>
        <v>0</v>
      </c>
      <c r="G10" s="237"/>
      <c r="H10" s="218">
        <f t="shared" si="0"/>
        <v>0</v>
      </c>
      <c r="I10" s="225"/>
      <c r="J10" s="224"/>
      <c r="K10" s="224"/>
      <c r="L10" s="224"/>
      <c r="M10" s="224"/>
    </row>
    <row r="11" spans="2:13" ht="13.5" thickBot="1" x14ac:dyDescent="0.25">
      <c r="B11" s="323"/>
      <c r="C11" s="54" t="s">
        <v>84</v>
      </c>
      <c r="D11" s="55"/>
      <c r="E11" s="56"/>
      <c r="F11" s="152">
        <f t="shared" si="1"/>
        <v>0</v>
      </c>
      <c r="G11" s="238"/>
      <c r="H11" s="143">
        <f t="shared" si="0"/>
        <v>0</v>
      </c>
      <c r="I11" s="224"/>
      <c r="J11" s="224"/>
      <c r="K11" s="224"/>
      <c r="L11" s="224"/>
      <c r="M11" s="224"/>
    </row>
    <row r="12" spans="2:13" x14ac:dyDescent="0.2">
      <c r="B12" s="215" t="s">
        <v>271</v>
      </c>
      <c r="C12" s="53" t="s">
        <v>82</v>
      </c>
      <c r="D12" s="50"/>
      <c r="E12" s="51"/>
      <c r="F12" s="151">
        <f t="shared" ref="F12:F17" si="2">D12*E12</f>
        <v>0</v>
      </c>
      <c r="G12" s="237"/>
      <c r="H12" s="218">
        <f t="shared" ref="H12:H17" si="3">F12*G12</f>
        <v>0</v>
      </c>
      <c r="I12" s="225"/>
      <c r="J12" s="224"/>
      <c r="K12" s="224"/>
      <c r="L12" s="224"/>
      <c r="M12" s="224"/>
    </row>
    <row r="13" spans="2:13" ht="13.5" thickBot="1" x14ac:dyDescent="0.25">
      <c r="B13" s="323"/>
      <c r="C13" s="54" t="s">
        <v>84</v>
      </c>
      <c r="D13" s="55"/>
      <c r="E13" s="56"/>
      <c r="F13" s="152">
        <f t="shared" si="2"/>
        <v>0</v>
      </c>
      <c r="G13" s="238"/>
      <c r="H13" s="143">
        <f t="shared" si="3"/>
        <v>0</v>
      </c>
      <c r="I13" s="224"/>
      <c r="J13" s="224"/>
      <c r="K13" s="224"/>
      <c r="L13" s="224"/>
      <c r="M13" s="224"/>
    </row>
    <row r="14" spans="2:13" x14ac:dyDescent="0.2">
      <c r="B14" s="215" t="s">
        <v>307</v>
      </c>
      <c r="C14" s="53" t="s">
        <v>82</v>
      </c>
      <c r="D14" s="50"/>
      <c r="E14" s="51"/>
      <c r="F14" s="151">
        <f t="shared" ref="F14:F15" si="4">D14*E14</f>
        <v>0</v>
      </c>
      <c r="G14" s="237"/>
      <c r="H14" s="218">
        <f t="shared" ref="H14:H15" si="5">F14*G14</f>
        <v>0</v>
      </c>
      <c r="I14" s="224"/>
      <c r="J14" s="224"/>
      <c r="K14" s="224"/>
      <c r="L14" s="224"/>
      <c r="M14" s="224"/>
    </row>
    <row r="15" spans="2:13" ht="13.5" thickBot="1" x14ac:dyDescent="0.25">
      <c r="B15" s="368"/>
      <c r="C15" s="54" t="s">
        <v>84</v>
      </c>
      <c r="D15" s="55"/>
      <c r="E15" s="56"/>
      <c r="F15" s="152">
        <f t="shared" si="4"/>
        <v>0</v>
      </c>
      <c r="G15" s="238"/>
      <c r="H15" s="143">
        <f t="shared" si="5"/>
        <v>0</v>
      </c>
      <c r="I15" s="224"/>
      <c r="J15" s="224"/>
      <c r="K15" s="224"/>
      <c r="L15" s="224"/>
      <c r="M15" s="224"/>
    </row>
    <row r="16" spans="2:13" x14ac:dyDescent="0.2">
      <c r="B16" s="215" t="s">
        <v>235</v>
      </c>
      <c r="C16" s="53" t="s">
        <v>82</v>
      </c>
      <c r="D16" s="50"/>
      <c r="E16" s="51"/>
      <c r="F16" s="151">
        <f t="shared" si="2"/>
        <v>0</v>
      </c>
      <c r="G16" s="237"/>
      <c r="H16" s="218">
        <f t="shared" si="3"/>
        <v>0</v>
      </c>
      <c r="I16" s="225"/>
      <c r="J16" s="224"/>
      <c r="K16" s="224"/>
      <c r="L16" s="224"/>
      <c r="M16" s="224"/>
    </row>
    <row r="17" spans="2:13" ht="13.5" thickBot="1" x14ac:dyDescent="0.25">
      <c r="B17" s="323"/>
      <c r="C17" s="54" t="s">
        <v>84</v>
      </c>
      <c r="D17" s="55"/>
      <c r="E17" s="56"/>
      <c r="F17" s="152">
        <f t="shared" si="2"/>
        <v>0</v>
      </c>
      <c r="G17" s="238"/>
      <c r="H17" s="143">
        <f t="shared" si="3"/>
        <v>0</v>
      </c>
      <c r="I17" s="224"/>
      <c r="J17" s="224"/>
      <c r="K17" s="224"/>
      <c r="L17" s="224"/>
      <c r="M17" s="224"/>
    </row>
    <row r="18" spans="2:13" ht="13.5" thickBot="1" x14ac:dyDescent="0.25">
      <c r="B18" s="59" t="s">
        <v>71</v>
      </c>
      <c r="C18" s="60"/>
      <c r="D18" s="61">
        <f>SUM(D6:D17)</f>
        <v>0</v>
      </c>
      <c r="E18" s="62"/>
      <c r="F18" s="134">
        <f>SUM(F6:F17)</f>
        <v>0</v>
      </c>
      <c r="G18" s="61"/>
      <c r="H18" s="136">
        <f>SUM(H6:H17)</f>
        <v>0</v>
      </c>
    </row>
    <row r="19" spans="2:13" ht="13.5" thickBot="1" x14ac:dyDescent="0.25"/>
    <row r="20" spans="2:13" ht="15.75" x14ac:dyDescent="0.25">
      <c r="B20" s="6" t="str">
        <f>B2</f>
        <v xml:space="preserve">University of Mary Washington FY </v>
      </c>
      <c r="C20" s="8" t="s">
        <v>262</v>
      </c>
      <c r="D20" s="7"/>
      <c r="E20" s="7"/>
      <c r="F20" s="7"/>
      <c r="G20" s="7"/>
      <c r="H20" s="9"/>
    </row>
    <row r="21" spans="2:13" x14ac:dyDescent="0.2">
      <c r="B21" s="10" t="s">
        <v>74</v>
      </c>
      <c r="C21" s="11"/>
      <c r="D21" s="11"/>
      <c r="E21" s="11"/>
      <c r="F21" s="11"/>
      <c r="G21" s="11"/>
      <c r="H21" s="12"/>
    </row>
    <row r="22" spans="2:13" ht="38.25" x14ac:dyDescent="0.2">
      <c r="B22" s="13" t="s">
        <v>75</v>
      </c>
      <c r="C22" s="16" t="s">
        <v>76</v>
      </c>
      <c r="D22" s="16" t="s">
        <v>77</v>
      </c>
      <c r="E22" s="16" t="s">
        <v>78</v>
      </c>
      <c r="F22" s="16" t="s">
        <v>79</v>
      </c>
      <c r="G22" s="16" t="s">
        <v>80</v>
      </c>
      <c r="H22" s="15" t="s">
        <v>81</v>
      </c>
    </row>
    <row r="23" spans="2:13" ht="13.5" thickBot="1" x14ac:dyDescent="0.25">
      <c r="B23" s="154"/>
      <c r="C23" s="155"/>
      <c r="D23" s="156"/>
      <c r="E23" s="157"/>
      <c r="F23" s="158"/>
      <c r="G23" s="156"/>
      <c r="H23" s="159"/>
    </row>
    <row r="24" spans="2:13" x14ac:dyDescent="0.2">
      <c r="B24" s="215" t="str">
        <f>B6</f>
        <v>Top of the CRUC</v>
      </c>
      <c r="C24" s="164" t="s">
        <v>82</v>
      </c>
      <c r="D24" s="237"/>
      <c r="E24" s="51"/>
      <c r="F24" s="151">
        <f>D24*E24</f>
        <v>0</v>
      </c>
      <c r="G24" s="217">
        <f t="shared" ref="G24:G35" si="6">G6</f>
        <v>0</v>
      </c>
      <c r="H24" s="218">
        <f>F24*G24</f>
        <v>0</v>
      </c>
      <c r="I24" s="225"/>
      <c r="J24" s="224"/>
      <c r="K24" s="224"/>
      <c r="L24" s="224"/>
    </row>
    <row r="25" spans="2:13" ht="13.5" thickBot="1" x14ac:dyDescent="0.25">
      <c r="B25" s="230"/>
      <c r="C25" s="80" t="s">
        <v>83</v>
      </c>
      <c r="D25" s="55"/>
      <c r="E25" s="56"/>
      <c r="F25" s="152">
        <f>D25*E25</f>
        <v>0</v>
      </c>
      <c r="G25" s="219">
        <f t="shared" si="6"/>
        <v>0</v>
      </c>
      <c r="H25" s="135">
        <f>F25*G25</f>
        <v>0</v>
      </c>
      <c r="I25" s="224"/>
      <c r="J25" s="224"/>
      <c r="K25" s="224"/>
      <c r="L25" s="224"/>
    </row>
    <row r="26" spans="2:13" x14ac:dyDescent="0.2">
      <c r="B26" s="214" t="str">
        <f>B8</f>
        <v>Panera Bread</v>
      </c>
      <c r="C26" s="53" t="s">
        <v>82</v>
      </c>
      <c r="D26" s="50"/>
      <c r="E26" s="51"/>
      <c r="F26" s="151">
        <f t="shared" ref="F26:F29" si="7">D26*E26</f>
        <v>0</v>
      </c>
      <c r="G26" s="197">
        <f t="shared" si="6"/>
        <v>0</v>
      </c>
      <c r="H26" s="142">
        <f>F26*G26</f>
        <v>0</v>
      </c>
      <c r="I26" s="225"/>
      <c r="J26" s="224"/>
      <c r="K26" s="224"/>
      <c r="L26" s="224"/>
    </row>
    <row r="27" spans="2:13" ht="13.5" thickBot="1" x14ac:dyDescent="0.25">
      <c r="B27" s="230"/>
      <c r="C27" s="54" t="s">
        <v>84</v>
      </c>
      <c r="D27" s="55"/>
      <c r="E27" s="56"/>
      <c r="F27" s="152">
        <f t="shared" si="7"/>
        <v>0</v>
      </c>
      <c r="G27" s="220">
        <f t="shared" si="6"/>
        <v>0</v>
      </c>
      <c r="H27" s="167">
        <f>F27*G27</f>
        <v>0</v>
      </c>
    </row>
    <row r="28" spans="2:13" x14ac:dyDescent="0.2">
      <c r="B28" s="214" t="str">
        <f>B10</f>
        <v>Katora Café</v>
      </c>
      <c r="C28" s="53" t="s">
        <v>82</v>
      </c>
      <c r="D28" s="50"/>
      <c r="E28" s="51"/>
      <c r="F28" s="151">
        <f t="shared" si="7"/>
        <v>0</v>
      </c>
      <c r="G28" s="217">
        <f t="shared" si="6"/>
        <v>0</v>
      </c>
      <c r="H28" s="218">
        <f t="shared" ref="H28:H29" si="8">F28*G28</f>
        <v>0</v>
      </c>
      <c r="I28" s="225"/>
      <c r="J28" s="224"/>
      <c r="K28" s="224"/>
      <c r="L28" s="224"/>
    </row>
    <row r="29" spans="2:13" ht="13.5" thickBot="1" x14ac:dyDescent="0.25">
      <c r="B29" s="230"/>
      <c r="C29" s="54" t="s">
        <v>84</v>
      </c>
      <c r="D29" s="55"/>
      <c r="E29" s="56"/>
      <c r="F29" s="152">
        <f t="shared" si="7"/>
        <v>0</v>
      </c>
      <c r="G29" s="219">
        <f t="shared" si="6"/>
        <v>0</v>
      </c>
      <c r="H29" s="143">
        <f t="shared" si="8"/>
        <v>0</v>
      </c>
      <c r="I29" s="224"/>
      <c r="J29" s="224"/>
      <c r="K29" s="224"/>
      <c r="L29" s="224"/>
    </row>
    <row r="30" spans="2:13" x14ac:dyDescent="0.2">
      <c r="B30" s="214" t="str">
        <f>B12</f>
        <v>Grab and Go</v>
      </c>
      <c r="C30" s="53" t="s">
        <v>82</v>
      </c>
      <c r="D30" s="50"/>
      <c r="E30" s="51"/>
      <c r="F30" s="151">
        <f t="shared" ref="F30:F35" si="9">D30*E30</f>
        <v>0</v>
      </c>
      <c r="G30" s="197">
        <f t="shared" si="6"/>
        <v>0</v>
      </c>
      <c r="H30" s="142">
        <f>F30*G30</f>
        <v>0</v>
      </c>
      <c r="I30" s="225"/>
      <c r="J30" s="224"/>
      <c r="K30" s="224"/>
      <c r="L30" s="224"/>
    </row>
    <row r="31" spans="2:13" ht="13.5" thickBot="1" x14ac:dyDescent="0.25">
      <c r="B31" s="230"/>
      <c r="C31" s="54" t="s">
        <v>84</v>
      </c>
      <c r="D31" s="55"/>
      <c r="E31" s="56"/>
      <c r="F31" s="152">
        <f t="shared" si="9"/>
        <v>0</v>
      </c>
      <c r="G31" s="220">
        <f t="shared" si="6"/>
        <v>0</v>
      </c>
      <c r="H31" s="167">
        <f>F31*G31</f>
        <v>0</v>
      </c>
    </row>
    <row r="32" spans="2:13" x14ac:dyDescent="0.2">
      <c r="B32" s="215" t="str">
        <f>B14</f>
        <v>Pizza Concept</v>
      </c>
      <c r="C32" s="53" t="s">
        <v>82</v>
      </c>
      <c r="D32" s="50"/>
      <c r="E32" s="51"/>
      <c r="F32" s="151">
        <f t="shared" si="9"/>
        <v>0</v>
      </c>
      <c r="G32" s="197">
        <f t="shared" si="6"/>
        <v>0</v>
      </c>
      <c r="H32" s="218">
        <f t="shared" ref="H32:H33" si="10">F32*G32</f>
        <v>0</v>
      </c>
    </row>
    <row r="33" spans="2:12" ht="13.5" thickBot="1" x14ac:dyDescent="0.25">
      <c r="B33" s="368"/>
      <c r="C33" s="54" t="s">
        <v>84</v>
      </c>
      <c r="D33" s="55"/>
      <c r="E33" s="56"/>
      <c r="F33" s="152">
        <f t="shared" si="9"/>
        <v>0</v>
      </c>
      <c r="G33" s="220">
        <f t="shared" si="6"/>
        <v>0</v>
      </c>
      <c r="H33" s="143">
        <f t="shared" si="10"/>
        <v>0</v>
      </c>
    </row>
    <row r="34" spans="2:12" x14ac:dyDescent="0.2">
      <c r="B34" s="214" t="str">
        <f>B16</f>
        <v>Sushi Concept</v>
      </c>
      <c r="C34" s="53" t="s">
        <v>82</v>
      </c>
      <c r="D34" s="50"/>
      <c r="E34" s="51"/>
      <c r="F34" s="151">
        <f t="shared" si="9"/>
        <v>0</v>
      </c>
      <c r="G34" s="217">
        <f t="shared" si="6"/>
        <v>0</v>
      </c>
      <c r="H34" s="218">
        <f t="shared" ref="H34:H35" si="11">F34*G34</f>
        <v>0</v>
      </c>
      <c r="I34" s="225"/>
      <c r="J34" s="224"/>
      <c r="K34" s="224"/>
      <c r="L34" s="224"/>
    </row>
    <row r="35" spans="2:12" ht="13.5" thickBot="1" x14ac:dyDescent="0.25">
      <c r="B35" s="230"/>
      <c r="C35" s="54" t="s">
        <v>84</v>
      </c>
      <c r="D35" s="55"/>
      <c r="E35" s="56"/>
      <c r="F35" s="152">
        <f t="shared" si="9"/>
        <v>0</v>
      </c>
      <c r="G35" s="219">
        <f t="shared" si="6"/>
        <v>0</v>
      </c>
      <c r="H35" s="143">
        <f t="shared" si="11"/>
        <v>0</v>
      </c>
      <c r="I35" s="224"/>
      <c r="J35" s="224"/>
      <c r="K35" s="224"/>
      <c r="L35" s="224"/>
    </row>
    <row r="36" spans="2:12" ht="13.5" thickBot="1" x14ac:dyDescent="0.25">
      <c r="B36" s="59" t="s">
        <v>71</v>
      </c>
      <c r="C36" s="60"/>
      <c r="D36" s="61">
        <f>SUM(D24:D35)</f>
        <v>0</v>
      </c>
      <c r="E36" s="62"/>
      <c r="F36" s="134">
        <f>SUM(F24:F35)</f>
        <v>0</v>
      </c>
      <c r="G36" s="61"/>
      <c r="H36" s="136">
        <f>SUM(H24:H35)</f>
        <v>0</v>
      </c>
    </row>
    <row r="37" spans="2:12" ht="13.5" thickBot="1" x14ac:dyDescent="0.25"/>
    <row r="38" spans="2:12" ht="15.75" x14ac:dyDescent="0.25">
      <c r="B38" s="6" t="str">
        <f>B20</f>
        <v xml:space="preserve">University of Mary Washington FY </v>
      </c>
      <c r="C38" s="8" t="s">
        <v>263</v>
      </c>
      <c r="D38" s="7"/>
      <c r="E38" s="7"/>
      <c r="F38" s="7"/>
      <c r="G38" s="7"/>
      <c r="H38" s="9"/>
    </row>
    <row r="39" spans="2:12" x14ac:dyDescent="0.2">
      <c r="B39" s="10" t="s">
        <v>74</v>
      </c>
      <c r="C39" s="11"/>
      <c r="D39" s="11"/>
      <c r="E39" s="11"/>
      <c r="F39" s="11"/>
      <c r="G39" s="11"/>
      <c r="H39" s="12"/>
    </row>
    <row r="40" spans="2:12" ht="38.25" x14ac:dyDescent="0.2">
      <c r="B40" s="13" t="s">
        <v>75</v>
      </c>
      <c r="C40" s="16" t="s">
        <v>76</v>
      </c>
      <c r="D40" s="16" t="s">
        <v>77</v>
      </c>
      <c r="E40" s="16" t="s">
        <v>78</v>
      </c>
      <c r="F40" s="16" t="s">
        <v>79</v>
      </c>
      <c r="G40" s="16" t="s">
        <v>80</v>
      </c>
      <c r="H40" s="15" t="s">
        <v>81</v>
      </c>
    </row>
    <row r="41" spans="2:12" ht="13.5" thickBot="1" x14ac:dyDescent="0.25">
      <c r="B41" s="154"/>
      <c r="C41" s="155"/>
      <c r="D41" s="156"/>
      <c r="E41" s="157"/>
      <c r="F41" s="158"/>
      <c r="G41" s="156"/>
      <c r="H41" s="159"/>
    </row>
    <row r="42" spans="2:12" x14ac:dyDescent="0.2">
      <c r="B42" s="215" t="str">
        <f>B24</f>
        <v>Top of the CRUC</v>
      </c>
      <c r="C42" s="164" t="s">
        <v>82</v>
      </c>
      <c r="D42" s="237"/>
      <c r="E42" s="51"/>
      <c r="F42" s="151">
        <f>D42*E42</f>
        <v>0</v>
      </c>
      <c r="G42" s="217">
        <f t="shared" ref="G42:G53" si="12">G24</f>
        <v>0</v>
      </c>
      <c r="H42" s="142">
        <f>F42*G42</f>
        <v>0</v>
      </c>
    </row>
    <row r="43" spans="2:12" ht="13.5" thickBot="1" x14ac:dyDescent="0.25">
      <c r="B43" s="165"/>
      <c r="C43" s="80" t="s">
        <v>84</v>
      </c>
      <c r="D43" s="55"/>
      <c r="E43" s="56"/>
      <c r="F43" s="152">
        <f>D43*E43</f>
        <v>0</v>
      </c>
      <c r="G43" s="219">
        <f t="shared" si="12"/>
        <v>0</v>
      </c>
      <c r="H43" s="141">
        <f>F43*G43</f>
        <v>0</v>
      </c>
    </row>
    <row r="44" spans="2:12" x14ac:dyDescent="0.2">
      <c r="B44" s="214" t="str">
        <f>B26</f>
        <v>Panera Bread</v>
      </c>
      <c r="C44" s="53" t="s">
        <v>82</v>
      </c>
      <c r="D44" s="50"/>
      <c r="E44" s="51"/>
      <c r="F44" s="151">
        <f t="shared" ref="F44:F53" si="13">D44*E44</f>
        <v>0</v>
      </c>
      <c r="G44" s="197">
        <f t="shared" si="12"/>
        <v>0</v>
      </c>
      <c r="H44" s="142">
        <f>F44*G44</f>
        <v>0</v>
      </c>
    </row>
    <row r="45" spans="2:12" ht="13.5" thickBot="1" x14ac:dyDescent="0.25">
      <c r="B45" s="162"/>
      <c r="C45" s="54" t="s">
        <v>84</v>
      </c>
      <c r="D45" s="55"/>
      <c r="E45" s="56"/>
      <c r="F45" s="152">
        <f t="shared" si="13"/>
        <v>0</v>
      </c>
      <c r="G45" s="220">
        <f t="shared" si="12"/>
        <v>0</v>
      </c>
      <c r="H45" s="143">
        <f>F45*G45</f>
        <v>0</v>
      </c>
    </row>
    <row r="46" spans="2:12" x14ac:dyDescent="0.2">
      <c r="B46" s="214" t="str">
        <f>B28</f>
        <v>Katora Café</v>
      </c>
      <c r="C46" s="53" t="s">
        <v>82</v>
      </c>
      <c r="D46" s="50"/>
      <c r="E46" s="51"/>
      <c r="F46" s="151">
        <f t="shared" si="13"/>
        <v>0</v>
      </c>
      <c r="G46" s="217">
        <f t="shared" si="12"/>
        <v>0</v>
      </c>
      <c r="H46" s="142">
        <f t="shared" ref="H46:H47" si="14">F46*G46</f>
        <v>0</v>
      </c>
    </row>
    <row r="47" spans="2:12" ht="13.5" thickBot="1" x14ac:dyDescent="0.25">
      <c r="B47" s="162"/>
      <c r="C47" s="54" t="s">
        <v>84</v>
      </c>
      <c r="D47" s="55"/>
      <c r="E47" s="56"/>
      <c r="F47" s="152">
        <f t="shared" si="13"/>
        <v>0</v>
      </c>
      <c r="G47" s="219">
        <f t="shared" si="12"/>
        <v>0</v>
      </c>
      <c r="H47" s="143">
        <f t="shared" si="14"/>
        <v>0</v>
      </c>
    </row>
    <row r="48" spans="2:12" x14ac:dyDescent="0.2">
      <c r="B48" s="214" t="s">
        <v>271</v>
      </c>
      <c r="C48" s="53" t="s">
        <v>82</v>
      </c>
      <c r="D48" s="50"/>
      <c r="E48" s="51"/>
      <c r="F48" s="151">
        <f t="shared" si="13"/>
        <v>0</v>
      </c>
      <c r="G48" s="197">
        <f t="shared" si="12"/>
        <v>0</v>
      </c>
      <c r="H48" s="142">
        <f>F48*G48</f>
        <v>0</v>
      </c>
      <c r="I48" s="225"/>
      <c r="J48" s="224"/>
      <c r="K48" s="224"/>
      <c r="L48" s="224"/>
    </row>
    <row r="49" spans="2:12" ht="13.5" thickBot="1" x14ac:dyDescent="0.25">
      <c r="B49" s="230"/>
      <c r="C49" s="54" t="s">
        <v>84</v>
      </c>
      <c r="D49" s="55"/>
      <c r="E49" s="56"/>
      <c r="F49" s="152">
        <f t="shared" si="13"/>
        <v>0</v>
      </c>
      <c r="G49" s="220">
        <f t="shared" si="12"/>
        <v>0</v>
      </c>
      <c r="H49" s="167">
        <f>F49*G49</f>
        <v>0</v>
      </c>
    </row>
    <row r="50" spans="2:12" x14ac:dyDescent="0.2">
      <c r="B50" s="215" t="str">
        <f>B32</f>
        <v>Pizza Concept</v>
      </c>
      <c r="C50" s="53" t="s">
        <v>82</v>
      </c>
      <c r="D50" s="50"/>
      <c r="E50" s="51"/>
      <c r="F50" s="151">
        <f t="shared" si="13"/>
        <v>0</v>
      </c>
      <c r="G50" s="197">
        <f t="shared" si="12"/>
        <v>0</v>
      </c>
      <c r="H50" s="218">
        <f t="shared" ref="H50:H51" si="15">F50*G50</f>
        <v>0</v>
      </c>
    </row>
    <row r="51" spans="2:12" ht="13.5" thickBot="1" x14ac:dyDescent="0.25">
      <c r="B51" s="368"/>
      <c r="C51" s="54" t="s">
        <v>84</v>
      </c>
      <c r="D51" s="55"/>
      <c r="E51" s="56"/>
      <c r="F51" s="152">
        <f t="shared" si="13"/>
        <v>0</v>
      </c>
      <c r="G51" s="220">
        <f t="shared" si="12"/>
        <v>0</v>
      </c>
      <c r="H51" s="143">
        <f t="shared" si="15"/>
        <v>0</v>
      </c>
    </row>
    <row r="52" spans="2:12" x14ac:dyDescent="0.2">
      <c r="B52" s="214" t="str">
        <f>B34</f>
        <v>Sushi Concept</v>
      </c>
      <c r="C52" s="53" t="s">
        <v>82</v>
      </c>
      <c r="D52" s="50"/>
      <c r="E52" s="51"/>
      <c r="F52" s="151">
        <f t="shared" si="13"/>
        <v>0</v>
      </c>
      <c r="G52" s="217">
        <f t="shared" si="12"/>
        <v>0</v>
      </c>
      <c r="H52" s="218">
        <f t="shared" ref="H52:H53" si="16">F52*G52</f>
        <v>0</v>
      </c>
      <c r="I52" s="225"/>
      <c r="J52" s="224"/>
      <c r="K52" s="224"/>
      <c r="L52" s="224"/>
    </row>
    <row r="53" spans="2:12" ht="13.5" thickBot="1" x14ac:dyDescent="0.25">
      <c r="B53" s="230"/>
      <c r="C53" s="54" t="s">
        <v>84</v>
      </c>
      <c r="D53" s="55"/>
      <c r="E53" s="56"/>
      <c r="F53" s="152">
        <f t="shared" si="13"/>
        <v>0</v>
      </c>
      <c r="G53" s="219">
        <f t="shared" si="12"/>
        <v>0</v>
      </c>
      <c r="H53" s="143">
        <f t="shared" si="16"/>
        <v>0</v>
      </c>
      <c r="I53" s="224"/>
      <c r="J53" s="224"/>
      <c r="K53" s="224"/>
      <c r="L53" s="224"/>
    </row>
    <row r="54" spans="2:12" ht="13.5" thickBot="1" x14ac:dyDescent="0.25">
      <c r="B54" s="59" t="s">
        <v>71</v>
      </c>
      <c r="C54" s="60"/>
      <c r="D54" s="61">
        <f>SUM(D42:D53)</f>
        <v>0</v>
      </c>
      <c r="E54" s="62"/>
      <c r="F54" s="134">
        <f>SUM(F42:F53)</f>
        <v>0</v>
      </c>
      <c r="G54" s="61"/>
      <c r="H54" s="136">
        <f>SUM(H42:H53)</f>
        <v>0</v>
      </c>
    </row>
    <row r="55" spans="2:12" ht="13.5" thickBot="1" x14ac:dyDescent="0.25"/>
    <row r="56" spans="2:12" ht="15.75" x14ac:dyDescent="0.25">
      <c r="B56" s="6" t="str">
        <f>B38</f>
        <v xml:space="preserve">University of Mary Washington FY </v>
      </c>
      <c r="C56" s="8" t="s">
        <v>264</v>
      </c>
      <c r="D56" s="7"/>
      <c r="E56" s="7"/>
      <c r="F56" s="7"/>
      <c r="G56" s="7"/>
      <c r="H56" s="9"/>
    </row>
    <row r="57" spans="2:12" x14ac:dyDescent="0.2">
      <c r="B57" s="10" t="s">
        <v>74</v>
      </c>
      <c r="C57" s="11"/>
      <c r="D57" s="11"/>
      <c r="E57" s="11"/>
      <c r="F57" s="11"/>
      <c r="G57" s="11"/>
      <c r="H57" s="12"/>
    </row>
    <row r="58" spans="2:12" ht="38.25" x14ac:dyDescent="0.2">
      <c r="B58" s="13" t="s">
        <v>75</v>
      </c>
      <c r="C58" s="16" t="s">
        <v>76</v>
      </c>
      <c r="D58" s="16" t="s">
        <v>77</v>
      </c>
      <c r="E58" s="16" t="s">
        <v>78</v>
      </c>
      <c r="F58" s="16" t="s">
        <v>79</v>
      </c>
      <c r="G58" s="16" t="s">
        <v>80</v>
      </c>
      <c r="H58" s="15" t="s">
        <v>81</v>
      </c>
    </row>
    <row r="59" spans="2:12" ht="13.5" thickBot="1" x14ac:dyDescent="0.25">
      <c r="B59" s="154"/>
      <c r="C59" s="155"/>
      <c r="D59" s="156"/>
      <c r="E59" s="157"/>
      <c r="F59" s="158"/>
      <c r="G59" s="156"/>
      <c r="H59" s="159"/>
    </row>
    <row r="60" spans="2:12" x14ac:dyDescent="0.2">
      <c r="B60" s="215" t="str">
        <f>B42</f>
        <v>Top of the CRUC</v>
      </c>
      <c r="C60" s="164" t="s">
        <v>82</v>
      </c>
      <c r="D60" s="237"/>
      <c r="E60" s="51"/>
      <c r="F60" s="151">
        <f>D60*E60</f>
        <v>0</v>
      </c>
      <c r="G60" s="217">
        <f t="shared" ref="G60:G71" si="17">G42</f>
        <v>0</v>
      </c>
      <c r="H60" s="142">
        <f>F60*G60</f>
        <v>0</v>
      </c>
    </row>
    <row r="61" spans="2:12" ht="13.5" thickBot="1" x14ac:dyDescent="0.25">
      <c r="B61" s="165"/>
      <c r="C61" s="80" t="s">
        <v>83</v>
      </c>
      <c r="D61" s="55"/>
      <c r="E61" s="56"/>
      <c r="F61" s="152">
        <f>D61*E61</f>
        <v>0</v>
      </c>
      <c r="G61" s="219">
        <f t="shared" si="17"/>
        <v>0</v>
      </c>
      <c r="H61" s="141">
        <f>F61*G61</f>
        <v>0</v>
      </c>
    </row>
    <row r="62" spans="2:12" x14ac:dyDescent="0.2">
      <c r="B62" s="214" t="str">
        <f>B44</f>
        <v>Panera Bread</v>
      </c>
      <c r="C62" s="53" t="s">
        <v>82</v>
      </c>
      <c r="D62" s="50"/>
      <c r="E62" s="51"/>
      <c r="F62" s="151">
        <f t="shared" ref="F62:F71" si="18">D62*E62</f>
        <v>0</v>
      </c>
      <c r="G62" s="197">
        <f t="shared" si="17"/>
        <v>0</v>
      </c>
      <c r="H62" s="142">
        <f>F62*G62</f>
        <v>0</v>
      </c>
    </row>
    <row r="63" spans="2:12" ht="13.5" thickBot="1" x14ac:dyDescent="0.25">
      <c r="B63" s="162"/>
      <c r="C63" s="54" t="s">
        <v>84</v>
      </c>
      <c r="D63" s="55"/>
      <c r="E63" s="56"/>
      <c r="F63" s="152">
        <f t="shared" si="18"/>
        <v>0</v>
      </c>
      <c r="G63" s="220">
        <f t="shared" si="17"/>
        <v>0</v>
      </c>
      <c r="H63" s="143">
        <f>F63*G63</f>
        <v>0</v>
      </c>
    </row>
    <row r="64" spans="2:12" x14ac:dyDescent="0.2">
      <c r="B64" s="214" t="str">
        <f>B46</f>
        <v>Katora Café</v>
      </c>
      <c r="C64" s="53" t="s">
        <v>82</v>
      </c>
      <c r="D64" s="50"/>
      <c r="E64" s="51"/>
      <c r="F64" s="151">
        <f t="shared" si="18"/>
        <v>0</v>
      </c>
      <c r="G64" s="217">
        <f t="shared" si="17"/>
        <v>0</v>
      </c>
      <c r="H64" s="142">
        <f t="shared" ref="H64:H65" si="19">F64*G64</f>
        <v>0</v>
      </c>
    </row>
    <row r="65" spans="2:12" ht="13.5" thickBot="1" x14ac:dyDescent="0.25">
      <c r="B65" s="162"/>
      <c r="C65" s="54" t="s">
        <v>84</v>
      </c>
      <c r="D65" s="55"/>
      <c r="E65" s="56"/>
      <c r="F65" s="152">
        <f t="shared" si="18"/>
        <v>0</v>
      </c>
      <c r="G65" s="219">
        <f t="shared" si="17"/>
        <v>0</v>
      </c>
      <c r="H65" s="143">
        <f t="shared" si="19"/>
        <v>0</v>
      </c>
    </row>
    <row r="66" spans="2:12" x14ac:dyDescent="0.2">
      <c r="B66" s="214" t="str">
        <f>B48</f>
        <v>Grab and Go</v>
      </c>
      <c r="C66" s="53" t="s">
        <v>82</v>
      </c>
      <c r="D66" s="50"/>
      <c r="E66" s="51"/>
      <c r="F66" s="151">
        <f t="shared" si="18"/>
        <v>0</v>
      </c>
      <c r="G66" s="197">
        <f t="shared" si="17"/>
        <v>0</v>
      </c>
      <c r="H66" s="142">
        <f>F66*G66</f>
        <v>0</v>
      </c>
      <c r="I66" s="225"/>
      <c r="J66" s="224"/>
      <c r="K66" s="224"/>
      <c r="L66" s="224"/>
    </row>
    <row r="67" spans="2:12" ht="13.5" thickBot="1" x14ac:dyDescent="0.25">
      <c r="B67" s="230"/>
      <c r="C67" s="54" t="s">
        <v>84</v>
      </c>
      <c r="D67" s="55"/>
      <c r="E67" s="56"/>
      <c r="F67" s="152">
        <f t="shared" si="18"/>
        <v>0</v>
      </c>
      <c r="G67" s="220">
        <f t="shared" si="17"/>
        <v>0</v>
      </c>
      <c r="H67" s="167">
        <f>F67*G67</f>
        <v>0</v>
      </c>
    </row>
    <row r="68" spans="2:12" x14ac:dyDescent="0.2">
      <c r="B68" s="215" t="str">
        <f>B50</f>
        <v>Pizza Concept</v>
      </c>
      <c r="C68" s="53" t="s">
        <v>82</v>
      </c>
      <c r="D68" s="50"/>
      <c r="E68" s="51"/>
      <c r="F68" s="151">
        <f t="shared" si="18"/>
        <v>0</v>
      </c>
      <c r="G68" s="197">
        <f t="shared" si="17"/>
        <v>0</v>
      </c>
      <c r="H68" s="218">
        <f t="shared" ref="H68:H69" si="20">F68*G68</f>
        <v>0</v>
      </c>
    </row>
    <row r="69" spans="2:12" ht="13.5" thickBot="1" x14ac:dyDescent="0.25">
      <c r="B69" s="368"/>
      <c r="C69" s="54" t="s">
        <v>84</v>
      </c>
      <c r="D69" s="55"/>
      <c r="E69" s="56"/>
      <c r="F69" s="152">
        <f t="shared" si="18"/>
        <v>0</v>
      </c>
      <c r="G69" s="220">
        <f t="shared" si="17"/>
        <v>0</v>
      </c>
      <c r="H69" s="143">
        <f t="shared" si="20"/>
        <v>0</v>
      </c>
    </row>
    <row r="70" spans="2:12" x14ac:dyDescent="0.2">
      <c r="B70" s="214" t="str">
        <f>B52</f>
        <v>Sushi Concept</v>
      </c>
      <c r="C70" s="53" t="s">
        <v>82</v>
      </c>
      <c r="D70" s="50"/>
      <c r="E70" s="51"/>
      <c r="F70" s="151">
        <f t="shared" si="18"/>
        <v>0</v>
      </c>
      <c r="G70" s="217">
        <f t="shared" si="17"/>
        <v>0</v>
      </c>
      <c r="H70" s="218">
        <f t="shared" ref="H70:H71" si="21">F70*G70</f>
        <v>0</v>
      </c>
      <c r="I70" s="225"/>
      <c r="J70" s="224"/>
      <c r="K70" s="224"/>
      <c r="L70" s="224"/>
    </row>
    <row r="71" spans="2:12" ht="13.5" thickBot="1" x14ac:dyDescent="0.25">
      <c r="B71" s="230"/>
      <c r="C71" s="54" t="s">
        <v>84</v>
      </c>
      <c r="D71" s="55"/>
      <c r="E71" s="56"/>
      <c r="F71" s="152">
        <f t="shared" si="18"/>
        <v>0</v>
      </c>
      <c r="G71" s="219">
        <f t="shared" si="17"/>
        <v>0</v>
      </c>
      <c r="H71" s="143">
        <f t="shared" si="21"/>
        <v>0</v>
      </c>
      <c r="I71" s="224"/>
      <c r="J71" s="224"/>
      <c r="K71" s="224"/>
      <c r="L71" s="224"/>
    </row>
    <row r="72" spans="2:12" ht="13.5" thickBot="1" x14ac:dyDescent="0.25">
      <c r="B72" s="59" t="s">
        <v>71</v>
      </c>
      <c r="C72" s="60"/>
      <c r="D72" s="61">
        <f>SUM(D60:D71)</f>
        <v>0</v>
      </c>
      <c r="E72" s="62"/>
      <c r="F72" s="134">
        <f>SUM(F60:F71)</f>
        <v>0</v>
      </c>
      <c r="G72" s="61"/>
      <c r="H72" s="136">
        <f>SUM(H60:H71)</f>
        <v>0</v>
      </c>
    </row>
    <row r="73" spans="2:12" ht="13.5" thickBot="1" x14ac:dyDescent="0.25"/>
    <row r="74" spans="2:12" ht="15.75" x14ac:dyDescent="0.25">
      <c r="B74" s="6" t="str">
        <f>B56</f>
        <v xml:space="preserve">University of Mary Washington FY </v>
      </c>
      <c r="C74" s="8" t="s">
        <v>265</v>
      </c>
      <c r="D74" s="7"/>
      <c r="E74" s="7"/>
      <c r="F74" s="7"/>
      <c r="G74" s="7"/>
      <c r="H74" s="9"/>
    </row>
    <row r="75" spans="2:12" x14ac:dyDescent="0.2">
      <c r="B75" s="10" t="s">
        <v>74</v>
      </c>
      <c r="C75" s="11"/>
      <c r="D75" s="11"/>
      <c r="E75" s="11"/>
      <c r="F75" s="11"/>
      <c r="G75" s="11"/>
      <c r="H75" s="12"/>
    </row>
    <row r="76" spans="2:12" ht="38.25" x14ac:dyDescent="0.2">
      <c r="B76" s="13" t="s">
        <v>75</v>
      </c>
      <c r="C76" s="16" t="s">
        <v>76</v>
      </c>
      <c r="D76" s="16" t="s">
        <v>77</v>
      </c>
      <c r="E76" s="16" t="s">
        <v>78</v>
      </c>
      <c r="F76" s="16" t="s">
        <v>79</v>
      </c>
      <c r="G76" s="16" t="s">
        <v>80</v>
      </c>
      <c r="H76" s="15" t="s">
        <v>81</v>
      </c>
    </row>
    <row r="77" spans="2:12" ht="13.5" thickBot="1" x14ac:dyDescent="0.25">
      <c r="B77" s="154"/>
      <c r="C77" s="155"/>
      <c r="D77" s="156"/>
      <c r="E77" s="157"/>
      <c r="F77" s="158"/>
      <c r="G77" s="156"/>
      <c r="H77" s="159"/>
    </row>
    <row r="78" spans="2:12" x14ac:dyDescent="0.2">
      <c r="B78" s="215" t="str">
        <f>B60</f>
        <v>Top of the CRUC</v>
      </c>
      <c r="C78" s="164" t="s">
        <v>82</v>
      </c>
      <c r="D78" s="237"/>
      <c r="E78" s="51"/>
      <c r="F78" s="151">
        <f>D78*E78</f>
        <v>0</v>
      </c>
      <c r="G78" s="217">
        <f t="shared" ref="G78:G89" si="22">G60</f>
        <v>0</v>
      </c>
      <c r="H78" s="142">
        <f>F78*G78</f>
        <v>0</v>
      </c>
    </row>
    <row r="79" spans="2:12" ht="13.5" thickBot="1" x14ac:dyDescent="0.25">
      <c r="B79" s="165"/>
      <c r="C79" s="80" t="s">
        <v>83</v>
      </c>
      <c r="D79" s="55"/>
      <c r="E79" s="56"/>
      <c r="F79" s="152">
        <f>D79*E79</f>
        <v>0</v>
      </c>
      <c r="G79" s="219">
        <f t="shared" si="22"/>
        <v>0</v>
      </c>
      <c r="H79" s="141">
        <f>F79*G79</f>
        <v>0</v>
      </c>
    </row>
    <row r="80" spans="2:12" x14ac:dyDescent="0.2">
      <c r="B80" s="214" t="str">
        <f>B62</f>
        <v>Panera Bread</v>
      </c>
      <c r="C80" s="53" t="s">
        <v>82</v>
      </c>
      <c r="D80" s="50"/>
      <c r="E80" s="51"/>
      <c r="F80" s="151">
        <f t="shared" ref="F80:F89" si="23">D80*E80</f>
        <v>0</v>
      </c>
      <c r="G80" s="197">
        <f t="shared" si="22"/>
        <v>0</v>
      </c>
      <c r="H80" s="142">
        <f>F80*G80</f>
        <v>0</v>
      </c>
    </row>
    <row r="81" spans="2:12" ht="13.5" thickBot="1" x14ac:dyDescent="0.25">
      <c r="B81" s="162"/>
      <c r="C81" s="54" t="s">
        <v>84</v>
      </c>
      <c r="D81" s="55"/>
      <c r="E81" s="56"/>
      <c r="F81" s="152">
        <f t="shared" si="23"/>
        <v>0</v>
      </c>
      <c r="G81" s="220">
        <f t="shared" si="22"/>
        <v>0</v>
      </c>
      <c r="H81" s="143">
        <f>F81*G81</f>
        <v>0</v>
      </c>
    </row>
    <row r="82" spans="2:12" x14ac:dyDescent="0.2">
      <c r="B82" s="214" t="str">
        <f>B64</f>
        <v>Katora Café</v>
      </c>
      <c r="C82" s="53" t="s">
        <v>82</v>
      </c>
      <c r="D82" s="50"/>
      <c r="E82" s="51"/>
      <c r="F82" s="151">
        <f t="shared" si="23"/>
        <v>0</v>
      </c>
      <c r="G82" s="217">
        <f t="shared" si="22"/>
        <v>0</v>
      </c>
      <c r="H82" s="142">
        <f t="shared" ref="H82:H83" si="24">F82*G82</f>
        <v>0</v>
      </c>
    </row>
    <row r="83" spans="2:12" ht="13.5" thickBot="1" x14ac:dyDescent="0.25">
      <c r="B83" s="162"/>
      <c r="C83" s="54" t="s">
        <v>84</v>
      </c>
      <c r="D83" s="55"/>
      <c r="E83" s="56"/>
      <c r="F83" s="152">
        <f t="shared" si="23"/>
        <v>0</v>
      </c>
      <c r="G83" s="219">
        <f t="shared" si="22"/>
        <v>0</v>
      </c>
      <c r="H83" s="143">
        <f t="shared" si="24"/>
        <v>0</v>
      </c>
    </row>
    <row r="84" spans="2:12" x14ac:dyDescent="0.2">
      <c r="B84" s="214" t="str">
        <f>B66</f>
        <v>Grab and Go</v>
      </c>
      <c r="C84" s="53" t="s">
        <v>82</v>
      </c>
      <c r="D84" s="50"/>
      <c r="E84" s="51"/>
      <c r="F84" s="151">
        <f t="shared" si="23"/>
        <v>0</v>
      </c>
      <c r="G84" s="197">
        <f t="shared" si="22"/>
        <v>0</v>
      </c>
      <c r="H84" s="142">
        <f>F84*G84</f>
        <v>0</v>
      </c>
      <c r="I84" s="225"/>
      <c r="J84" s="224"/>
      <c r="K84" s="224"/>
      <c r="L84" s="224"/>
    </row>
    <row r="85" spans="2:12" ht="13.5" thickBot="1" x14ac:dyDescent="0.25">
      <c r="B85" s="230"/>
      <c r="C85" s="54" t="s">
        <v>84</v>
      </c>
      <c r="D85" s="55"/>
      <c r="E85" s="56"/>
      <c r="F85" s="152">
        <f t="shared" si="23"/>
        <v>0</v>
      </c>
      <c r="G85" s="220">
        <f t="shared" si="22"/>
        <v>0</v>
      </c>
      <c r="H85" s="167">
        <f>F85*G85</f>
        <v>0</v>
      </c>
    </row>
    <row r="86" spans="2:12" x14ac:dyDescent="0.2">
      <c r="B86" s="215" t="str">
        <f>B68</f>
        <v>Pizza Concept</v>
      </c>
      <c r="C86" s="53" t="s">
        <v>82</v>
      </c>
      <c r="D86" s="50"/>
      <c r="E86" s="51"/>
      <c r="F86" s="151">
        <f t="shared" si="23"/>
        <v>0</v>
      </c>
      <c r="G86" s="197">
        <f t="shared" si="22"/>
        <v>0</v>
      </c>
      <c r="H86" s="218">
        <f t="shared" ref="H86:H87" si="25">F86*G86</f>
        <v>0</v>
      </c>
    </row>
    <row r="87" spans="2:12" ht="13.5" thickBot="1" x14ac:dyDescent="0.25">
      <c r="B87" s="368"/>
      <c r="C87" s="54" t="s">
        <v>84</v>
      </c>
      <c r="D87" s="55"/>
      <c r="E87" s="56"/>
      <c r="F87" s="152">
        <f t="shared" si="23"/>
        <v>0</v>
      </c>
      <c r="G87" s="220">
        <f t="shared" si="22"/>
        <v>0</v>
      </c>
      <c r="H87" s="143">
        <f t="shared" si="25"/>
        <v>0</v>
      </c>
    </row>
    <row r="88" spans="2:12" x14ac:dyDescent="0.2">
      <c r="B88" s="214" t="str">
        <f>B70</f>
        <v>Sushi Concept</v>
      </c>
      <c r="C88" s="53" t="s">
        <v>82</v>
      </c>
      <c r="D88" s="50"/>
      <c r="E88" s="51"/>
      <c r="F88" s="151">
        <f t="shared" si="23"/>
        <v>0</v>
      </c>
      <c r="G88" s="217">
        <f t="shared" si="22"/>
        <v>0</v>
      </c>
      <c r="H88" s="218">
        <f t="shared" ref="H88:H89" si="26">F88*G88</f>
        <v>0</v>
      </c>
      <c r="I88" s="225"/>
      <c r="J88" s="224"/>
      <c r="K88" s="224"/>
      <c r="L88" s="224"/>
    </row>
    <row r="89" spans="2:12" ht="13.5" thickBot="1" x14ac:dyDescent="0.25">
      <c r="B89" s="230"/>
      <c r="C89" s="54" t="s">
        <v>84</v>
      </c>
      <c r="D89" s="55"/>
      <c r="E89" s="56"/>
      <c r="F89" s="152">
        <f t="shared" si="23"/>
        <v>0</v>
      </c>
      <c r="G89" s="219">
        <f t="shared" si="22"/>
        <v>0</v>
      </c>
      <c r="H89" s="143">
        <f t="shared" si="26"/>
        <v>0</v>
      </c>
      <c r="I89" s="224"/>
      <c r="J89" s="224"/>
      <c r="K89" s="224"/>
      <c r="L89" s="224"/>
    </row>
    <row r="90" spans="2:12" ht="13.5" thickBot="1" x14ac:dyDescent="0.25">
      <c r="B90" s="59" t="s">
        <v>71</v>
      </c>
      <c r="C90" s="60"/>
      <c r="D90" s="61">
        <f>SUM(D78:D89)</f>
        <v>0</v>
      </c>
      <c r="E90" s="62"/>
      <c r="F90" s="134">
        <f>SUM(F78:F89)</f>
        <v>0</v>
      </c>
      <c r="G90" s="61"/>
      <c r="H90" s="136">
        <f>SUM(H78:H89)</f>
        <v>0</v>
      </c>
    </row>
    <row r="91" spans="2:12" ht="13.5" thickBot="1" x14ac:dyDescent="0.25"/>
    <row r="92" spans="2:12" ht="15.75" x14ac:dyDescent="0.25">
      <c r="B92" s="6" t="str">
        <f>B74</f>
        <v xml:space="preserve">University of Mary Washington FY </v>
      </c>
      <c r="C92" s="8" t="s">
        <v>266</v>
      </c>
      <c r="D92" s="7"/>
      <c r="E92" s="7"/>
      <c r="F92" s="7"/>
      <c r="G92" s="7"/>
      <c r="H92" s="9"/>
    </row>
    <row r="93" spans="2:12" x14ac:dyDescent="0.2">
      <c r="B93" s="10" t="s">
        <v>74</v>
      </c>
      <c r="C93" s="11"/>
      <c r="D93" s="11"/>
      <c r="E93" s="11"/>
      <c r="F93" s="11"/>
      <c r="G93" s="11"/>
      <c r="H93" s="12"/>
    </row>
    <row r="94" spans="2:12" ht="38.25" x14ac:dyDescent="0.2">
      <c r="B94" s="13" t="s">
        <v>75</v>
      </c>
      <c r="C94" s="16" t="s">
        <v>76</v>
      </c>
      <c r="D94" s="16" t="s">
        <v>77</v>
      </c>
      <c r="E94" s="16" t="s">
        <v>78</v>
      </c>
      <c r="F94" s="16" t="s">
        <v>79</v>
      </c>
      <c r="G94" s="16" t="s">
        <v>80</v>
      </c>
      <c r="H94" s="15" t="s">
        <v>81</v>
      </c>
    </row>
    <row r="95" spans="2:12" ht="13.5" thickBot="1" x14ac:dyDescent="0.25">
      <c r="B95" s="154"/>
      <c r="C95" s="155"/>
      <c r="D95" s="156"/>
      <c r="E95" s="157"/>
      <c r="F95" s="158"/>
      <c r="G95" s="156"/>
      <c r="H95" s="159"/>
    </row>
    <row r="96" spans="2:12" x14ac:dyDescent="0.2">
      <c r="B96" s="215" t="str">
        <f>B78</f>
        <v>Top of the CRUC</v>
      </c>
      <c r="C96" s="164" t="s">
        <v>82</v>
      </c>
      <c r="D96" s="50"/>
      <c r="E96" s="51"/>
      <c r="F96" s="151">
        <f>D96*E96</f>
        <v>0</v>
      </c>
      <c r="G96" s="217">
        <f t="shared" ref="G96:G107" si="27">G78</f>
        <v>0</v>
      </c>
      <c r="H96" s="142">
        <f>F96*G96</f>
        <v>0</v>
      </c>
    </row>
    <row r="97" spans="2:8" ht="13.5" thickBot="1" x14ac:dyDescent="0.25">
      <c r="B97" s="165"/>
      <c r="C97" s="80" t="s">
        <v>83</v>
      </c>
      <c r="D97" s="55"/>
      <c r="E97" s="56"/>
      <c r="F97" s="152">
        <f>D97*E97</f>
        <v>0</v>
      </c>
      <c r="G97" s="219">
        <f t="shared" si="27"/>
        <v>0</v>
      </c>
      <c r="H97" s="141">
        <f>F97*G97</f>
        <v>0</v>
      </c>
    </row>
    <row r="98" spans="2:8" x14ac:dyDescent="0.2">
      <c r="B98" s="214" t="str">
        <f>B80</f>
        <v>Panera Bread</v>
      </c>
      <c r="C98" s="53" t="s">
        <v>82</v>
      </c>
      <c r="D98" s="50"/>
      <c r="E98" s="51"/>
      <c r="F98" s="151">
        <f t="shared" ref="F98:F101" si="28">D98*E98</f>
        <v>0</v>
      </c>
      <c r="G98" s="197">
        <f t="shared" si="27"/>
        <v>0</v>
      </c>
      <c r="H98" s="142">
        <f>F98*G98</f>
        <v>0</v>
      </c>
    </row>
    <row r="99" spans="2:8" ht="13.5" thickBot="1" x14ac:dyDescent="0.25">
      <c r="B99" s="162"/>
      <c r="C99" s="54" t="s">
        <v>84</v>
      </c>
      <c r="D99" s="55"/>
      <c r="E99" s="56"/>
      <c r="F99" s="152">
        <f t="shared" si="28"/>
        <v>0</v>
      </c>
      <c r="G99" s="220">
        <f t="shared" si="27"/>
        <v>0</v>
      </c>
      <c r="H99" s="143">
        <f>F99*G99</f>
        <v>0</v>
      </c>
    </row>
    <row r="100" spans="2:8" x14ac:dyDescent="0.2">
      <c r="B100" s="214" t="str">
        <f>B82</f>
        <v>Katora Café</v>
      </c>
      <c r="C100" s="53" t="s">
        <v>82</v>
      </c>
      <c r="D100" s="50"/>
      <c r="E100" s="51"/>
      <c r="F100" s="151">
        <f t="shared" si="28"/>
        <v>0</v>
      </c>
      <c r="G100" s="217">
        <f t="shared" si="27"/>
        <v>0</v>
      </c>
      <c r="H100" s="142">
        <f t="shared" ref="H100:H101" si="29">F100*G100</f>
        <v>0</v>
      </c>
    </row>
    <row r="101" spans="2:8" ht="13.5" thickBot="1" x14ac:dyDescent="0.25">
      <c r="B101" s="162"/>
      <c r="C101" s="54" t="s">
        <v>84</v>
      </c>
      <c r="D101" s="55"/>
      <c r="E101" s="56"/>
      <c r="F101" s="152">
        <f t="shared" si="28"/>
        <v>0</v>
      </c>
      <c r="G101" s="219">
        <f t="shared" si="27"/>
        <v>0</v>
      </c>
      <c r="H101" s="143">
        <f t="shared" si="29"/>
        <v>0</v>
      </c>
    </row>
    <row r="102" spans="2:8" x14ac:dyDescent="0.2">
      <c r="B102" s="214" t="str">
        <f>B84</f>
        <v>Grab and Go</v>
      </c>
      <c r="C102" s="53" t="s">
        <v>82</v>
      </c>
      <c r="D102" s="50"/>
      <c r="E102" s="51"/>
      <c r="F102" s="151">
        <f t="shared" ref="F102:F107" si="30">D102*E102</f>
        <v>0</v>
      </c>
      <c r="G102" s="197">
        <f t="shared" si="27"/>
        <v>0</v>
      </c>
      <c r="H102" s="142">
        <f>F102*G102</f>
        <v>0</v>
      </c>
    </row>
    <row r="103" spans="2:8" ht="13.5" thickBot="1" x14ac:dyDescent="0.25">
      <c r="B103" s="162"/>
      <c r="C103" s="54" t="s">
        <v>84</v>
      </c>
      <c r="D103" s="55"/>
      <c r="E103" s="56"/>
      <c r="F103" s="152">
        <f t="shared" si="30"/>
        <v>0</v>
      </c>
      <c r="G103" s="220">
        <f t="shared" si="27"/>
        <v>0</v>
      </c>
      <c r="H103" s="143">
        <f>F103*G103</f>
        <v>0</v>
      </c>
    </row>
    <row r="104" spans="2:8" x14ac:dyDescent="0.2">
      <c r="B104" s="215" t="str">
        <f>B86</f>
        <v>Pizza Concept</v>
      </c>
      <c r="C104" s="53" t="s">
        <v>82</v>
      </c>
      <c r="D104" s="50"/>
      <c r="E104" s="51"/>
      <c r="F104" s="151">
        <f t="shared" si="30"/>
        <v>0</v>
      </c>
      <c r="G104" s="197">
        <f t="shared" si="27"/>
        <v>0</v>
      </c>
      <c r="H104" s="218">
        <f t="shared" ref="H104:H105" si="31">F104*G104</f>
        <v>0</v>
      </c>
    </row>
    <row r="105" spans="2:8" ht="13.5" thickBot="1" x14ac:dyDescent="0.25">
      <c r="B105" s="368"/>
      <c r="C105" s="54" t="s">
        <v>84</v>
      </c>
      <c r="D105" s="55"/>
      <c r="E105" s="56"/>
      <c r="F105" s="152">
        <f t="shared" si="30"/>
        <v>0</v>
      </c>
      <c r="G105" s="220">
        <f t="shared" si="27"/>
        <v>0</v>
      </c>
      <c r="H105" s="143">
        <f t="shared" si="31"/>
        <v>0</v>
      </c>
    </row>
    <row r="106" spans="2:8" x14ac:dyDescent="0.2">
      <c r="B106" s="214" t="str">
        <f>B88</f>
        <v>Sushi Concept</v>
      </c>
      <c r="C106" s="53" t="s">
        <v>82</v>
      </c>
      <c r="D106" s="50"/>
      <c r="E106" s="51"/>
      <c r="F106" s="151">
        <f t="shared" si="30"/>
        <v>0</v>
      </c>
      <c r="G106" s="217">
        <f t="shared" si="27"/>
        <v>0</v>
      </c>
      <c r="H106" s="142">
        <f t="shared" ref="H106:H107" si="32">F106*G106</f>
        <v>0</v>
      </c>
    </row>
    <row r="107" spans="2:8" ht="13.5" thickBot="1" x14ac:dyDescent="0.25">
      <c r="B107" s="162"/>
      <c r="C107" s="54" t="s">
        <v>84</v>
      </c>
      <c r="D107" s="55"/>
      <c r="E107" s="56"/>
      <c r="F107" s="152">
        <f t="shared" si="30"/>
        <v>0</v>
      </c>
      <c r="G107" s="219">
        <f t="shared" si="27"/>
        <v>0</v>
      </c>
      <c r="H107" s="143">
        <f t="shared" si="32"/>
        <v>0</v>
      </c>
    </row>
    <row r="108" spans="2:8" ht="13.5" thickBot="1" x14ac:dyDescent="0.25">
      <c r="B108" s="59" t="s">
        <v>71</v>
      </c>
      <c r="C108" s="60"/>
      <c r="D108" s="61">
        <f>SUM(D96:D107)</f>
        <v>0</v>
      </c>
      <c r="E108" s="62"/>
      <c r="F108" s="134">
        <f>SUM(F96:F107)</f>
        <v>0</v>
      </c>
      <c r="G108" s="61"/>
      <c r="H108" s="136">
        <f>SUM(H96:H107)</f>
        <v>0</v>
      </c>
    </row>
    <row r="109" spans="2:8" ht="13.5" thickBot="1" x14ac:dyDescent="0.25"/>
    <row r="110" spans="2:8" ht="15.75" x14ac:dyDescent="0.25">
      <c r="B110" s="6" t="str">
        <f>B92</f>
        <v xml:space="preserve">University of Mary Washington FY </v>
      </c>
      <c r="C110" s="8" t="s">
        <v>267</v>
      </c>
      <c r="D110" s="7"/>
      <c r="E110" s="7"/>
      <c r="F110" s="7"/>
      <c r="G110" s="7"/>
      <c r="H110" s="9"/>
    </row>
    <row r="111" spans="2:8" x14ac:dyDescent="0.2">
      <c r="B111" s="10" t="s">
        <v>74</v>
      </c>
      <c r="C111" s="11"/>
      <c r="D111" s="11"/>
      <c r="E111" s="11"/>
      <c r="F111" s="11"/>
      <c r="G111" s="11"/>
      <c r="H111" s="12"/>
    </row>
    <row r="112" spans="2:8" ht="38.25" x14ac:dyDescent="0.2">
      <c r="B112" s="13" t="s">
        <v>75</v>
      </c>
      <c r="C112" s="16" t="s">
        <v>76</v>
      </c>
      <c r="D112" s="16" t="s">
        <v>77</v>
      </c>
      <c r="E112" s="16" t="s">
        <v>78</v>
      </c>
      <c r="F112" s="16" t="s">
        <v>79</v>
      </c>
      <c r="G112" s="16" t="s">
        <v>80</v>
      </c>
      <c r="H112" s="15" t="s">
        <v>81</v>
      </c>
    </row>
    <row r="113" spans="2:8" ht="13.5" thickBot="1" x14ac:dyDescent="0.25">
      <c r="B113" s="154"/>
      <c r="C113" s="155"/>
      <c r="D113" s="156"/>
      <c r="E113" s="157"/>
      <c r="F113" s="158"/>
      <c r="G113" s="156"/>
      <c r="H113" s="159"/>
    </row>
    <row r="114" spans="2:8" x14ac:dyDescent="0.2">
      <c r="B114" s="215" t="str">
        <f>B96</f>
        <v>Top of the CRUC</v>
      </c>
      <c r="C114" s="164" t="s">
        <v>82</v>
      </c>
      <c r="D114" s="50"/>
      <c r="E114" s="51"/>
      <c r="F114" s="151">
        <f>D114*E114</f>
        <v>0</v>
      </c>
      <c r="G114" s="217">
        <f t="shared" ref="G114:G125" si="33">G96</f>
        <v>0</v>
      </c>
      <c r="H114" s="142">
        <f>F114*G114</f>
        <v>0</v>
      </c>
    </row>
    <row r="115" spans="2:8" ht="13.5" thickBot="1" x14ac:dyDescent="0.25">
      <c r="B115" s="165"/>
      <c r="C115" s="80" t="s">
        <v>83</v>
      </c>
      <c r="D115" s="55"/>
      <c r="E115" s="56"/>
      <c r="F115" s="152">
        <f>D115*E115</f>
        <v>0</v>
      </c>
      <c r="G115" s="219">
        <f t="shared" si="33"/>
        <v>0</v>
      </c>
      <c r="H115" s="141">
        <f>F115*G115</f>
        <v>0</v>
      </c>
    </row>
    <row r="116" spans="2:8" x14ac:dyDescent="0.2">
      <c r="B116" s="214" t="str">
        <f>B98</f>
        <v>Panera Bread</v>
      </c>
      <c r="C116" s="53" t="s">
        <v>82</v>
      </c>
      <c r="D116" s="50"/>
      <c r="E116" s="51"/>
      <c r="F116" s="151">
        <f t="shared" ref="F116:F119" si="34">D116*E116</f>
        <v>0</v>
      </c>
      <c r="G116" s="197">
        <f t="shared" si="33"/>
        <v>0</v>
      </c>
      <c r="H116" s="142">
        <f>F116*G116</f>
        <v>0</v>
      </c>
    </row>
    <row r="117" spans="2:8" ht="13.5" thickBot="1" x14ac:dyDescent="0.25">
      <c r="B117" s="162"/>
      <c r="C117" s="54" t="s">
        <v>84</v>
      </c>
      <c r="D117" s="55"/>
      <c r="E117" s="56"/>
      <c r="F117" s="152">
        <f t="shared" si="34"/>
        <v>0</v>
      </c>
      <c r="G117" s="220">
        <f t="shared" si="33"/>
        <v>0</v>
      </c>
      <c r="H117" s="143">
        <f>F117*G117</f>
        <v>0</v>
      </c>
    </row>
    <row r="118" spans="2:8" x14ac:dyDescent="0.2">
      <c r="B118" s="214" t="str">
        <f>B100</f>
        <v>Katora Café</v>
      </c>
      <c r="C118" s="53" t="s">
        <v>82</v>
      </c>
      <c r="D118" s="50"/>
      <c r="E118" s="51"/>
      <c r="F118" s="151">
        <f t="shared" si="34"/>
        <v>0</v>
      </c>
      <c r="G118" s="217">
        <f t="shared" si="33"/>
        <v>0</v>
      </c>
      <c r="H118" s="142">
        <f t="shared" ref="H118:H119" si="35">F118*G118</f>
        <v>0</v>
      </c>
    </row>
    <row r="119" spans="2:8" ht="13.5" thickBot="1" x14ac:dyDescent="0.25">
      <c r="B119" s="162"/>
      <c r="C119" s="54" t="s">
        <v>84</v>
      </c>
      <c r="D119" s="55"/>
      <c r="E119" s="56"/>
      <c r="F119" s="152">
        <f t="shared" si="34"/>
        <v>0</v>
      </c>
      <c r="G119" s="219">
        <f t="shared" si="33"/>
        <v>0</v>
      </c>
      <c r="H119" s="143">
        <f t="shared" si="35"/>
        <v>0</v>
      </c>
    </row>
    <row r="120" spans="2:8" x14ac:dyDescent="0.2">
      <c r="B120" s="214" t="str">
        <f>B102</f>
        <v>Grab and Go</v>
      </c>
      <c r="C120" s="53" t="s">
        <v>82</v>
      </c>
      <c r="D120" s="50"/>
      <c r="E120" s="51"/>
      <c r="F120" s="151">
        <f t="shared" ref="F120:F125" si="36">D120*E120</f>
        <v>0</v>
      </c>
      <c r="G120" s="197">
        <f t="shared" si="33"/>
        <v>0</v>
      </c>
      <c r="H120" s="142">
        <f>F120*G120</f>
        <v>0</v>
      </c>
    </row>
    <row r="121" spans="2:8" ht="13.5" thickBot="1" x14ac:dyDescent="0.25">
      <c r="B121" s="162"/>
      <c r="C121" s="54" t="s">
        <v>84</v>
      </c>
      <c r="D121" s="55"/>
      <c r="E121" s="56"/>
      <c r="F121" s="152">
        <f t="shared" si="36"/>
        <v>0</v>
      </c>
      <c r="G121" s="220">
        <f t="shared" si="33"/>
        <v>0</v>
      </c>
      <c r="H121" s="143">
        <f>F121*G121</f>
        <v>0</v>
      </c>
    </row>
    <row r="122" spans="2:8" x14ac:dyDescent="0.2">
      <c r="B122" s="215" t="str">
        <f>B104</f>
        <v>Pizza Concept</v>
      </c>
      <c r="C122" s="53" t="s">
        <v>82</v>
      </c>
      <c r="D122" s="50"/>
      <c r="E122" s="51"/>
      <c r="F122" s="151">
        <f t="shared" si="36"/>
        <v>0</v>
      </c>
      <c r="G122" s="197">
        <f t="shared" si="33"/>
        <v>0</v>
      </c>
      <c r="H122" s="218">
        <f t="shared" ref="H122:H123" si="37">F122*G122</f>
        <v>0</v>
      </c>
    </row>
    <row r="123" spans="2:8" ht="13.5" thickBot="1" x14ac:dyDescent="0.25">
      <c r="B123" s="368"/>
      <c r="C123" s="54" t="s">
        <v>84</v>
      </c>
      <c r="D123" s="55"/>
      <c r="E123" s="56"/>
      <c r="F123" s="152">
        <f t="shared" si="36"/>
        <v>0</v>
      </c>
      <c r="G123" s="220">
        <f t="shared" si="33"/>
        <v>0</v>
      </c>
      <c r="H123" s="143">
        <f t="shared" si="37"/>
        <v>0</v>
      </c>
    </row>
    <row r="124" spans="2:8" x14ac:dyDescent="0.2">
      <c r="B124" s="214" t="str">
        <f>B106</f>
        <v>Sushi Concept</v>
      </c>
      <c r="C124" s="53" t="s">
        <v>82</v>
      </c>
      <c r="D124" s="50"/>
      <c r="E124" s="51"/>
      <c r="F124" s="151">
        <f t="shared" si="36"/>
        <v>0</v>
      </c>
      <c r="G124" s="217">
        <f t="shared" si="33"/>
        <v>0</v>
      </c>
      <c r="H124" s="142">
        <f t="shared" ref="H124:H125" si="38">F124*G124</f>
        <v>0</v>
      </c>
    </row>
    <row r="125" spans="2:8" ht="13.5" thickBot="1" x14ac:dyDescent="0.25">
      <c r="B125" s="162"/>
      <c r="C125" s="54" t="s">
        <v>84</v>
      </c>
      <c r="D125" s="55"/>
      <c r="E125" s="56"/>
      <c r="F125" s="152">
        <f t="shared" si="36"/>
        <v>0</v>
      </c>
      <c r="G125" s="219">
        <f t="shared" si="33"/>
        <v>0</v>
      </c>
      <c r="H125" s="143">
        <f t="shared" si="38"/>
        <v>0</v>
      </c>
    </row>
    <row r="126" spans="2:8" ht="13.5" thickBot="1" x14ac:dyDescent="0.25">
      <c r="B126" s="59" t="s">
        <v>71</v>
      </c>
      <c r="C126" s="60"/>
      <c r="D126" s="61">
        <f>SUM(D114:D125)</f>
        <v>0</v>
      </c>
      <c r="E126" s="62"/>
      <c r="F126" s="134">
        <f>SUM(F114:F125)</f>
        <v>0</v>
      </c>
      <c r="G126" s="61"/>
      <c r="H126" s="136">
        <f>SUM(H114:H125)</f>
        <v>0</v>
      </c>
    </row>
    <row r="127" spans="2:8" ht="13.5" thickBot="1" x14ac:dyDescent="0.25"/>
    <row r="128" spans="2:8" ht="15.75" x14ac:dyDescent="0.25">
      <c r="B128" s="6" t="str">
        <f>B110</f>
        <v xml:space="preserve">University of Mary Washington FY </v>
      </c>
      <c r="C128" s="8" t="s">
        <v>270</v>
      </c>
      <c r="D128" s="7"/>
      <c r="E128" s="7"/>
      <c r="F128" s="7"/>
      <c r="G128" s="7"/>
      <c r="H128" s="9"/>
    </row>
    <row r="129" spans="2:8" x14ac:dyDescent="0.2">
      <c r="B129" s="10" t="s">
        <v>74</v>
      </c>
      <c r="C129" s="11"/>
      <c r="D129" s="11"/>
      <c r="E129" s="11"/>
      <c r="F129" s="11"/>
      <c r="G129" s="11"/>
      <c r="H129" s="12"/>
    </row>
    <row r="130" spans="2:8" ht="38.25" x14ac:dyDescent="0.2">
      <c r="B130" s="13" t="s">
        <v>75</v>
      </c>
      <c r="C130" s="16" t="s">
        <v>76</v>
      </c>
      <c r="D130" s="16" t="s">
        <v>77</v>
      </c>
      <c r="E130" s="16" t="s">
        <v>78</v>
      </c>
      <c r="F130" s="16" t="s">
        <v>79</v>
      </c>
      <c r="G130" s="16" t="s">
        <v>80</v>
      </c>
      <c r="H130" s="15" t="s">
        <v>81</v>
      </c>
    </row>
    <row r="131" spans="2:8" ht="13.5" thickBot="1" x14ac:dyDescent="0.25">
      <c r="B131" s="154"/>
      <c r="C131" s="155"/>
      <c r="D131" s="156"/>
      <c r="E131" s="157"/>
      <c r="F131" s="158"/>
      <c r="G131" s="156"/>
      <c r="H131" s="159"/>
    </row>
    <row r="132" spans="2:8" x14ac:dyDescent="0.2">
      <c r="B132" s="215" t="str">
        <f>B114</f>
        <v>Top of the CRUC</v>
      </c>
      <c r="C132" s="164" t="s">
        <v>82</v>
      </c>
      <c r="D132" s="50"/>
      <c r="E132" s="51"/>
      <c r="F132" s="151">
        <f>D132*E132</f>
        <v>0</v>
      </c>
      <c r="G132" s="217">
        <f t="shared" ref="G132:G143" si="39">G114</f>
        <v>0</v>
      </c>
      <c r="H132" s="142">
        <f>F132*G132</f>
        <v>0</v>
      </c>
    </row>
    <row r="133" spans="2:8" ht="13.5" thickBot="1" x14ac:dyDescent="0.25">
      <c r="B133" s="165"/>
      <c r="C133" s="80" t="s">
        <v>83</v>
      </c>
      <c r="D133" s="55"/>
      <c r="E133" s="56"/>
      <c r="F133" s="152">
        <f>D133*E133</f>
        <v>0</v>
      </c>
      <c r="G133" s="219">
        <f t="shared" si="39"/>
        <v>0</v>
      </c>
      <c r="H133" s="141">
        <f>F133*G133</f>
        <v>0</v>
      </c>
    </row>
    <row r="134" spans="2:8" x14ac:dyDescent="0.2">
      <c r="B134" s="214" t="str">
        <f>B116</f>
        <v>Panera Bread</v>
      </c>
      <c r="C134" s="53" t="s">
        <v>82</v>
      </c>
      <c r="D134" s="50"/>
      <c r="E134" s="51"/>
      <c r="F134" s="151">
        <f t="shared" ref="F134:F137" si="40">D134*E134</f>
        <v>0</v>
      </c>
      <c r="G134" s="197">
        <f t="shared" si="39"/>
        <v>0</v>
      </c>
      <c r="H134" s="142">
        <f>F134*G134</f>
        <v>0</v>
      </c>
    </row>
    <row r="135" spans="2:8" ht="13.5" thickBot="1" x14ac:dyDescent="0.25">
      <c r="B135" s="162"/>
      <c r="C135" s="54" t="s">
        <v>84</v>
      </c>
      <c r="D135" s="55"/>
      <c r="E135" s="56"/>
      <c r="F135" s="152">
        <f t="shared" si="40"/>
        <v>0</v>
      </c>
      <c r="G135" s="220">
        <f t="shared" si="39"/>
        <v>0</v>
      </c>
      <c r="H135" s="143">
        <f>F135*G135</f>
        <v>0</v>
      </c>
    </row>
    <row r="136" spans="2:8" x14ac:dyDescent="0.2">
      <c r="B136" s="214" t="str">
        <f>B118</f>
        <v>Katora Café</v>
      </c>
      <c r="C136" s="53" t="s">
        <v>82</v>
      </c>
      <c r="D136" s="50"/>
      <c r="E136" s="51"/>
      <c r="F136" s="151">
        <f t="shared" si="40"/>
        <v>0</v>
      </c>
      <c r="G136" s="217">
        <f t="shared" si="39"/>
        <v>0</v>
      </c>
      <c r="H136" s="142">
        <f t="shared" ref="H136:H137" si="41">F136*G136</f>
        <v>0</v>
      </c>
    </row>
    <row r="137" spans="2:8" ht="13.5" thickBot="1" x14ac:dyDescent="0.25">
      <c r="B137" s="162"/>
      <c r="C137" s="54" t="s">
        <v>84</v>
      </c>
      <c r="D137" s="55"/>
      <c r="E137" s="56"/>
      <c r="F137" s="152">
        <f t="shared" si="40"/>
        <v>0</v>
      </c>
      <c r="G137" s="219">
        <f t="shared" si="39"/>
        <v>0</v>
      </c>
      <c r="H137" s="143">
        <f t="shared" si="41"/>
        <v>0</v>
      </c>
    </row>
    <row r="138" spans="2:8" x14ac:dyDescent="0.2">
      <c r="B138" s="214" t="str">
        <f>B120</f>
        <v>Grab and Go</v>
      </c>
      <c r="C138" s="53" t="s">
        <v>82</v>
      </c>
      <c r="D138" s="50"/>
      <c r="E138" s="51"/>
      <c r="F138" s="151">
        <f t="shared" ref="F138:F143" si="42">D138*E138</f>
        <v>0</v>
      </c>
      <c r="G138" s="197">
        <f t="shared" si="39"/>
        <v>0</v>
      </c>
      <c r="H138" s="142">
        <f>F138*G138</f>
        <v>0</v>
      </c>
    </row>
    <row r="139" spans="2:8" ht="13.5" thickBot="1" x14ac:dyDescent="0.25">
      <c r="B139" s="162"/>
      <c r="C139" s="54" t="s">
        <v>84</v>
      </c>
      <c r="D139" s="55"/>
      <c r="E139" s="56"/>
      <c r="F139" s="152">
        <f t="shared" si="42"/>
        <v>0</v>
      </c>
      <c r="G139" s="220">
        <f t="shared" si="39"/>
        <v>0</v>
      </c>
      <c r="H139" s="143">
        <f>F139*G139</f>
        <v>0</v>
      </c>
    </row>
    <row r="140" spans="2:8" x14ac:dyDescent="0.2">
      <c r="B140" s="215" t="str">
        <f>B122</f>
        <v>Pizza Concept</v>
      </c>
      <c r="C140" s="53" t="s">
        <v>82</v>
      </c>
      <c r="D140" s="50"/>
      <c r="E140" s="51"/>
      <c r="F140" s="151">
        <f t="shared" si="42"/>
        <v>0</v>
      </c>
      <c r="G140" s="197">
        <f t="shared" si="39"/>
        <v>0</v>
      </c>
      <c r="H140" s="218">
        <f t="shared" ref="H140:H141" si="43">F140*G140</f>
        <v>0</v>
      </c>
    </row>
    <row r="141" spans="2:8" ht="13.5" thickBot="1" x14ac:dyDescent="0.25">
      <c r="B141" s="368"/>
      <c r="C141" s="54" t="s">
        <v>84</v>
      </c>
      <c r="D141" s="55"/>
      <c r="E141" s="56"/>
      <c r="F141" s="152">
        <f t="shared" si="42"/>
        <v>0</v>
      </c>
      <c r="G141" s="220">
        <f t="shared" si="39"/>
        <v>0</v>
      </c>
      <c r="H141" s="143">
        <f t="shared" si="43"/>
        <v>0</v>
      </c>
    </row>
    <row r="142" spans="2:8" x14ac:dyDescent="0.2">
      <c r="B142" s="214" t="str">
        <f>B124</f>
        <v>Sushi Concept</v>
      </c>
      <c r="C142" s="53" t="s">
        <v>82</v>
      </c>
      <c r="D142" s="50"/>
      <c r="E142" s="51"/>
      <c r="F142" s="151">
        <f t="shared" si="42"/>
        <v>0</v>
      </c>
      <c r="G142" s="217">
        <f t="shared" si="39"/>
        <v>0</v>
      </c>
      <c r="H142" s="142">
        <f t="shared" ref="H142:H143" si="44">F142*G142</f>
        <v>0</v>
      </c>
    </row>
    <row r="143" spans="2:8" ht="13.5" thickBot="1" x14ac:dyDescent="0.25">
      <c r="B143" s="162"/>
      <c r="C143" s="54" t="s">
        <v>84</v>
      </c>
      <c r="D143" s="55"/>
      <c r="E143" s="56"/>
      <c r="F143" s="152">
        <f t="shared" si="42"/>
        <v>0</v>
      </c>
      <c r="G143" s="219">
        <f t="shared" si="39"/>
        <v>0</v>
      </c>
      <c r="H143" s="143">
        <f t="shared" si="44"/>
        <v>0</v>
      </c>
    </row>
    <row r="144" spans="2:8" ht="13.5" thickBot="1" x14ac:dyDescent="0.25">
      <c r="B144" s="59" t="s">
        <v>71</v>
      </c>
      <c r="C144" s="60"/>
      <c r="D144" s="61">
        <f>SUM(D132:D143)</f>
        <v>0</v>
      </c>
      <c r="E144" s="62"/>
      <c r="F144" s="134">
        <f>SUM(F132:F143)</f>
        <v>0</v>
      </c>
      <c r="G144" s="61"/>
      <c r="H144" s="136">
        <f>SUM(H132:H143)</f>
        <v>0</v>
      </c>
    </row>
    <row r="145" spans="2:8" ht="13.5" thickBot="1" x14ac:dyDescent="0.25"/>
    <row r="146" spans="2:8" ht="15.75" x14ac:dyDescent="0.25">
      <c r="B146" s="6" t="str">
        <f>B128</f>
        <v xml:space="preserve">University of Mary Washington FY </v>
      </c>
      <c r="C146" s="8" t="s">
        <v>269</v>
      </c>
      <c r="D146" s="7"/>
      <c r="E146" s="7"/>
      <c r="F146" s="7"/>
      <c r="G146" s="7"/>
      <c r="H146" s="9"/>
    </row>
    <row r="147" spans="2:8" x14ac:dyDescent="0.2">
      <c r="B147" s="10" t="s">
        <v>74</v>
      </c>
      <c r="C147" s="11"/>
      <c r="D147" s="11"/>
      <c r="E147" s="11"/>
      <c r="F147" s="11"/>
      <c r="G147" s="11"/>
      <c r="H147" s="12"/>
    </row>
    <row r="148" spans="2:8" ht="38.25" x14ac:dyDescent="0.2">
      <c r="B148" s="13" t="s">
        <v>75</v>
      </c>
      <c r="C148" s="16" t="s">
        <v>76</v>
      </c>
      <c r="D148" s="16" t="s">
        <v>77</v>
      </c>
      <c r="E148" s="16" t="s">
        <v>78</v>
      </c>
      <c r="F148" s="16" t="s">
        <v>79</v>
      </c>
      <c r="G148" s="16" t="s">
        <v>80</v>
      </c>
      <c r="H148" s="15" t="s">
        <v>81</v>
      </c>
    </row>
    <row r="149" spans="2:8" ht="13.5" thickBot="1" x14ac:dyDescent="0.25">
      <c r="B149" s="154"/>
      <c r="C149" s="155"/>
      <c r="D149" s="156"/>
      <c r="E149" s="157"/>
      <c r="F149" s="158"/>
      <c r="G149" s="156"/>
      <c r="H149" s="159"/>
    </row>
    <row r="150" spans="2:8" x14ac:dyDescent="0.2">
      <c r="B150" s="215" t="str">
        <f>B132</f>
        <v>Top of the CRUC</v>
      </c>
      <c r="C150" s="164" t="s">
        <v>82</v>
      </c>
      <c r="D150" s="50"/>
      <c r="E150" s="51"/>
      <c r="F150" s="151">
        <f>D150*E150</f>
        <v>0</v>
      </c>
      <c r="G150" s="217">
        <f t="shared" ref="G150:G161" si="45">G132</f>
        <v>0</v>
      </c>
      <c r="H150" s="142">
        <f>F150*G150</f>
        <v>0</v>
      </c>
    </row>
    <row r="151" spans="2:8" ht="13.5" thickBot="1" x14ac:dyDescent="0.25">
      <c r="B151" s="165"/>
      <c r="C151" s="80" t="s">
        <v>83</v>
      </c>
      <c r="D151" s="55"/>
      <c r="E151" s="56"/>
      <c r="F151" s="152">
        <f>D151*E151</f>
        <v>0</v>
      </c>
      <c r="G151" s="219">
        <f t="shared" si="45"/>
        <v>0</v>
      </c>
      <c r="H151" s="141">
        <f>F151*G151</f>
        <v>0</v>
      </c>
    </row>
    <row r="152" spans="2:8" x14ac:dyDescent="0.2">
      <c r="B152" s="214" t="str">
        <f>B134</f>
        <v>Panera Bread</v>
      </c>
      <c r="C152" s="53" t="s">
        <v>82</v>
      </c>
      <c r="D152" s="50"/>
      <c r="E152" s="51"/>
      <c r="F152" s="151">
        <f t="shared" ref="F152:F155" si="46">D152*E152</f>
        <v>0</v>
      </c>
      <c r="G152" s="197">
        <f t="shared" si="45"/>
        <v>0</v>
      </c>
      <c r="H152" s="142">
        <f>F152*G152</f>
        <v>0</v>
      </c>
    </row>
    <row r="153" spans="2:8" ht="13.5" thickBot="1" x14ac:dyDescent="0.25">
      <c r="B153" s="162"/>
      <c r="C153" s="54" t="s">
        <v>84</v>
      </c>
      <c r="D153" s="55"/>
      <c r="E153" s="56"/>
      <c r="F153" s="152">
        <f t="shared" si="46"/>
        <v>0</v>
      </c>
      <c r="G153" s="220">
        <f t="shared" si="45"/>
        <v>0</v>
      </c>
      <c r="H153" s="143">
        <f>F153*G153</f>
        <v>0</v>
      </c>
    </row>
    <row r="154" spans="2:8" x14ac:dyDescent="0.2">
      <c r="B154" s="214" t="str">
        <f>B136</f>
        <v>Katora Café</v>
      </c>
      <c r="C154" s="53" t="s">
        <v>82</v>
      </c>
      <c r="D154" s="50"/>
      <c r="E154" s="51"/>
      <c r="F154" s="151">
        <f t="shared" si="46"/>
        <v>0</v>
      </c>
      <c r="G154" s="217">
        <f t="shared" si="45"/>
        <v>0</v>
      </c>
      <c r="H154" s="142">
        <f t="shared" ref="H154:H155" si="47">F154*G154</f>
        <v>0</v>
      </c>
    </row>
    <row r="155" spans="2:8" ht="13.5" thickBot="1" x14ac:dyDescent="0.25">
      <c r="B155" s="162"/>
      <c r="C155" s="54" t="s">
        <v>84</v>
      </c>
      <c r="D155" s="55"/>
      <c r="E155" s="56"/>
      <c r="F155" s="152">
        <f t="shared" si="46"/>
        <v>0</v>
      </c>
      <c r="G155" s="219">
        <f t="shared" si="45"/>
        <v>0</v>
      </c>
      <c r="H155" s="143">
        <f t="shared" si="47"/>
        <v>0</v>
      </c>
    </row>
    <row r="156" spans="2:8" x14ac:dyDescent="0.2">
      <c r="B156" s="214" t="str">
        <f>B138</f>
        <v>Grab and Go</v>
      </c>
      <c r="C156" s="53" t="s">
        <v>82</v>
      </c>
      <c r="D156" s="50"/>
      <c r="E156" s="51"/>
      <c r="F156" s="151">
        <f t="shared" ref="F156:F161" si="48">D156*E156</f>
        <v>0</v>
      </c>
      <c r="G156" s="197">
        <f t="shared" si="45"/>
        <v>0</v>
      </c>
      <c r="H156" s="142">
        <f>F156*G156</f>
        <v>0</v>
      </c>
    </row>
    <row r="157" spans="2:8" ht="13.5" thickBot="1" x14ac:dyDescent="0.25">
      <c r="B157" s="162"/>
      <c r="C157" s="54" t="s">
        <v>84</v>
      </c>
      <c r="D157" s="55"/>
      <c r="E157" s="56"/>
      <c r="F157" s="152">
        <f t="shared" si="48"/>
        <v>0</v>
      </c>
      <c r="G157" s="220">
        <f t="shared" si="45"/>
        <v>0</v>
      </c>
      <c r="H157" s="143">
        <f>F157*G157</f>
        <v>0</v>
      </c>
    </row>
    <row r="158" spans="2:8" x14ac:dyDescent="0.2">
      <c r="B158" s="215" t="str">
        <f>B140</f>
        <v>Pizza Concept</v>
      </c>
      <c r="C158" s="53" t="s">
        <v>82</v>
      </c>
      <c r="D158" s="50"/>
      <c r="E158" s="51"/>
      <c r="F158" s="151">
        <f t="shared" si="48"/>
        <v>0</v>
      </c>
      <c r="G158" s="197">
        <f t="shared" si="45"/>
        <v>0</v>
      </c>
      <c r="H158" s="218">
        <f t="shared" ref="H158:H159" si="49">F158*G158</f>
        <v>0</v>
      </c>
    </row>
    <row r="159" spans="2:8" ht="13.5" thickBot="1" x14ac:dyDescent="0.25">
      <c r="B159" s="368"/>
      <c r="C159" s="54" t="s">
        <v>84</v>
      </c>
      <c r="D159" s="55"/>
      <c r="E159" s="56"/>
      <c r="F159" s="152">
        <f t="shared" si="48"/>
        <v>0</v>
      </c>
      <c r="G159" s="220">
        <f t="shared" si="45"/>
        <v>0</v>
      </c>
      <c r="H159" s="143">
        <f t="shared" si="49"/>
        <v>0</v>
      </c>
    </row>
    <row r="160" spans="2:8" x14ac:dyDescent="0.2">
      <c r="B160" s="214" t="str">
        <f>B142</f>
        <v>Sushi Concept</v>
      </c>
      <c r="C160" s="53" t="s">
        <v>82</v>
      </c>
      <c r="D160" s="50"/>
      <c r="E160" s="51"/>
      <c r="F160" s="151">
        <f t="shared" si="48"/>
        <v>0</v>
      </c>
      <c r="G160" s="217">
        <f t="shared" si="45"/>
        <v>0</v>
      </c>
      <c r="H160" s="142">
        <f t="shared" ref="H160:H161" si="50">F160*G160</f>
        <v>0</v>
      </c>
    </row>
    <row r="161" spans="2:8" ht="13.5" thickBot="1" x14ac:dyDescent="0.25">
      <c r="B161" s="162"/>
      <c r="C161" s="54" t="s">
        <v>84</v>
      </c>
      <c r="D161" s="55"/>
      <c r="E161" s="56"/>
      <c r="F161" s="152">
        <f t="shared" si="48"/>
        <v>0</v>
      </c>
      <c r="G161" s="219">
        <f t="shared" si="45"/>
        <v>0</v>
      </c>
      <c r="H161" s="143">
        <f t="shared" si="50"/>
        <v>0</v>
      </c>
    </row>
    <row r="162" spans="2:8" ht="13.5" thickBot="1" x14ac:dyDescent="0.25">
      <c r="B162" s="59" t="s">
        <v>71</v>
      </c>
      <c r="C162" s="60"/>
      <c r="D162" s="61">
        <f>SUM(D150:D161)</f>
        <v>0</v>
      </c>
      <c r="E162" s="62"/>
      <c r="F162" s="134">
        <f>SUM(F150:F161)</f>
        <v>0</v>
      </c>
      <c r="G162" s="61"/>
      <c r="H162" s="136">
        <f>SUM(H150:H161)</f>
        <v>0</v>
      </c>
    </row>
    <row r="163" spans="2:8" ht="13.5" thickBot="1" x14ac:dyDescent="0.25"/>
    <row r="164" spans="2:8" ht="15.75" x14ac:dyDescent="0.25">
      <c r="B164" s="6" t="str">
        <f>B146</f>
        <v xml:space="preserve">University of Mary Washington FY </v>
      </c>
      <c r="C164" s="8" t="s">
        <v>268</v>
      </c>
      <c r="D164" s="7"/>
      <c r="E164" s="7"/>
      <c r="F164" s="7"/>
      <c r="G164" s="7"/>
      <c r="H164" s="9"/>
    </row>
    <row r="165" spans="2:8" x14ac:dyDescent="0.2">
      <c r="B165" s="10" t="s">
        <v>74</v>
      </c>
      <c r="C165" s="11"/>
      <c r="D165" s="11"/>
      <c r="E165" s="11"/>
      <c r="F165" s="11"/>
      <c r="G165" s="11"/>
      <c r="H165" s="12"/>
    </row>
    <row r="166" spans="2:8" ht="38.25" x14ac:dyDescent="0.2">
      <c r="B166" s="13" t="s">
        <v>75</v>
      </c>
      <c r="C166" s="16" t="s">
        <v>76</v>
      </c>
      <c r="D166" s="16" t="s">
        <v>77</v>
      </c>
      <c r="E166" s="16" t="s">
        <v>78</v>
      </c>
      <c r="F166" s="16" t="s">
        <v>79</v>
      </c>
      <c r="G166" s="16" t="s">
        <v>80</v>
      </c>
      <c r="H166" s="15" t="s">
        <v>81</v>
      </c>
    </row>
    <row r="167" spans="2:8" ht="13.5" thickBot="1" x14ac:dyDescent="0.25">
      <c r="B167" s="154"/>
      <c r="C167" s="155"/>
      <c r="D167" s="156"/>
      <c r="E167" s="157"/>
      <c r="F167" s="158"/>
      <c r="G167" s="156"/>
      <c r="H167" s="159"/>
    </row>
    <row r="168" spans="2:8" x14ac:dyDescent="0.2">
      <c r="B168" s="215" t="str">
        <f>B150</f>
        <v>Top of the CRUC</v>
      </c>
      <c r="C168" s="164" t="s">
        <v>82</v>
      </c>
      <c r="D168" s="50"/>
      <c r="E168" s="51"/>
      <c r="F168" s="151">
        <f>D168*E168</f>
        <v>0</v>
      </c>
      <c r="G168" s="217">
        <f t="shared" ref="G168:G179" si="51">G150</f>
        <v>0</v>
      </c>
      <c r="H168" s="142">
        <f>F168*G168</f>
        <v>0</v>
      </c>
    </row>
    <row r="169" spans="2:8" ht="13.5" thickBot="1" x14ac:dyDescent="0.25">
      <c r="B169" s="165"/>
      <c r="C169" s="80" t="s">
        <v>83</v>
      </c>
      <c r="D169" s="55"/>
      <c r="E169" s="56"/>
      <c r="F169" s="152">
        <f>D169*E169</f>
        <v>0</v>
      </c>
      <c r="G169" s="219">
        <f t="shared" si="51"/>
        <v>0</v>
      </c>
      <c r="H169" s="141">
        <f>F169*G169</f>
        <v>0</v>
      </c>
    </row>
    <row r="170" spans="2:8" x14ac:dyDescent="0.2">
      <c r="B170" s="214" t="str">
        <f>B152</f>
        <v>Panera Bread</v>
      </c>
      <c r="C170" s="53" t="s">
        <v>82</v>
      </c>
      <c r="D170" s="50"/>
      <c r="E170" s="51"/>
      <c r="F170" s="151">
        <f t="shared" ref="F170:F173" si="52">D170*E170</f>
        <v>0</v>
      </c>
      <c r="G170" s="197">
        <f t="shared" si="51"/>
        <v>0</v>
      </c>
      <c r="H170" s="142">
        <f>F170*G170</f>
        <v>0</v>
      </c>
    </row>
    <row r="171" spans="2:8" ht="13.5" thickBot="1" x14ac:dyDescent="0.25">
      <c r="B171" s="162"/>
      <c r="C171" s="54" t="s">
        <v>84</v>
      </c>
      <c r="D171" s="55"/>
      <c r="E171" s="56"/>
      <c r="F171" s="152">
        <f t="shared" si="52"/>
        <v>0</v>
      </c>
      <c r="G171" s="220">
        <f t="shared" si="51"/>
        <v>0</v>
      </c>
      <c r="H171" s="143">
        <f>F171*G171</f>
        <v>0</v>
      </c>
    </row>
    <row r="172" spans="2:8" x14ac:dyDescent="0.2">
      <c r="B172" s="214" t="str">
        <f>B154</f>
        <v>Katora Café</v>
      </c>
      <c r="C172" s="53" t="s">
        <v>82</v>
      </c>
      <c r="D172" s="50"/>
      <c r="E172" s="51"/>
      <c r="F172" s="151">
        <f t="shared" si="52"/>
        <v>0</v>
      </c>
      <c r="G172" s="217">
        <f t="shared" si="51"/>
        <v>0</v>
      </c>
      <c r="H172" s="142">
        <f t="shared" ref="H172:H173" si="53">F172*G172</f>
        <v>0</v>
      </c>
    </row>
    <row r="173" spans="2:8" ht="13.5" thickBot="1" x14ac:dyDescent="0.25">
      <c r="B173" s="162"/>
      <c r="C173" s="54" t="s">
        <v>84</v>
      </c>
      <c r="D173" s="55"/>
      <c r="E173" s="56"/>
      <c r="F173" s="152">
        <f t="shared" si="52"/>
        <v>0</v>
      </c>
      <c r="G173" s="219">
        <f t="shared" si="51"/>
        <v>0</v>
      </c>
      <c r="H173" s="143">
        <f t="shared" si="53"/>
        <v>0</v>
      </c>
    </row>
    <row r="174" spans="2:8" x14ac:dyDescent="0.2">
      <c r="B174" s="214" t="str">
        <f>B156</f>
        <v>Grab and Go</v>
      </c>
      <c r="C174" s="53" t="s">
        <v>82</v>
      </c>
      <c r="D174" s="50"/>
      <c r="E174" s="51"/>
      <c r="F174" s="151">
        <f t="shared" ref="F174:F179" si="54">D174*E174</f>
        <v>0</v>
      </c>
      <c r="G174" s="197">
        <f t="shared" si="51"/>
        <v>0</v>
      </c>
      <c r="H174" s="142">
        <f>F174*G174</f>
        <v>0</v>
      </c>
    </row>
    <row r="175" spans="2:8" ht="13.5" thickBot="1" x14ac:dyDescent="0.25">
      <c r="B175" s="162"/>
      <c r="C175" s="54" t="s">
        <v>84</v>
      </c>
      <c r="D175" s="55"/>
      <c r="E175" s="56"/>
      <c r="F175" s="152">
        <f t="shared" si="54"/>
        <v>0</v>
      </c>
      <c r="G175" s="220">
        <f t="shared" si="51"/>
        <v>0</v>
      </c>
      <c r="H175" s="143">
        <f>F175*G175</f>
        <v>0</v>
      </c>
    </row>
    <row r="176" spans="2:8" x14ac:dyDescent="0.2">
      <c r="B176" s="215" t="str">
        <f>B158</f>
        <v>Pizza Concept</v>
      </c>
      <c r="C176" s="53" t="s">
        <v>82</v>
      </c>
      <c r="D176" s="50"/>
      <c r="E176" s="51"/>
      <c r="F176" s="151">
        <f t="shared" si="54"/>
        <v>0</v>
      </c>
      <c r="G176" s="197">
        <f t="shared" si="51"/>
        <v>0</v>
      </c>
      <c r="H176" s="218">
        <f t="shared" ref="H176:H177" si="55">F176*G176</f>
        <v>0</v>
      </c>
    </row>
    <row r="177" spans="2:8" ht="13.5" thickBot="1" x14ac:dyDescent="0.25">
      <c r="B177" s="368"/>
      <c r="C177" s="54" t="s">
        <v>84</v>
      </c>
      <c r="D177" s="55"/>
      <c r="E177" s="56"/>
      <c r="F177" s="152">
        <f t="shared" si="54"/>
        <v>0</v>
      </c>
      <c r="G177" s="220">
        <f t="shared" si="51"/>
        <v>0</v>
      </c>
      <c r="H177" s="143">
        <f t="shared" si="55"/>
        <v>0</v>
      </c>
    </row>
    <row r="178" spans="2:8" x14ac:dyDescent="0.2">
      <c r="B178" s="214" t="str">
        <f>B160</f>
        <v>Sushi Concept</v>
      </c>
      <c r="C178" s="53" t="s">
        <v>82</v>
      </c>
      <c r="D178" s="50"/>
      <c r="E178" s="51"/>
      <c r="F178" s="151">
        <f t="shared" si="54"/>
        <v>0</v>
      </c>
      <c r="G178" s="217">
        <f t="shared" si="51"/>
        <v>0</v>
      </c>
      <c r="H178" s="142">
        <f t="shared" ref="H178:H179" si="56">F178*G178</f>
        <v>0</v>
      </c>
    </row>
    <row r="179" spans="2:8" ht="13.5" thickBot="1" x14ac:dyDescent="0.25">
      <c r="B179" s="162"/>
      <c r="C179" s="54" t="s">
        <v>84</v>
      </c>
      <c r="D179" s="55"/>
      <c r="E179" s="56"/>
      <c r="F179" s="152">
        <f t="shared" si="54"/>
        <v>0</v>
      </c>
      <c r="G179" s="219">
        <f t="shared" si="51"/>
        <v>0</v>
      </c>
      <c r="H179" s="143">
        <f t="shared" si="56"/>
        <v>0</v>
      </c>
    </row>
    <row r="180" spans="2:8" ht="13.5" thickBot="1" x14ac:dyDescent="0.25">
      <c r="B180" s="59" t="s">
        <v>71</v>
      </c>
      <c r="C180" s="60"/>
      <c r="D180" s="61">
        <f>SUM(D168:D179)</f>
        <v>0</v>
      </c>
      <c r="E180" s="62"/>
      <c r="F180" s="134">
        <f>SUM(F168:F179)</f>
        <v>0</v>
      </c>
      <c r="G180" s="61"/>
      <c r="H180" s="136">
        <f>SUM(H168:H179)</f>
        <v>0</v>
      </c>
    </row>
    <row r="182" spans="2:8" ht="15.75" hidden="1" x14ac:dyDescent="0.25">
      <c r="B182" s="6" t="s">
        <v>227</v>
      </c>
      <c r="C182" s="8" t="e">
        <f>C164+1</f>
        <v>#VALUE!</v>
      </c>
      <c r="D182" s="7"/>
      <c r="E182" s="7"/>
      <c r="F182" s="7"/>
      <c r="G182" s="7"/>
      <c r="H182" s="9"/>
    </row>
    <row r="183" spans="2:8" hidden="1" x14ac:dyDescent="0.2">
      <c r="B183" s="10" t="s">
        <v>74</v>
      </c>
      <c r="C183" s="11"/>
      <c r="D183" s="11"/>
      <c r="E183" s="11"/>
      <c r="F183" s="11"/>
      <c r="G183" s="11"/>
      <c r="H183" s="12"/>
    </row>
    <row r="184" spans="2:8" ht="38.25" hidden="1" x14ac:dyDescent="0.2">
      <c r="B184" s="13" t="s">
        <v>75</v>
      </c>
      <c r="C184" s="16" t="s">
        <v>76</v>
      </c>
      <c r="D184" s="16" t="s">
        <v>77</v>
      </c>
      <c r="E184" s="16" t="s">
        <v>78</v>
      </c>
      <c r="F184" s="16" t="s">
        <v>79</v>
      </c>
      <c r="G184" s="16" t="s">
        <v>80</v>
      </c>
      <c r="H184" s="15" t="s">
        <v>81</v>
      </c>
    </row>
    <row r="185" spans="2:8" ht="13.5" hidden="1" thickBot="1" x14ac:dyDescent="0.25">
      <c r="B185" s="154"/>
      <c r="C185" s="155"/>
      <c r="D185" s="156"/>
      <c r="E185" s="157"/>
      <c r="F185" s="158"/>
      <c r="G185" s="156"/>
      <c r="H185" s="159"/>
    </row>
    <row r="186" spans="2:8" hidden="1" x14ac:dyDescent="0.2">
      <c r="B186" s="215" t="str">
        <f>B168</f>
        <v>Top of the CRUC</v>
      </c>
      <c r="C186" s="164" t="s">
        <v>82</v>
      </c>
      <c r="D186" s="50"/>
      <c r="E186" s="51"/>
      <c r="F186" s="151">
        <f>D186*E186</f>
        <v>0</v>
      </c>
      <c r="G186" s="217">
        <f t="shared" ref="G186:G191" si="57">G168</f>
        <v>0</v>
      </c>
      <c r="H186" s="142">
        <f>F186*G186</f>
        <v>0</v>
      </c>
    </row>
    <row r="187" spans="2:8" ht="13.5" hidden="1" thickBot="1" x14ac:dyDescent="0.25">
      <c r="B187" s="165"/>
      <c r="C187" s="80" t="s">
        <v>83</v>
      </c>
      <c r="D187" s="55"/>
      <c r="E187" s="56"/>
      <c r="F187" s="152">
        <f>D187*E187</f>
        <v>0</v>
      </c>
      <c r="G187" s="219">
        <f t="shared" si="57"/>
        <v>0</v>
      </c>
      <c r="H187" s="141">
        <f>F187*G187</f>
        <v>0</v>
      </c>
    </row>
    <row r="188" spans="2:8" hidden="1" x14ac:dyDescent="0.2">
      <c r="B188" s="214" t="str">
        <f>B170</f>
        <v>Panera Bread</v>
      </c>
      <c r="C188" s="53" t="s">
        <v>82</v>
      </c>
      <c r="D188" s="50"/>
      <c r="E188" s="51"/>
      <c r="F188" s="151">
        <f t="shared" ref="F188:F213" si="58">D188*E188</f>
        <v>0</v>
      </c>
      <c r="G188" s="197">
        <f t="shared" si="57"/>
        <v>0</v>
      </c>
      <c r="H188" s="142">
        <f>F188*G188</f>
        <v>0</v>
      </c>
    </row>
    <row r="189" spans="2:8" ht="13.5" hidden="1" thickBot="1" x14ac:dyDescent="0.25">
      <c r="B189" s="162"/>
      <c r="C189" s="54" t="s">
        <v>84</v>
      </c>
      <c r="D189" s="55"/>
      <c r="E189" s="56"/>
      <c r="F189" s="152">
        <f t="shared" si="58"/>
        <v>0</v>
      </c>
      <c r="G189" s="220">
        <f t="shared" si="57"/>
        <v>0</v>
      </c>
      <c r="H189" s="143">
        <f>F189*G189</f>
        <v>0</v>
      </c>
    </row>
    <row r="190" spans="2:8" hidden="1" x14ac:dyDescent="0.2">
      <c r="B190" s="214" t="str">
        <f>B172</f>
        <v>Katora Café</v>
      </c>
      <c r="C190" s="53" t="s">
        <v>82</v>
      </c>
      <c r="D190" s="50"/>
      <c r="E190" s="51"/>
      <c r="F190" s="151">
        <f t="shared" si="58"/>
        <v>0</v>
      </c>
      <c r="G190" s="217">
        <f t="shared" si="57"/>
        <v>0</v>
      </c>
      <c r="H190" s="142">
        <f t="shared" ref="H190:H213" si="59">F190*G190</f>
        <v>0</v>
      </c>
    </row>
    <row r="191" spans="2:8" ht="13.5" hidden="1" thickBot="1" x14ac:dyDescent="0.25">
      <c r="B191" s="162"/>
      <c r="C191" s="54" t="s">
        <v>84</v>
      </c>
      <c r="D191" s="55"/>
      <c r="E191" s="56"/>
      <c r="F191" s="152">
        <f t="shared" si="58"/>
        <v>0</v>
      </c>
      <c r="G191" s="219">
        <f t="shared" si="57"/>
        <v>0</v>
      </c>
      <c r="H191" s="143">
        <f t="shared" si="59"/>
        <v>0</v>
      </c>
    </row>
    <row r="192" spans="2:8" hidden="1" x14ac:dyDescent="0.2">
      <c r="B192" s="214" t="e">
        <f>#REF!</f>
        <v>#REF!</v>
      </c>
      <c r="C192" s="53" t="s">
        <v>82</v>
      </c>
      <c r="D192" s="50"/>
      <c r="E192" s="51"/>
      <c r="F192" s="151">
        <f t="shared" si="58"/>
        <v>0</v>
      </c>
      <c r="G192" s="217" t="e">
        <f>#REF!</f>
        <v>#REF!</v>
      </c>
      <c r="H192" s="142" t="e">
        <f t="shared" si="59"/>
        <v>#REF!</v>
      </c>
    </row>
    <row r="193" spans="2:12" ht="13.5" hidden="1" thickBot="1" x14ac:dyDescent="0.25">
      <c r="B193" s="162"/>
      <c r="C193" s="54" t="s">
        <v>84</v>
      </c>
      <c r="D193" s="55"/>
      <c r="E193" s="56"/>
      <c r="F193" s="152">
        <f t="shared" si="58"/>
        <v>0</v>
      </c>
      <c r="G193" s="219" t="e">
        <f>#REF!</f>
        <v>#REF!</v>
      </c>
      <c r="H193" s="143" t="e">
        <f t="shared" si="59"/>
        <v>#REF!</v>
      </c>
    </row>
    <row r="194" spans="2:12" hidden="1" x14ac:dyDescent="0.2">
      <c r="B194" s="214" t="e">
        <f>#REF!</f>
        <v>#REF!</v>
      </c>
      <c r="C194" s="53" t="s">
        <v>82</v>
      </c>
      <c r="D194" s="50"/>
      <c r="E194" s="51"/>
      <c r="F194" s="151">
        <f t="shared" si="58"/>
        <v>0</v>
      </c>
      <c r="G194" s="217" t="e">
        <f>#REF!</f>
        <v>#REF!</v>
      </c>
      <c r="H194" s="142" t="e">
        <f t="shared" si="59"/>
        <v>#REF!</v>
      </c>
    </row>
    <row r="195" spans="2:12" ht="13.5" hidden="1" thickBot="1" x14ac:dyDescent="0.25">
      <c r="B195" s="162"/>
      <c r="C195" s="54" t="s">
        <v>84</v>
      </c>
      <c r="D195" s="55"/>
      <c r="E195" s="56"/>
      <c r="F195" s="152">
        <f t="shared" si="58"/>
        <v>0</v>
      </c>
      <c r="G195" s="219" t="e">
        <f>#REF!</f>
        <v>#REF!</v>
      </c>
      <c r="H195" s="141" t="e">
        <f t="shared" si="59"/>
        <v>#REF!</v>
      </c>
    </row>
    <row r="196" spans="2:12" hidden="1" x14ac:dyDescent="0.2">
      <c r="B196" s="214" t="e">
        <f>#REF!</f>
        <v>#REF!</v>
      </c>
      <c r="C196" s="53" t="s">
        <v>82</v>
      </c>
      <c r="D196" s="50"/>
      <c r="E196" s="51"/>
      <c r="F196" s="151">
        <f t="shared" si="58"/>
        <v>0</v>
      </c>
      <c r="G196" s="197" t="e">
        <f>#REF!</f>
        <v>#REF!</v>
      </c>
      <c r="H196" s="142" t="e">
        <f t="shared" si="59"/>
        <v>#REF!</v>
      </c>
    </row>
    <row r="197" spans="2:12" ht="13.5" hidden="1" thickBot="1" x14ac:dyDescent="0.25">
      <c r="B197" s="166"/>
      <c r="C197" s="54" t="s">
        <v>84</v>
      </c>
      <c r="D197" s="55"/>
      <c r="E197" s="56"/>
      <c r="F197" s="152">
        <f t="shared" si="58"/>
        <v>0</v>
      </c>
      <c r="G197" s="220" t="e">
        <f>#REF!</f>
        <v>#REF!</v>
      </c>
      <c r="H197" s="143" t="e">
        <f t="shared" si="59"/>
        <v>#REF!</v>
      </c>
    </row>
    <row r="198" spans="2:12" hidden="1" x14ac:dyDescent="0.2">
      <c r="B198" s="214" t="e">
        <f>#REF!</f>
        <v>#REF!</v>
      </c>
      <c r="C198" s="53" t="s">
        <v>82</v>
      </c>
      <c r="D198" s="50"/>
      <c r="E198" s="51"/>
      <c r="F198" s="151">
        <f t="shared" si="58"/>
        <v>0</v>
      </c>
      <c r="G198" s="217" t="e">
        <f>#REF!</f>
        <v>#REF!</v>
      </c>
      <c r="H198" s="142" t="e">
        <f t="shared" si="59"/>
        <v>#REF!</v>
      </c>
    </row>
    <row r="199" spans="2:12" ht="13.5" hidden="1" thickBot="1" x14ac:dyDescent="0.25">
      <c r="B199" s="162"/>
      <c r="C199" s="54" t="s">
        <v>84</v>
      </c>
      <c r="D199" s="55"/>
      <c r="E199" s="56"/>
      <c r="F199" s="152">
        <f t="shared" si="58"/>
        <v>0</v>
      </c>
      <c r="G199" s="219" t="e">
        <f>#REF!</f>
        <v>#REF!</v>
      </c>
      <c r="H199" s="143" t="e">
        <f t="shared" si="59"/>
        <v>#REF!</v>
      </c>
    </row>
    <row r="200" spans="2:12" hidden="1" x14ac:dyDescent="0.2">
      <c r="B200" s="214" t="e">
        <f>#REF!</f>
        <v>#REF!</v>
      </c>
      <c r="C200" s="53" t="s">
        <v>82</v>
      </c>
      <c r="D200" s="50"/>
      <c r="E200" s="51"/>
      <c r="F200" s="151">
        <f t="shared" si="58"/>
        <v>0</v>
      </c>
      <c r="G200" s="217" t="e">
        <f>#REF!</f>
        <v>#REF!</v>
      </c>
      <c r="H200" s="142" t="e">
        <f t="shared" si="59"/>
        <v>#REF!</v>
      </c>
    </row>
    <row r="201" spans="2:12" ht="13.5" hidden="1" thickBot="1" x14ac:dyDescent="0.25">
      <c r="B201" s="162"/>
      <c r="C201" s="54" t="s">
        <v>84</v>
      </c>
      <c r="D201" s="55"/>
      <c r="E201" s="56"/>
      <c r="F201" s="152">
        <f t="shared" si="58"/>
        <v>0</v>
      </c>
      <c r="G201" s="219" t="e">
        <f>#REF!</f>
        <v>#REF!</v>
      </c>
      <c r="H201" s="143" t="e">
        <f t="shared" si="59"/>
        <v>#REF!</v>
      </c>
    </row>
    <row r="202" spans="2:12" hidden="1" x14ac:dyDescent="0.2">
      <c r="B202" s="214" t="e">
        <f>#REF!</f>
        <v>#REF!</v>
      </c>
      <c r="C202" s="150" t="s">
        <v>82</v>
      </c>
      <c r="D202" s="50"/>
      <c r="E202" s="51"/>
      <c r="F202" s="151">
        <f t="shared" si="58"/>
        <v>0</v>
      </c>
      <c r="G202" s="217" t="e">
        <f>#REF!</f>
        <v>#REF!</v>
      </c>
      <c r="H202" s="141" t="e">
        <f t="shared" si="59"/>
        <v>#REF!</v>
      </c>
    </row>
    <row r="203" spans="2:12" ht="13.5" hidden="1" thickBot="1" x14ac:dyDescent="0.25">
      <c r="B203" s="163"/>
      <c r="C203" s="54" t="s">
        <v>84</v>
      </c>
      <c r="D203" s="55"/>
      <c r="E203" s="56"/>
      <c r="F203" s="152">
        <f t="shared" si="58"/>
        <v>0</v>
      </c>
      <c r="G203" s="221" t="e">
        <f>#REF!</f>
        <v>#REF!</v>
      </c>
      <c r="H203" s="222" t="e">
        <f t="shared" si="59"/>
        <v>#REF!</v>
      </c>
      <c r="I203" s="225"/>
      <c r="J203" s="224"/>
      <c r="K203" s="224"/>
      <c r="L203" s="224"/>
    </row>
    <row r="204" spans="2:12" hidden="1" x14ac:dyDescent="0.2">
      <c r="B204" s="214" t="e">
        <f>#REF!</f>
        <v>#REF!</v>
      </c>
      <c r="C204" s="150" t="s">
        <v>82</v>
      </c>
      <c r="D204" s="50"/>
      <c r="E204" s="51"/>
      <c r="F204" s="151">
        <f t="shared" si="58"/>
        <v>0</v>
      </c>
      <c r="G204" s="190" t="e">
        <f>#REF!</f>
        <v>#REF!</v>
      </c>
      <c r="H204" s="142" t="e">
        <f t="shared" si="59"/>
        <v>#REF!</v>
      </c>
      <c r="I204" s="224"/>
      <c r="J204" s="224"/>
      <c r="K204" s="224"/>
      <c r="L204" s="224"/>
    </row>
    <row r="205" spans="2:12" ht="13.5" hidden="1" thickBot="1" x14ac:dyDescent="0.25">
      <c r="B205" s="163"/>
      <c r="C205" s="54" t="s">
        <v>84</v>
      </c>
      <c r="D205" s="55"/>
      <c r="E205" s="56"/>
      <c r="F205" s="152">
        <f t="shared" si="58"/>
        <v>0</v>
      </c>
      <c r="G205" s="191" t="e">
        <f>#REF!</f>
        <v>#REF!</v>
      </c>
      <c r="H205" s="135" t="e">
        <f t="shared" si="59"/>
        <v>#REF!</v>
      </c>
    </row>
    <row r="206" spans="2:12" hidden="1" x14ac:dyDescent="0.2">
      <c r="B206" s="214" t="e">
        <f>#REF!</f>
        <v>#REF!</v>
      </c>
      <c r="C206" s="150" t="s">
        <v>82</v>
      </c>
      <c r="D206" s="50"/>
      <c r="E206" s="51"/>
      <c r="F206" s="151">
        <f t="shared" si="58"/>
        <v>0</v>
      </c>
      <c r="G206" s="140" t="e">
        <f>#REF!</f>
        <v>#REF!</v>
      </c>
      <c r="H206" s="141" t="e">
        <f t="shared" si="59"/>
        <v>#REF!</v>
      </c>
    </row>
    <row r="207" spans="2:12" ht="13.5" hidden="1" thickBot="1" x14ac:dyDescent="0.25">
      <c r="B207" s="163"/>
      <c r="C207" s="54" t="s">
        <v>84</v>
      </c>
      <c r="D207" s="55"/>
      <c r="E207" s="56"/>
      <c r="F207" s="152">
        <f t="shared" si="58"/>
        <v>0</v>
      </c>
      <c r="G207" s="47" t="e">
        <f>#REF!</f>
        <v>#REF!</v>
      </c>
      <c r="H207" s="135" t="e">
        <f t="shared" si="59"/>
        <v>#REF!</v>
      </c>
    </row>
    <row r="208" spans="2:12" hidden="1" x14ac:dyDescent="0.2">
      <c r="B208" s="214" t="e">
        <f>#REF!</f>
        <v>#REF!</v>
      </c>
      <c r="C208" s="150" t="s">
        <v>82</v>
      </c>
      <c r="D208" s="50"/>
      <c r="E208" s="51"/>
      <c r="F208" s="151">
        <f t="shared" si="58"/>
        <v>0</v>
      </c>
      <c r="G208" s="140" t="e">
        <f>#REF!</f>
        <v>#REF!</v>
      </c>
      <c r="H208" s="141" t="e">
        <f t="shared" si="59"/>
        <v>#REF!</v>
      </c>
    </row>
    <row r="209" spans="2:12" ht="13.5" hidden="1" thickBot="1" x14ac:dyDescent="0.25">
      <c r="B209" s="163"/>
      <c r="C209" s="54" t="s">
        <v>84</v>
      </c>
      <c r="D209" s="55"/>
      <c r="E209" s="56"/>
      <c r="F209" s="152">
        <f t="shared" si="58"/>
        <v>0</v>
      </c>
      <c r="G209" s="223" t="e">
        <f>#REF!</f>
        <v>#REF!</v>
      </c>
      <c r="H209" s="135" t="e">
        <f t="shared" si="59"/>
        <v>#REF!</v>
      </c>
    </row>
    <row r="210" spans="2:12" hidden="1" x14ac:dyDescent="0.2">
      <c r="B210" s="214" t="e">
        <f>#REF!</f>
        <v>#REF!</v>
      </c>
      <c r="C210" s="150" t="s">
        <v>82</v>
      </c>
      <c r="D210" s="50"/>
      <c r="E210" s="51"/>
      <c r="F210" s="151">
        <f t="shared" si="58"/>
        <v>0</v>
      </c>
      <c r="G210" s="140" t="e">
        <f>#REF!</f>
        <v>#REF!</v>
      </c>
      <c r="H210" s="141" t="e">
        <f t="shared" si="59"/>
        <v>#REF!</v>
      </c>
    </row>
    <row r="211" spans="2:12" ht="13.5" hidden="1" customHeight="1" thickBot="1" x14ac:dyDescent="0.25">
      <c r="B211" s="162"/>
      <c r="C211" s="54" t="s">
        <v>84</v>
      </c>
      <c r="D211" s="55"/>
      <c r="E211" s="56"/>
      <c r="F211" s="152">
        <f t="shared" si="58"/>
        <v>0</v>
      </c>
      <c r="G211" s="47" t="e">
        <f>#REF!</f>
        <v>#REF!</v>
      </c>
      <c r="H211" s="135" t="e">
        <f t="shared" si="59"/>
        <v>#REF!</v>
      </c>
    </row>
    <row r="212" spans="2:12" hidden="1" x14ac:dyDescent="0.2">
      <c r="B212" s="214" t="e">
        <f>#REF!</f>
        <v>#REF!</v>
      </c>
      <c r="C212" s="150" t="s">
        <v>82</v>
      </c>
      <c r="D212" s="57"/>
      <c r="E212" s="51"/>
      <c r="F212" s="151">
        <f t="shared" si="58"/>
        <v>0</v>
      </c>
      <c r="G212" s="140" t="e">
        <f>#REF!</f>
        <v>#REF!</v>
      </c>
      <c r="H212" s="141" t="e">
        <f t="shared" si="59"/>
        <v>#REF!</v>
      </c>
    </row>
    <row r="213" spans="2:12" ht="13.5" hidden="1" thickBot="1" x14ac:dyDescent="0.25">
      <c r="B213" s="163"/>
      <c r="C213" s="54" t="s">
        <v>84</v>
      </c>
      <c r="D213" s="55"/>
      <c r="E213" s="58"/>
      <c r="F213" s="152">
        <f t="shared" si="58"/>
        <v>0</v>
      </c>
      <c r="G213" s="47" t="e">
        <f>#REF!</f>
        <v>#REF!</v>
      </c>
      <c r="H213" s="135" t="e">
        <f t="shared" si="59"/>
        <v>#REF!</v>
      </c>
    </row>
    <row r="214" spans="2:12" hidden="1" x14ac:dyDescent="0.2">
      <c r="B214" s="214" t="e">
        <f>#REF!</f>
        <v>#REF!</v>
      </c>
      <c r="C214" s="53" t="s">
        <v>82</v>
      </c>
      <c r="D214" s="57"/>
      <c r="E214" s="51"/>
      <c r="F214" s="151">
        <f>D214*E214</f>
        <v>0</v>
      </c>
      <c r="G214" s="140" t="e">
        <f>#REF!</f>
        <v>#REF!</v>
      </c>
      <c r="H214" s="142" t="e">
        <f>F214*G214</f>
        <v>#REF!</v>
      </c>
    </row>
    <row r="215" spans="2:12" ht="13.5" hidden="1" thickBot="1" x14ac:dyDescent="0.25">
      <c r="B215" s="162"/>
      <c r="C215" s="54" t="s">
        <v>84</v>
      </c>
      <c r="D215" s="55"/>
      <c r="E215" s="58"/>
      <c r="F215" s="153">
        <f>D215*E215</f>
        <v>0</v>
      </c>
      <c r="G215" s="47" t="e">
        <f>#REF!</f>
        <v>#REF!</v>
      </c>
      <c r="H215" s="143" t="e">
        <f>F215*G215</f>
        <v>#REF!</v>
      </c>
    </row>
    <row r="216" spans="2:12" hidden="1" x14ac:dyDescent="0.2">
      <c r="B216" s="214" t="e">
        <f>#REF!</f>
        <v>#REF!</v>
      </c>
      <c r="C216" s="150" t="s">
        <v>82</v>
      </c>
      <c r="D216" s="50"/>
      <c r="E216" s="51"/>
      <c r="F216" s="151">
        <f>D216*E216</f>
        <v>0</v>
      </c>
      <c r="G216" s="140" t="e">
        <f>#REF!</f>
        <v>#REF!</v>
      </c>
      <c r="H216" s="141" t="e">
        <f>F216*G216</f>
        <v>#REF!</v>
      </c>
    </row>
    <row r="217" spans="2:12" ht="13.5" hidden="1" thickBot="1" x14ac:dyDescent="0.25">
      <c r="B217" s="162"/>
      <c r="C217" s="54" t="s">
        <v>84</v>
      </c>
      <c r="D217" s="55"/>
      <c r="E217" s="56"/>
      <c r="F217" s="152">
        <f>D217*E217</f>
        <v>0</v>
      </c>
      <c r="G217" s="47" t="e">
        <f>#REF!</f>
        <v>#REF!</v>
      </c>
      <c r="H217" s="135" t="e">
        <f>F217*G217</f>
        <v>#REF!</v>
      </c>
    </row>
    <row r="218" spans="2:12" hidden="1" x14ac:dyDescent="0.2">
      <c r="B218" s="214" t="e">
        <f>#REF!</f>
        <v>#REF!</v>
      </c>
      <c r="C218" s="150" t="s">
        <v>82</v>
      </c>
      <c r="D218" s="50"/>
      <c r="E218" s="51"/>
      <c r="F218" s="151">
        <f t="shared" ref="F218:F227" si="60">D218*E218</f>
        <v>0</v>
      </c>
      <c r="G218" s="217" t="e">
        <f>#REF!</f>
        <v>#REF!</v>
      </c>
      <c r="H218" s="216" t="e">
        <f t="shared" ref="H218:H225" si="61">F218*G218</f>
        <v>#REF!</v>
      </c>
      <c r="I218" s="225"/>
      <c r="J218" s="224"/>
      <c r="K218" s="224"/>
      <c r="L218" s="224"/>
    </row>
    <row r="219" spans="2:12" ht="13.5" hidden="1" thickBot="1" x14ac:dyDescent="0.25">
      <c r="B219" s="163"/>
      <c r="C219" s="54" t="s">
        <v>84</v>
      </c>
      <c r="D219" s="55"/>
      <c r="E219" s="56"/>
      <c r="F219" s="152">
        <f t="shared" si="60"/>
        <v>0</v>
      </c>
      <c r="G219" s="221" t="e">
        <f>#REF!</f>
        <v>#REF!</v>
      </c>
      <c r="H219" s="222" t="e">
        <f t="shared" si="61"/>
        <v>#REF!</v>
      </c>
      <c r="I219" s="225"/>
      <c r="J219" s="224"/>
      <c r="K219" s="224"/>
      <c r="L219" s="224"/>
    </row>
    <row r="220" spans="2:12" hidden="1" x14ac:dyDescent="0.2">
      <c r="B220" s="214" t="e">
        <f>#REF!</f>
        <v>#REF!</v>
      </c>
      <c r="C220" s="150" t="s">
        <v>82</v>
      </c>
      <c r="D220" s="50"/>
      <c r="E220" s="51"/>
      <c r="F220" s="151">
        <f t="shared" si="60"/>
        <v>0</v>
      </c>
      <c r="G220" s="190" t="e">
        <f>#REF!</f>
        <v>#REF!</v>
      </c>
      <c r="H220" s="142" t="e">
        <f t="shared" si="61"/>
        <v>#REF!</v>
      </c>
      <c r="I220" s="224"/>
      <c r="J220" s="224"/>
      <c r="K220" s="224"/>
      <c r="L220" s="224"/>
    </row>
    <row r="221" spans="2:12" ht="13.5" hidden="1" thickBot="1" x14ac:dyDescent="0.25">
      <c r="B221" s="163"/>
      <c r="C221" s="54" t="s">
        <v>84</v>
      </c>
      <c r="D221" s="55"/>
      <c r="E221" s="56"/>
      <c r="F221" s="152">
        <f t="shared" si="60"/>
        <v>0</v>
      </c>
      <c r="G221" s="191" t="e">
        <f>#REF!</f>
        <v>#REF!</v>
      </c>
      <c r="H221" s="135" t="e">
        <f t="shared" si="61"/>
        <v>#REF!</v>
      </c>
    </row>
    <row r="222" spans="2:12" hidden="1" x14ac:dyDescent="0.2">
      <c r="B222" s="214" t="e">
        <f>#REF!</f>
        <v>#REF!</v>
      </c>
      <c r="C222" s="150" t="s">
        <v>82</v>
      </c>
      <c r="D222" s="50"/>
      <c r="E222" s="51"/>
      <c r="F222" s="151">
        <f t="shared" si="60"/>
        <v>0</v>
      </c>
      <c r="G222" s="140" t="e">
        <f>#REF!</f>
        <v>#REF!</v>
      </c>
      <c r="H222" s="141" t="e">
        <f t="shared" si="61"/>
        <v>#REF!</v>
      </c>
    </row>
    <row r="223" spans="2:12" ht="13.5" hidden="1" thickBot="1" x14ac:dyDescent="0.25">
      <c r="B223" s="163"/>
      <c r="C223" s="54" t="s">
        <v>84</v>
      </c>
      <c r="D223" s="55"/>
      <c r="E223" s="56"/>
      <c r="F223" s="152">
        <f t="shared" si="60"/>
        <v>0</v>
      </c>
      <c r="G223" s="47" t="e">
        <f>#REF!</f>
        <v>#REF!</v>
      </c>
      <c r="H223" s="135" t="e">
        <f t="shared" si="61"/>
        <v>#REF!</v>
      </c>
    </row>
    <row r="224" spans="2:12" hidden="1" x14ac:dyDescent="0.2">
      <c r="B224" s="214" t="e">
        <f>#REF!</f>
        <v>#REF!</v>
      </c>
      <c r="C224" s="150" t="s">
        <v>82</v>
      </c>
      <c r="D224" s="50"/>
      <c r="E224" s="51"/>
      <c r="F224" s="151">
        <f t="shared" si="60"/>
        <v>0</v>
      </c>
      <c r="G224" s="140" t="e">
        <f>#REF!</f>
        <v>#REF!</v>
      </c>
      <c r="H224" s="141" t="e">
        <f t="shared" si="61"/>
        <v>#REF!</v>
      </c>
    </row>
    <row r="225" spans="2:8" ht="13.5" hidden="1" thickBot="1" x14ac:dyDescent="0.25">
      <c r="B225" s="163"/>
      <c r="C225" s="54" t="s">
        <v>84</v>
      </c>
      <c r="D225" s="55"/>
      <c r="E225" s="56"/>
      <c r="F225" s="152">
        <f t="shared" si="60"/>
        <v>0</v>
      </c>
      <c r="G225" s="47" t="e">
        <f>#REF!</f>
        <v>#REF!</v>
      </c>
      <c r="H225" s="135" t="e">
        <f t="shared" si="61"/>
        <v>#REF!</v>
      </c>
    </row>
    <row r="226" spans="2:8" hidden="1" x14ac:dyDescent="0.2">
      <c r="B226" s="214" t="e">
        <f>#REF!</f>
        <v>#REF!</v>
      </c>
      <c r="C226" s="150" t="s">
        <v>82</v>
      </c>
      <c r="D226" s="57"/>
      <c r="E226" s="51"/>
      <c r="F226" s="151">
        <f t="shared" si="60"/>
        <v>0</v>
      </c>
      <c r="G226" s="140" t="e">
        <f>#REF!</f>
        <v>#REF!</v>
      </c>
      <c r="H226" s="141" t="e">
        <f>F226*G226</f>
        <v>#REF!</v>
      </c>
    </row>
    <row r="227" spans="2:8" ht="13.5" hidden="1" thickBot="1" x14ac:dyDescent="0.25">
      <c r="B227" s="163"/>
      <c r="C227" s="54" t="s">
        <v>84</v>
      </c>
      <c r="D227" s="55"/>
      <c r="E227" s="58"/>
      <c r="F227" s="152">
        <f t="shared" si="60"/>
        <v>0</v>
      </c>
      <c r="G227" s="47" t="e">
        <f>#REF!</f>
        <v>#REF!</v>
      </c>
      <c r="H227" s="135" t="e">
        <f>F227*G227</f>
        <v>#REF!</v>
      </c>
    </row>
    <row r="228" spans="2:8" hidden="1" x14ac:dyDescent="0.2">
      <c r="B228" s="214" t="e">
        <f>#REF!</f>
        <v>#REF!</v>
      </c>
      <c r="C228" s="53" t="s">
        <v>82</v>
      </c>
      <c r="D228" s="57"/>
      <c r="E228" s="51"/>
      <c r="F228" s="151">
        <f>D228*E228</f>
        <v>0</v>
      </c>
      <c r="G228" s="140" t="e">
        <f>#REF!</f>
        <v>#REF!</v>
      </c>
      <c r="H228" s="142" t="e">
        <f>F228*G228</f>
        <v>#REF!</v>
      </c>
    </row>
    <row r="229" spans="2:8" ht="13.5" hidden="1" thickBot="1" x14ac:dyDescent="0.25">
      <c r="B229" s="162"/>
      <c r="C229" s="54" t="s">
        <v>84</v>
      </c>
      <c r="D229" s="55"/>
      <c r="E229" s="58"/>
      <c r="F229" s="153">
        <f>D229*E229</f>
        <v>0</v>
      </c>
      <c r="G229" s="47" t="e">
        <f>#REF!</f>
        <v>#REF!</v>
      </c>
      <c r="H229" s="143" t="e">
        <f>F229*G229</f>
        <v>#REF!</v>
      </c>
    </row>
    <row r="230" spans="2:8" ht="13.5" hidden="1" thickBot="1" x14ac:dyDescent="0.25">
      <c r="B230" s="59" t="s">
        <v>71</v>
      </c>
      <c r="C230" s="60"/>
      <c r="D230" s="61">
        <f>SUM(D186:D215)</f>
        <v>0</v>
      </c>
      <c r="E230" s="62"/>
      <c r="F230" s="134">
        <f>SUM(F186:F215)</f>
        <v>0</v>
      </c>
      <c r="G230" s="61"/>
      <c r="H230" s="136" t="e">
        <f>SUM(H186:H215)</f>
        <v>#REF!</v>
      </c>
    </row>
    <row r="231" spans="2:8" hidden="1" x14ac:dyDescent="0.2"/>
    <row r="232" spans="2:8" ht="15.75" hidden="1" x14ac:dyDescent="0.25">
      <c r="B232" s="6" t="s">
        <v>227</v>
      </c>
      <c r="C232" s="8" t="e">
        <f>C182+1</f>
        <v>#VALUE!</v>
      </c>
      <c r="D232" s="7"/>
      <c r="E232" s="7"/>
      <c r="F232" s="7"/>
      <c r="G232" s="7"/>
      <c r="H232" s="9"/>
    </row>
    <row r="233" spans="2:8" hidden="1" x14ac:dyDescent="0.2">
      <c r="B233" s="10" t="s">
        <v>74</v>
      </c>
      <c r="C233" s="11"/>
      <c r="D233" s="11"/>
      <c r="E233" s="11"/>
      <c r="F233" s="11"/>
      <c r="G233" s="11"/>
      <c r="H233" s="12"/>
    </row>
    <row r="234" spans="2:8" ht="38.25" hidden="1" x14ac:dyDescent="0.2">
      <c r="B234" s="13" t="s">
        <v>75</v>
      </c>
      <c r="C234" s="16" t="s">
        <v>76</v>
      </c>
      <c r="D234" s="16" t="s">
        <v>77</v>
      </c>
      <c r="E234" s="16" t="s">
        <v>78</v>
      </c>
      <c r="F234" s="16" t="s">
        <v>79</v>
      </c>
      <c r="G234" s="16" t="s">
        <v>80</v>
      </c>
      <c r="H234" s="15" t="s">
        <v>81</v>
      </c>
    </row>
    <row r="235" spans="2:8" ht="13.5" hidden="1" thickBot="1" x14ac:dyDescent="0.25">
      <c r="B235" s="154"/>
      <c r="C235" s="155"/>
      <c r="D235" s="156"/>
      <c r="E235" s="157"/>
      <c r="F235" s="158"/>
      <c r="G235" s="156"/>
      <c r="H235" s="159"/>
    </row>
    <row r="236" spans="2:8" hidden="1" x14ac:dyDescent="0.2">
      <c r="B236" s="215" t="str">
        <f>B186</f>
        <v>Top of the CRUC</v>
      </c>
      <c r="C236" s="164" t="s">
        <v>82</v>
      </c>
      <c r="D236" s="50"/>
      <c r="E236" s="51"/>
      <c r="F236" s="151">
        <f>D236*E236</f>
        <v>0</v>
      </c>
      <c r="G236" s="217">
        <f t="shared" ref="G236:G253" si="62">G186</f>
        <v>0</v>
      </c>
      <c r="H236" s="142">
        <f>F236*G236</f>
        <v>0</v>
      </c>
    </row>
    <row r="237" spans="2:8" ht="13.5" hidden="1" thickBot="1" x14ac:dyDescent="0.25">
      <c r="B237" s="165"/>
      <c r="C237" s="80" t="s">
        <v>83</v>
      </c>
      <c r="D237" s="55"/>
      <c r="E237" s="56"/>
      <c r="F237" s="152">
        <f>D237*E237</f>
        <v>0</v>
      </c>
      <c r="G237" s="219">
        <f t="shared" si="62"/>
        <v>0</v>
      </c>
      <c r="H237" s="141">
        <f>F237*G237</f>
        <v>0</v>
      </c>
    </row>
    <row r="238" spans="2:8" hidden="1" x14ac:dyDescent="0.2">
      <c r="B238" s="214" t="str">
        <f>B188</f>
        <v>Panera Bread</v>
      </c>
      <c r="C238" s="53" t="s">
        <v>82</v>
      </c>
      <c r="D238" s="50"/>
      <c r="E238" s="51"/>
      <c r="F238" s="151">
        <f t="shared" ref="F238:F263" si="63">D238*E238</f>
        <v>0</v>
      </c>
      <c r="G238" s="197">
        <f t="shared" si="62"/>
        <v>0</v>
      </c>
      <c r="H238" s="142">
        <f>F238*G238</f>
        <v>0</v>
      </c>
    </row>
    <row r="239" spans="2:8" ht="13.5" hidden="1" thickBot="1" x14ac:dyDescent="0.25">
      <c r="B239" s="162"/>
      <c r="C239" s="54" t="s">
        <v>84</v>
      </c>
      <c r="D239" s="55"/>
      <c r="E239" s="56"/>
      <c r="F239" s="152">
        <f t="shared" si="63"/>
        <v>0</v>
      </c>
      <c r="G239" s="220">
        <f t="shared" si="62"/>
        <v>0</v>
      </c>
      <c r="H239" s="143">
        <f>F239*G239</f>
        <v>0</v>
      </c>
    </row>
    <row r="240" spans="2:8" hidden="1" x14ac:dyDescent="0.2">
      <c r="B240" s="214" t="str">
        <f>B190</f>
        <v>Katora Café</v>
      </c>
      <c r="C240" s="53" t="s">
        <v>82</v>
      </c>
      <c r="D240" s="50"/>
      <c r="E240" s="51"/>
      <c r="F240" s="151">
        <f t="shared" si="63"/>
        <v>0</v>
      </c>
      <c r="G240" s="217">
        <f t="shared" si="62"/>
        <v>0</v>
      </c>
      <c r="H240" s="142">
        <f t="shared" ref="H240:H263" si="64">F240*G240</f>
        <v>0</v>
      </c>
    </row>
    <row r="241" spans="2:12" ht="13.5" hidden="1" thickBot="1" x14ac:dyDescent="0.25">
      <c r="B241" s="162"/>
      <c r="C241" s="54" t="s">
        <v>84</v>
      </c>
      <c r="D241" s="55"/>
      <c r="E241" s="56"/>
      <c r="F241" s="152">
        <f t="shared" si="63"/>
        <v>0</v>
      </c>
      <c r="G241" s="219">
        <f t="shared" si="62"/>
        <v>0</v>
      </c>
      <c r="H241" s="143">
        <f t="shared" si="64"/>
        <v>0</v>
      </c>
    </row>
    <row r="242" spans="2:12" hidden="1" x14ac:dyDescent="0.2">
      <c r="B242" s="214" t="e">
        <f>B192</f>
        <v>#REF!</v>
      </c>
      <c r="C242" s="53" t="s">
        <v>82</v>
      </c>
      <c r="D242" s="50"/>
      <c r="E242" s="51"/>
      <c r="F242" s="151">
        <f t="shared" si="63"/>
        <v>0</v>
      </c>
      <c r="G242" s="217" t="e">
        <f t="shared" si="62"/>
        <v>#REF!</v>
      </c>
      <c r="H242" s="142" t="e">
        <f t="shared" si="64"/>
        <v>#REF!</v>
      </c>
    </row>
    <row r="243" spans="2:12" ht="13.5" hidden="1" thickBot="1" x14ac:dyDescent="0.25">
      <c r="B243" s="162"/>
      <c r="C243" s="54" t="s">
        <v>84</v>
      </c>
      <c r="D243" s="55"/>
      <c r="E243" s="56"/>
      <c r="F243" s="152">
        <f t="shared" si="63"/>
        <v>0</v>
      </c>
      <c r="G243" s="219" t="e">
        <f t="shared" si="62"/>
        <v>#REF!</v>
      </c>
      <c r="H243" s="143" t="e">
        <f t="shared" si="64"/>
        <v>#REF!</v>
      </c>
    </row>
    <row r="244" spans="2:12" hidden="1" x14ac:dyDescent="0.2">
      <c r="B244" s="214" t="e">
        <f>B194</f>
        <v>#REF!</v>
      </c>
      <c r="C244" s="53" t="s">
        <v>82</v>
      </c>
      <c r="D244" s="50"/>
      <c r="E244" s="51"/>
      <c r="F244" s="151">
        <f t="shared" si="63"/>
        <v>0</v>
      </c>
      <c r="G244" s="217" t="e">
        <f t="shared" si="62"/>
        <v>#REF!</v>
      </c>
      <c r="H244" s="142" t="e">
        <f t="shared" si="64"/>
        <v>#REF!</v>
      </c>
    </row>
    <row r="245" spans="2:12" ht="13.5" hidden="1" thickBot="1" x14ac:dyDescent="0.25">
      <c r="B245" s="162"/>
      <c r="C245" s="54" t="s">
        <v>84</v>
      </c>
      <c r="D245" s="55"/>
      <c r="E245" s="56"/>
      <c r="F245" s="152">
        <f t="shared" si="63"/>
        <v>0</v>
      </c>
      <c r="G245" s="219" t="e">
        <f t="shared" si="62"/>
        <v>#REF!</v>
      </c>
      <c r="H245" s="141" t="e">
        <f t="shared" si="64"/>
        <v>#REF!</v>
      </c>
    </row>
    <row r="246" spans="2:12" hidden="1" x14ac:dyDescent="0.2">
      <c r="B246" s="214" t="e">
        <f>B196</f>
        <v>#REF!</v>
      </c>
      <c r="C246" s="53" t="s">
        <v>82</v>
      </c>
      <c r="D246" s="50"/>
      <c r="E246" s="51"/>
      <c r="F246" s="151">
        <f t="shared" si="63"/>
        <v>0</v>
      </c>
      <c r="G246" s="197" t="e">
        <f t="shared" si="62"/>
        <v>#REF!</v>
      </c>
      <c r="H246" s="142" t="e">
        <f t="shared" si="64"/>
        <v>#REF!</v>
      </c>
    </row>
    <row r="247" spans="2:12" ht="13.5" hidden="1" thickBot="1" x14ac:dyDescent="0.25">
      <c r="B247" s="166"/>
      <c r="C247" s="54" t="s">
        <v>84</v>
      </c>
      <c r="D247" s="55"/>
      <c r="E247" s="56"/>
      <c r="F247" s="152">
        <f t="shared" si="63"/>
        <v>0</v>
      </c>
      <c r="G247" s="220" t="e">
        <f t="shared" si="62"/>
        <v>#REF!</v>
      </c>
      <c r="H247" s="143" t="e">
        <f t="shared" si="64"/>
        <v>#REF!</v>
      </c>
    </row>
    <row r="248" spans="2:12" hidden="1" x14ac:dyDescent="0.2">
      <c r="B248" s="214" t="e">
        <f>B198</f>
        <v>#REF!</v>
      </c>
      <c r="C248" s="53" t="s">
        <v>82</v>
      </c>
      <c r="D248" s="50"/>
      <c r="E248" s="51"/>
      <c r="F248" s="151">
        <f t="shared" si="63"/>
        <v>0</v>
      </c>
      <c r="G248" s="217" t="e">
        <f t="shared" si="62"/>
        <v>#REF!</v>
      </c>
      <c r="H248" s="142" t="e">
        <f t="shared" si="64"/>
        <v>#REF!</v>
      </c>
    </row>
    <row r="249" spans="2:12" ht="13.5" hidden="1" thickBot="1" x14ac:dyDescent="0.25">
      <c r="B249" s="162"/>
      <c r="C249" s="54" t="s">
        <v>84</v>
      </c>
      <c r="D249" s="55"/>
      <c r="E249" s="56"/>
      <c r="F249" s="152">
        <f t="shared" si="63"/>
        <v>0</v>
      </c>
      <c r="G249" s="219" t="e">
        <f t="shared" si="62"/>
        <v>#REF!</v>
      </c>
      <c r="H249" s="143" t="e">
        <f t="shared" si="64"/>
        <v>#REF!</v>
      </c>
    </row>
    <row r="250" spans="2:12" hidden="1" x14ac:dyDescent="0.2">
      <c r="B250" s="214" t="e">
        <f>B200</f>
        <v>#REF!</v>
      </c>
      <c r="C250" s="53" t="s">
        <v>82</v>
      </c>
      <c r="D250" s="50"/>
      <c r="E250" s="51"/>
      <c r="F250" s="151">
        <f t="shared" si="63"/>
        <v>0</v>
      </c>
      <c r="G250" s="217" t="e">
        <f t="shared" si="62"/>
        <v>#REF!</v>
      </c>
      <c r="H250" s="142" t="e">
        <f t="shared" si="64"/>
        <v>#REF!</v>
      </c>
    </row>
    <row r="251" spans="2:12" ht="13.5" hidden="1" thickBot="1" x14ac:dyDescent="0.25">
      <c r="B251" s="162"/>
      <c r="C251" s="54" t="s">
        <v>84</v>
      </c>
      <c r="D251" s="55"/>
      <c r="E251" s="56"/>
      <c r="F251" s="152">
        <f t="shared" si="63"/>
        <v>0</v>
      </c>
      <c r="G251" s="219" t="e">
        <f t="shared" si="62"/>
        <v>#REF!</v>
      </c>
      <c r="H251" s="143" t="e">
        <f t="shared" si="64"/>
        <v>#REF!</v>
      </c>
    </row>
    <row r="252" spans="2:12" hidden="1" x14ac:dyDescent="0.2">
      <c r="B252" s="214" t="e">
        <f>B202</f>
        <v>#REF!</v>
      </c>
      <c r="C252" s="150" t="s">
        <v>82</v>
      </c>
      <c r="D252" s="50"/>
      <c r="E252" s="51"/>
      <c r="F252" s="151">
        <f t="shared" si="63"/>
        <v>0</v>
      </c>
      <c r="G252" s="217" t="e">
        <f t="shared" si="62"/>
        <v>#REF!</v>
      </c>
      <c r="H252" s="141" t="e">
        <f t="shared" si="64"/>
        <v>#REF!</v>
      </c>
    </row>
    <row r="253" spans="2:12" ht="13.5" hidden="1" thickBot="1" x14ac:dyDescent="0.25">
      <c r="B253" s="163"/>
      <c r="C253" s="54" t="s">
        <v>84</v>
      </c>
      <c r="D253" s="55"/>
      <c r="E253" s="56"/>
      <c r="F253" s="152">
        <f t="shared" si="63"/>
        <v>0</v>
      </c>
      <c r="G253" s="221" t="e">
        <f t="shared" si="62"/>
        <v>#REF!</v>
      </c>
      <c r="H253" s="222" t="e">
        <f t="shared" si="64"/>
        <v>#REF!</v>
      </c>
      <c r="I253" s="225"/>
      <c r="J253" s="224"/>
      <c r="K253" s="224"/>
      <c r="L253" s="224"/>
    </row>
    <row r="254" spans="2:12" hidden="1" x14ac:dyDescent="0.2">
      <c r="B254" s="214" t="e">
        <f>B204</f>
        <v>#REF!</v>
      </c>
      <c r="C254" s="150" t="s">
        <v>82</v>
      </c>
      <c r="D254" s="50"/>
      <c r="E254" s="51"/>
      <c r="F254" s="151">
        <f t="shared" si="63"/>
        <v>0</v>
      </c>
      <c r="G254" s="190" t="e">
        <f t="shared" ref="G254:G275" si="65">G204</f>
        <v>#REF!</v>
      </c>
      <c r="H254" s="142" t="e">
        <f t="shared" si="64"/>
        <v>#REF!</v>
      </c>
      <c r="I254" s="224"/>
      <c r="J254" s="224"/>
      <c r="K254" s="224"/>
      <c r="L254" s="224"/>
    </row>
    <row r="255" spans="2:12" ht="13.5" hidden="1" thickBot="1" x14ac:dyDescent="0.25">
      <c r="B255" s="163"/>
      <c r="C255" s="54" t="s">
        <v>84</v>
      </c>
      <c r="D255" s="55"/>
      <c r="E255" s="56"/>
      <c r="F255" s="152">
        <f t="shared" si="63"/>
        <v>0</v>
      </c>
      <c r="G255" s="191" t="e">
        <f t="shared" si="65"/>
        <v>#REF!</v>
      </c>
      <c r="H255" s="135" t="e">
        <f t="shared" si="64"/>
        <v>#REF!</v>
      </c>
    </row>
    <row r="256" spans="2:12" hidden="1" x14ac:dyDescent="0.2">
      <c r="B256" s="214" t="e">
        <f>B206</f>
        <v>#REF!</v>
      </c>
      <c r="C256" s="150" t="s">
        <v>82</v>
      </c>
      <c r="D256" s="50"/>
      <c r="E256" s="51"/>
      <c r="F256" s="151">
        <f t="shared" si="63"/>
        <v>0</v>
      </c>
      <c r="G256" s="140" t="e">
        <f t="shared" si="65"/>
        <v>#REF!</v>
      </c>
      <c r="H256" s="141" t="e">
        <f t="shared" si="64"/>
        <v>#REF!</v>
      </c>
    </row>
    <row r="257" spans="2:12" ht="13.5" hidden="1" thickBot="1" x14ac:dyDescent="0.25">
      <c r="B257" s="163"/>
      <c r="C257" s="54" t="s">
        <v>84</v>
      </c>
      <c r="D257" s="55"/>
      <c r="E257" s="56"/>
      <c r="F257" s="152">
        <f t="shared" si="63"/>
        <v>0</v>
      </c>
      <c r="G257" s="47" t="e">
        <f t="shared" si="65"/>
        <v>#REF!</v>
      </c>
      <c r="H257" s="135" t="e">
        <f t="shared" si="64"/>
        <v>#REF!</v>
      </c>
    </row>
    <row r="258" spans="2:12" hidden="1" x14ac:dyDescent="0.2">
      <c r="B258" s="214" t="e">
        <f>B208</f>
        <v>#REF!</v>
      </c>
      <c r="C258" s="150" t="s">
        <v>82</v>
      </c>
      <c r="D258" s="50"/>
      <c r="E258" s="51"/>
      <c r="F258" s="151">
        <f t="shared" si="63"/>
        <v>0</v>
      </c>
      <c r="G258" s="140" t="e">
        <f t="shared" si="65"/>
        <v>#REF!</v>
      </c>
      <c r="H258" s="141" t="e">
        <f t="shared" si="64"/>
        <v>#REF!</v>
      </c>
    </row>
    <row r="259" spans="2:12" ht="13.5" hidden="1" thickBot="1" x14ac:dyDescent="0.25">
      <c r="B259" s="163"/>
      <c r="C259" s="54" t="s">
        <v>84</v>
      </c>
      <c r="D259" s="55"/>
      <c r="E259" s="56"/>
      <c r="F259" s="152">
        <f t="shared" si="63"/>
        <v>0</v>
      </c>
      <c r="G259" s="47" t="e">
        <f t="shared" si="65"/>
        <v>#REF!</v>
      </c>
      <c r="H259" s="135" t="e">
        <f t="shared" si="64"/>
        <v>#REF!</v>
      </c>
    </row>
    <row r="260" spans="2:12" hidden="1" x14ac:dyDescent="0.2">
      <c r="B260" s="214" t="e">
        <f>B210</f>
        <v>#REF!</v>
      </c>
      <c r="C260" s="150" t="s">
        <v>82</v>
      </c>
      <c r="D260" s="50"/>
      <c r="E260" s="51"/>
      <c r="F260" s="151">
        <f t="shared" si="63"/>
        <v>0</v>
      </c>
      <c r="G260" s="140" t="e">
        <f t="shared" si="65"/>
        <v>#REF!</v>
      </c>
      <c r="H260" s="141" t="e">
        <f t="shared" si="64"/>
        <v>#REF!</v>
      </c>
    </row>
    <row r="261" spans="2:12" ht="13.5" hidden="1" customHeight="1" thickBot="1" x14ac:dyDescent="0.25">
      <c r="B261" s="162"/>
      <c r="C261" s="54" t="s">
        <v>84</v>
      </c>
      <c r="D261" s="55"/>
      <c r="E261" s="56"/>
      <c r="F261" s="152">
        <f t="shared" si="63"/>
        <v>0</v>
      </c>
      <c r="G261" s="47" t="e">
        <f t="shared" si="65"/>
        <v>#REF!</v>
      </c>
      <c r="H261" s="135" t="e">
        <f t="shared" si="64"/>
        <v>#REF!</v>
      </c>
    </row>
    <row r="262" spans="2:12" hidden="1" x14ac:dyDescent="0.2">
      <c r="B262" s="214" t="e">
        <f>B212</f>
        <v>#REF!</v>
      </c>
      <c r="C262" s="150" t="s">
        <v>82</v>
      </c>
      <c r="D262" s="57"/>
      <c r="E262" s="51"/>
      <c r="F262" s="151">
        <f t="shared" si="63"/>
        <v>0</v>
      </c>
      <c r="G262" s="140" t="e">
        <f t="shared" si="65"/>
        <v>#REF!</v>
      </c>
      <c r="H262" s="141" t="e">
        <f t="shared" si="64"/>
        <v>#REF!</v>
      </c>
    </row>
    <row r="263" spans="2:12" ht="13.5" hidden="1" thickBot="1" x14ac:dyDescent="0.25">
      <c r="B263" s="163"/>
      <c r="C263" s="54" t="s">
        <v>84</v>
      </c>
      <c r="D263" s="55"/>
      <c r="E263" s="58"/>
      <c r="F263" s="152">
        <f t="shared" si="63"/>
        <v>0</v>
      </c>
      <c r="G263" s="47" t="e">
        <f t="shared" si="65"/>
        <v>#REF!</v>
      </c>
      <c r="H263" s="135" t="e">
        <f t="shared" si="64"/>
        <v>#REF!</v>
      </c>
    </row>
    <row r="264" spans="2:12" hidden="1" x14ac:dyDescent="0.2">
      <c r="B264" s="214" t="e">
        <f>B214</f>
        <v>#REF!</v>
      </c>
      <c r="C264" s="53" t="s">
        <v>82</v>
      </c>
      <c r="D264" s="57"/>
      <c r="E264" s="51"/>
      <c r="F264" s="151">
        <f>D264*E264</f>
        <v>0</v>
      </c>
      <c r="G264" s="140" t="e">
        <f t="shared" si="65"/>
        <v>#REF!</v>
      </c>
      <c r="H264" s="142" t="e">
        <f>F264*G264</f>
        <v>#REF!</v>
      </c>
    </row>
    <row r="265" spans="2:12" ht="13.5" hidden="1" thickBot="1" x14ac:dyDescent="0.25">
      <c r="B265" s="162"/>
      <c r="C265" s="54" t="s">
        <v>84</v>
      </c>
      <c r="D265" s="55"/>
      <c r="E265" s="58"/>
      <c r="F265" s="153">
        <f>D265*E265</f>
        <v>0</v>
      </c>
      <c r="G265" s="47" t="e">
        <f t="shared" si="65"/>
        <v>#REF!</v>
      </c>
      <c r="H265" s="143" t="e">
        <f>F265*G265</f>
        <v>#REF!</v>
      </c>
    </row>
    <row r="266" spans="2:12" hidden="1" x14ac:dyDescent="0.2">
      <c r="B266" s="214" t="e">
        <f>B216</f>
        <v>#REF!</v>
      </c>
      <c r="C266" s="150" t="s">
        <v>82</v>
      </c>
      <c r="D266" s="50"/>
      <c r="E266" s="51"/>
      <c r="F266" s="151">
        <f>D266*E266</f>
        <v>0</v>
      </c>
      <c r="G266" s="140" t="e">
        <f t="shared" si="65"/>
        <v>#REF!</v>
      </c>
      <c r="H266" s="141" t="e">
        <f>F266*G266</f>
        <v>#REF!</v>
      </c>
    </row>
    <row r="267" spans="2:12" ht="13.5" hidden="1" thickBot="1" x14ac:dyDescent="0.25">
      <c r="B267" s="162"/>
      <c r="C267" s="54" t="s">
        <v>84</v>
      </c>
      <c r="D267" s="55"/>
      <c r="E267" s="56"/>
      <c r="F267" s="152">
        <f>D267*E267</f>
        <v>0</v>
      </c>
      <c r="G267" s="47" t="e">
        <f t="shared" si="65"/>
        <v>#REF!</v>
      </c>
      <c r="H267" s="135" t="e">
        <f>F267*G267</f>
        <v>#REF!</v>
      </c>
    </row>
    <row r="268" spans="2:12" hidden="1" x14ac:dyDescent="0.2">
      <c r="B268" s="214" t="e">
        <f>B218</f>
        <v>#REF!</v>
      </c>
      <c r="C268" s="150" t="s">
        <v>82</v>
      </c>
      <c r="D268" s="50"/>
      <c r="E268" s="51"/>
      <c r="F268" s="151">
        <f t="shared" ref="F268:F277" si="66">D268*E268</f>
        <v>0</v>
      </c>
      <c r="G268" s="217" t="e">
        <f t="shared" si="65"/>
        <v>#REF!</v>
      </c>
      <c r="H268" s="216" t="e">
        <f t="shared" ref="H268:H275" si="67">F268*G268</f>
        <v>#REF!</v>
      </c>
      <c r="I268" s="225"/>
      <c r="J268" s="224"/>
      <c r="K268" s="224"/>
      <c r="L268" s="224"/>
    </row>
    <row r="269" spans="2:12" ht="13.5" hidden="1" thickBot="1" x14ac:dyDescent="0.25">
      <c r="B269" s="163"/>
      <c r="C269" s="54" t="s">
        <v>84</v>
      </c>
      <c r="D269" s="55"/>
      <c r="E269" s="56"/>
      <c r="F269" s="152">
        <f t="shared" si="66"/>
        <v>0</v>
      </c>
      <c r="G269" s="221" t="e">
        <f t="shared" si="65"/>
        <v>#REF!</v>
      </c>
      <c r="H269" s="222" t="e">
        <f t="shared" si="67"/>
        <v>#REF!</v>
      </c>
      <c r="I269" s="225"/>
      <c r="J269" s="224"/>
      <c r="K269" s="224"/>
      <c r="L269" s="224"/>
    </row>
    <row r="270" spans="2:12" hidden="1" x14ac:dyDescent="0.2">
      <c r="B270" s="214" t="e">
        <f>B220</f>
        <v>#REF!</v>
      </c>
      <c r="C270" s="150" t="s">
        <v>82</v>
      </c>
      <c r="D270" s="50"/>
      <c r="E270" s="51"/>
      <c r="F270" s="151">
        <f t="shared" si="66"/>
        <v>0</v>
      </c>
      <c r="G270" s="190" t="e">
        <f t="shared" si="65"/>
        <v>#REF!</v>
      </c>
      <c r="H270" s="142" t="e">
        <f t="shared" si="67"/>
        <v>#REF!</v>
      </c>
      <c r="I270" s="224"/>
      <c r="J270" s="224"/>
      <c r="K270" s="224"/>
      <c r="L270" s="224"/>
    </row>
    <row r="271" spans="2:12" ht="13.5" hidden="1" thickBot="1" x14ac:dyDescent="0.25">
      <c r="B271" s="163"/>
      <c r="C271" s="54" t="s">
        <v>84</v>
      </c>
      <c r="D271" s="55"/>
      <c r="E271" s="56"/>
      <c r="F271" s="152">
        <f t="shared" si="66"/>
        <v>0</v>
      </c>
      <c r="G271" s="191" t="e">
        <f t="shared" si="65"/>
        <v>#REF!</v>
      </c>
      <c r="H271" s="135" t="e">
        <f t="shared" si="67"/>
        <v>#REF!</v>
      </c>
    </row>
    <row r="272" spans="2:12" hidden="1" x14ac:dyDescent="0.2">
      <c r="B272" s="214" t="e">
        <f>B222</f>
        <v>#REF!</v>
      </c>
      <c r="C272" s="150" t="s">
        <v>82</v>
      </c>
      <c r="D272" s="50"/>
      <c r="E272" s="51"/>
      <c r="F272" s="151">
        <f t="shared" si="66"/>
        <v>0</v>
      </c>
      <c r="G272" s="140" t="e">
        <f t="shared" si="65"/>
        <v>#REF!</v>
      </c>
      <c r="H272" s="141" t="e">
        <f t="shared" si="67"/>
        <v>#REF!</v>
      </c>
    </row>
    <row r="273" spans="2:8" ht="13.5" hidden="1" thickBot="1" x14ac:dyDescent="0.25">
      <c r="B273" s="163"/>
      <c r="C273" s="54" t="s">
        <v>84</v>
      </c>
      <c r="D273" s="55"/>
      <c r="E273" s="56"/>
      <c r="F273" s="152">
        <f t="shared" si="66"/>
        <v>0</v>
      </c>
      <c r="G273" s="47" t="e">
        <f t="shared" si="65"/>
        <v>#REF!</v>
      </c>
      <c r="H273" s="135" t="e">
        <f t="shared" si="67"/>
        <v>#REF!</v>
      </c>
    </row>
    <row r="274" spans="2:8" hidden="1" x14ac:dyDescent="0.2">
      <c r="B274" s="214" t="e">
        <f>B224</f>
        <v>#REF!</v>
      </c>
      <c r="C274" s="150" t="s">
        <v>82</v>
      </c>
      <c r="D274" s="50"/>
      <c r="E274" s="51"/>
      <c r="F274" s="151">
        <f t="shared" si="66"/>
        <v>0</v>
      </c>
      <c r="G274" s="140" t="e">
        <f t="shared" si="65"/>
        <v>#REF!</v>
      </c>
      <c r="H274" s="141" t="e">
        <f t="shared" si="67"/>
        <v>#REF!</v>
      </c>
    </row>
    <row r="275" spans="2:8" ht="13.5" hidden="1" thickBot="1" x14ac:dyDescent="0.25">
      <c r="B275" s="163"/>
      <c r="C275" s="54" t="s">
        <v>84</v>
      </c>
      <c r="D275" s="55"/>
      <c r="E275" s="56"/>
      <c r="F275" s="152">
        <f t="shared" si="66"/>
        <v>0</v>
      </c>
      <c r="G275" s="47" t="e">
        <f t="shared" si="65"/>
        <v>#REF!</v>
      </c>
      <c r="H275" s="135" t="e">
        <f t="shared" si="67"/>
        <v>#REF!</v>
      </c>
    </row>
    <row r="276" spans="2:8" hidden="1" x14ac:dyDescent="0.2">
      <c r="B276" s="214" t="e">
        <f>B226</f>
        <v>#REF!</v>
      </c>
      <c r="C276" s="150" t="s">
        <v>82</v>
      </c>
      <c r="D276" s="57"/>
      <c r="E276" s="51"/>
      <c r="F276" s="151">
        <f t="shared" si="66"/>
        <v>0</v>
      </c>
      <c r="G276" s="140" t="e">
        <f t="shared" ref="G276:G279" si="68">G226</f>
        <v>#REF!</v>
      </c>
      <c r="H276" s="141" t="e">
        <f>F276*G276</f>
        <v>#REF!</v>
      </c>
    </row>
    <row r="277" spans="2:8" ht="13.5" hidden="1" thickBot="1" x14ac:dyDescent="0.25">
      <c r="B277" s="163"/>
      <c r="C277" s="54" t="s">
        <v>84</v>
      </c>
      <c r="D277" s="55"/>
      <c r="E277" s="58"/>
      <c r="F277" s="152">
        <f t="shared" si="66"/>
        <v>0</v>
      </c>
      <c r="G277" s="47" t="e">
        <f t="shared" si="68"/>
        <v>#REF!</v>
      </c>
      <c r="H277" s="135" t="e">
        <f>F277*G277</f>
        <v>#REF!</v>
      </c>
    </row>
    <row r="278" spans="2:8" hidden="1" x14ac:dyDescent="0.2">
      <c r="B278" s="214" t="e">
        <f>B228</f>
        <v>#REF!</v>
      </c>
      <c r="C278" s="53" t="s">
        <v>82</v>
      </c>
      <c r="D278" s="57"/>
      <c r="E278" s="51"/>
      <c r="F278" s="151">
        <f>D278*E278</f>
        <v>0</v>
      </c>
      <c r="G278" s="140" t="e">
        <f t="shared" si="68"/>
        <v>#REF!</v>
      </c>
      <c r="H278" s="142" t="e">
        <f>F278*G278</f>
        <v>#REF!</v>
      </c>
    </row>
    <row r="279" spans="2:8" ht="13.5" hidden="1" thickBot="1" x14ac:dyDescent="0.25">
      <c r="B279" s="162"/>
      <c r="C279" s="54" t="s">
        <v>84</v>
      </c>
      <c r="D279" s="55"/>
      <c r="E279" s="58"/>
      <c r="F279" s="153">
        <f>D279*E279</f>
        <v>0</v>
      </c>
      <c r="G279" s="47" t="e">
        <f t="shared" si="68"/>
        <v>#REF!</v>
      </c>
      <c r="H279" s="143" t="e">
        <f>F279*G279</f>
        <v>#REF!</v>
      </c>
    </row>
    <row r="280" spans="2:8" ht="13.5" hidden="1" thickBot="1" x14ac:dyDescent="0.25">
      <c r="B280" s="59" t="s">
        <v>71</v>
      </c>
      <c r="C280" s="60"/>
      <c r="D280" s="61">
        <f>SUM(D236:D265)</f>
        <v>0</v>
      </c>
      <c r="E280" s="62"/>
      <c r="F280" s="134">
        <f>SUM(F236:F265)</f>
        <v>0</v>
      </c>
      <c r="G280" s="61"/>
      <c r="H280" s="136" t="e">
        <f>SUM(H236:H265)</f>
        <v>#REF!</v>
      </c>
    </row>
    <row r="281" spans="2:8" hidden="1" x14ac:dyDescent="0.2"/>
    <row r="282" spans="2:8" ht="15.75" hidden="1" x14ac:dyDescent="0.25">
      <c r="B282" s="6" t="s">
        <v>227</v>
      </c>
      <c r="C282" s="8" t="e">
        <f>C232+1</f>
        <v>#VALUE!</v>
      </c>
      <c r="D282" s="7"/>
      <c r="E282" s="7"/>
      <c r="F282" s="7"/>
      <c r="G282" s="7"/>
      <c r="H282" s="9"/>
    </row>
    <row r="283" spans="2:8" hidden="1" x14ac:dyDescent="0.2">
      <c r="B283" s="10" t="s">
        <v>74</v>
      </c>
      <c r="C283" s="11"/>
      <c r="D283" s="11"/>
      <c r="E283" s="11"/>
      <c r="F283" s="11"/>
      <c r="G283" s="11"/>
      <c r="H283" s="12"/>
    </row>
    <row r="284" spans="2:8" ht="38.25" hidden="1" x14ac:dyDescent="0.2">
      <c r="B284" s="13" t="s">
        <v>75</v>
      </c>
      <c r="C284" s="16" t="s">
        <v>76</v>
      </c>
      <c r="D284" s="16" t="s">
        <v>77</v>
      </c>
      <c r="E284" s="16" t="s">
        <v>78</v>
      </c>
      <c r="F284" s="16" t="s">
        <v>79</v>
      </c>
      <c r="G284" s="16" t="s">
        <v>80</v>
      </c>
      <c r="H284" s="15" t="s">
        <v>81</v>
      </c>
    </row>
    <row r="285" spans="2:8" ht="13.5" hidden="1" thickBot="1" x14ac:dyDescent="0.25">
      <c r="B285" s="154"/>
      <c r="C285" s="155"/>
      <c r="D285" s="156"/>
      <c r="E285" s="157"/>
      <c r="F285" s="158"/>
      <c r="G285" s="156"/>
      <c r="H285" s="159"/>
    </row>
    <row r="286" spans="2:8" hidden="1" x14ac:dyDescent="0.2">
      <c r="B286" s="215" t="str">
        <f>B236</f>
        <v>Top of the CRUC</v>
      </c>
      <c r="C286" s="164" t="s">
        <v>82</v>
      </c>
      <c r="D286" s="50"/>
      <c r="E286" s="51"/>
      <c r="F286" s="151">
        <f>D286*E286</f>
        <v>0</v>
      </c>
      <c r="G286" s="217">
        <f t="shared" ref="G286:G303" si="69">G236</f>
        <v>0</v>
      </c>
      <c r="H286" s="142">
        <f>F286*G286</f>
        <v>0</v>
      </c>
    </row>
    <row r="287" spans="2:8" ht="13.5" hidden="1" thickBot="1" x14ac:dyDescent="0.25">
      <c r="B287" s="165"/>
      <c r="C287" s="80" t="s">
        <v>83</v>
      </c>
      <c r="D287" s="55"/>
      <c r="E287" s="56"/>
      <c r="F287" s="152">
        <f>D287*E287</f>
        <v>0</v>
      </c>
      <c r="G287" s="219">
        <f t="shared" si="69"/>
        <v>0</v>
      </c>
      <c r="H287" s="141">
        <f>F287*G287</f>
        <v>0</v>
      </c>
    </row>
    <row r="288" spans="2:8" hidden="1" x14ac:dyDescent="0.2">
      <c r="B288" s="214" t="str">
        <f>B238</f>
        <v>Panera Bread</v>
      </c>
      <c r="C288" s="53" t="s">
        <v>82</v>
      </c>
      <c r="D288" s="50"/>
      <c r="E288" s="51"/>
      <c r="F288" s="151">
        <f t="shared" ref="F288:F313" si="70">D288*E288</f>
        <v>0</v>
      </c>
      <c r="G288" s="197">
        <f t="shared" si="69"/>
        <v>0</v>
      </c>
      <c r="H288" s="142">
        <f>F288*G288</f>
        <v>0</v>
      </c>
    </row>
    <row r="289" spans="2:12" ht="13.5" hidden="1" thickBot="1" x14ac:dyDescent="0.25">
      <c r="B289" s="162"/>
      <c r="C289" s="54" t="s">
        <v>84</v>
      </c>
      <c r="D289" s="55"/>
      <c r="E289" s="56"/>
      <c r="F289" s="152">
        <f t="shared" si="70"/>
        <v>0</v>
      </c>
      <c r="G289" s="220">
        <f t="shared" si="69"/>
        <v>0</v>
      </c>
      <c r="H289" s="143">
        <f>F289*G289</f>
        <v>0</v>
      </c>
    </row>
    <row r="290" spans="2:12" hidden="1" x14ac:dyDescent="0.2">
      <c r="B290" s="214" t="str">
        <f>B240</f>
        <v>Katora Café</v>
      </c>
      <c r="C290" s="53" t="s">
        <v>82</v>
      </c>
      <c r="D290" s="50"/>
      <c r="E290" s="51"/>
      <c r="F290" s="151">
        <f t="shared" si="70"/>
        <v>0</v>
      </c>
      <c r="G290" s="217">
        <f t="shared" si="69"/>
        <v>0</v>
      </c>
      <c r="H290" s="142">
        <f t="shared" ref="H290:H313" si="71">F290*G290</f>
        <v>0</v>
      </c>
    </row>
    <row r="291" spans="2:12" ht="13.5" hidden="1" thickBot="1" x14ac:dyDescent="0.25">
      <c r="B291" s="162"/>
      <c r="C291" s="54" t="s">
        <v>84</v>
      </c>
      <c r="D291" s="55"/>
      <c r="E291" s="56"/>
      <c r="F291" s="152">
        <f t="shared" si="70"/>
        <v>0</v>
      </c>
      <c r="G291" s="219">
        <f t="shared" si="69"/>
        <v>0</v>
      </c>
      <c r="H291" s="143">
        <f t="shared" si="71"/>
        <v>0</v>
      </c>
    </row>
    <row r="292" spans="2:12" hidden="1" x14ac:dyDescent="0.2">
      <c r="B292" s="214" t="e">
        <f>B242</f>
        <v>#REF!</v>
      </c>
      <c r="C292" s="53" t="s">
        <v>82</v>
      </c>
      <c r="D292" s="50"/>
      <c r="E292" s="51"/>
      <c r="F292" s="151">
        <f t="shared" si="70"/>
        <v>0</v>
      </c>
      <c r="G292" s="217" t="e">
        <f t="shared" si="69"/>
        <v>#REF!</v>
      </c>
      <c r="H292" s="142" t="e">
        <f t="shared" si="71"/>
        <v>#REF!</v>
      </c>
    </row>
    <row r="293" spans="2:12" ht="13.5" hidden="1" thickBot="1" x14ac:dyDescent="0.25">
      <c r="B293" s="162"/>
      <c r="C293" s="54" t="s">
        <v>84</v>
      </c>
      <c r="D293" s="55"/>
      <c r="E293" s="56"/>
      <c r="F293" s="152">
        <f t="shared" si="70"/>
        <v>0</v>
      </c>
      <c r="G293" s="219" t="e">
        <f t="shared" si="69"/>
        <v>#REF!</v>
      </c>
      <c r="H293" s="143" t="e">
        <f t="shared" si="71"/>
        <v>#REF!</v>
      </c>
    </row>
    <row r="294" spans="2:12" hidden="1" x14ac:dyDescent="0.2">
      <c r="B294" s="214" t="e">
        <f>B244</f>
        <v>#REF!</v>
      </c>
      <c r="C294" s="53" t="s">
        <v>82</v>
      </c>
      <c r="D294" s="50"/>
      <c r="E294" s="51"/>
      <c r="F294" s="151">
        <f t="shared" si="70"/>
        <v>0</v>
      </c>
      <c r="G294" s="217" t="e">
        <f t="shared" si="69"/>
        <v>#REF!</v>
      </c>
      <c r="H294" s="142" t="e">
        <f t="shared" si="71"/>
        <v>#REF!</v>
      </c>
    </row>
    <row r="295" spans="2:12" ht="13.5" hidden="1" thickBot="1" x14ac:dyDescent="0.25">
      <c r="B295" s="162"/>
      <c r="C295" s="54" t="s">
        <v>84</v>
      </c>
      <c r="D295" s="55"/>
      <c r="E295" s="56"/>
      <c r="F295" s="152">
        <f t="shared" si="70"/>
        <v>0</v>
      </c>
      <c r="G295" s="219" t="e">
        <f t="shared" si="69"/>
        <v>#REF!</v>
      </c>
      <c r="H295" s="141" t="e">
        <f t="shared" si="71"/>
        <v>#REF!</v>
      </c>
    </row>
    <row r="296" spans="2:12" hidden="1" x14ac:dyDescent="0.2">
      <c r="B296" s="214" t="e">
        <f>B246</f>
        <v>#REF!</v>
      </c>
      <c r="C296" s="53" t="s">
        <v>82</v>
      </c>
      <c r="D296" s="50"/>
      <c r="E296" s="51"/>
      <c r="F296" s="151">
        <f t="shared" si="70"/>
        <v>0</v>
      </c>
      <c r="G296" s="197" t="e">
        <f t="shared" si="69"/>
        <v>#REF!</v>
      </c>
      <c r="H296" s="142" t="e">
        <f t="shared" si="71"/>
        <v>#REF!</v>
      </c>
    </row>
    <row r="297" spans="2:12" ht="13.5" hidden="1" thickBot="1" x14ac:dyDescent="0.25">
      <c r="B297" s="166"/>
      <c r="C297" s="54" t="s">
        <v>84</v>
      </c>
      <c r="D297" s="55"/>
      <c r="E297" s="56"/>
      <c r="F297" s="152">
        <f t="shared" si="70"/>
        <v>0</v>
      </c>
      <c r="G297" s="220" t="e">
        <f t="shared" si="69"/>
        <v>#REF!</v>
      </c>
      <c r="H297" s="143" t="e">
        <f t="shared" si="71"/>
        <v>#REF!</v>
      </c>
    </row>
    <row r="298" spans="2:12" hidden="1" x14ac:dyDescent="0.2">
      <c r="B298" s="214" t="e">
        <f>B248</f>
        <v>#REF!</v>
      </c>
      <c r="C298" s="53" t="s">
        <v>82</v>
      </c>
      <c r="D298" s="50"/>
      <c r="E298" s="51"/>
      <c r="F298" s="151">
        <f t="shared" si="70"/>
        <v>0</v>
      </c>
      <c r="G298" s="217" t="e">
        <f t="shared" si="69"/>
        <v>#REF!</v>
      </c>
      <c r="H298" s="142" t="e">
        <f t="shared" si="71"/>
        <v>#REF!</v>
      </c>
    </row>
    <row r="299" spans="2:12" ht="13.5" hidden="1" thickBot="1" x14ac:dyDescent="0.25">
      <c r="B299" s="162"/>
      <c r="C299" s="54" t="s">
        <v>84</v>
      </c>
      <c r="D299" s="55"/>
      <c r="E299" s="56"/>
      <c r="F299" s="152">
        <f t="shared" si="70"/>
        <v>0</v>
      </c>
      <c r="G299" s="219" t="e">
        <f t="shared" si="69"/>
        <v>#REF!</v>
      </c>
      <c r="H299" s="143" t="e">
        <f t="shared" si="71"/>
        <v>#REF!</v>
      </c>
    </row>
    <row r="300" spans="2:12" hidden="1" x14ac:dyDescent="0.2">
      <c r="B300" s="214" t="e">
        <f>B250</f>
        <v>#REF!</v>
      </c>
      <c r="C300" s="53" t="s">
        <v>82</v>
      </c>
      <c r="D300" s="50"/>
      <c r="E300" s="51"/>
      <c r="F300" s="151">
        <f t="shared" si="70"/>
        <v>0</v>
      </c>
      <c r="G300" s="217" t="e">
        <f t="shared" si="69"/>
        <v>#REF!</v>
      </c>
      <c r="H300" s="142" t="e">
        <f t="shared" si="71"/>
        <v>#REF!</v>
      </c>
    </row>
    <row r="301" spans="2:12" ht="13.5" hidden="1" thickBot="1" x14ac:dyDescent="0.25">
      <c r="B301" s="162"/>
      <c r="C301" s="54" t="s">
        <v>84</v>
      </c>
      <c r="D301" s="55"/>
      <c r="E301" s="56"/>
      <c r="F301" s="152">
        <f t="shared" si="70"/>
        <v>0</v>
      </c>
      <c r="G301" s="219" t="e">
        <f t="shared" si="69"/>
        <v>#REF!</v>
      </c>
      <c r="H301" s="143" t="e">
        <f t="shared" si="71"/>
        <v>#REF!</v>
      </c>
    </row>
    <row r="302" spans="2:12" hidden="1" x14ac:dyDescent="0.2">
      <c r="B302" s="214" t="e">
        <f>B252</f>
        <v>#REF!</v>
      </c>
      <c r="C302" s="150" t="s">
        <v>82</v>
      </c>
      <c r="D302" s="50"/>
      <c r="E302" s="51"/>
      <c r="F302" s="151">
        <f t="shared" si="70"/>
        <v>0</v>
      </c>
      <c r="G302" s="217" t="e">
        <f t="shared" si="69"/>
        <v>#REF!</v>
      </c>
      <c r="H302" s="141" t="e">
        <f t="shared" si="71"/>
        <v>#REF!</v>
      </c>
    </row>
    <row r="303" spans="2:12" ht="13.5" hidden="1" thickBot="1" x14ac:dyDescent="0.25">
      <c r="B303" s="163"/>
      <c r="C303" s="54" t="s">
        <v>84</v>
      </c>
      <c r="D303" s="55"/>
      <c r="E303" s="56"/>
      <c r="F303" s="152">
        <f t="shared" si="70"/>
        <v>0</v>
      </c>
      <c r="G303" s="221" t="e">
        <f t="shared" si="69"/>
        <v>#REF!</v>
      </c>
      <c r="H303" s="222" t="e">
        <f t="shared" si="71"/>
        <v>#REF!</v>
      </c>
      <c r="I303" s="225"/>
      <c r="J303" s="224"/>
      <c r="K303" s="224"/>
      <c r="L303" s="224"/>
    </row>
    <row r="304" spans="2:12" hidden="1" x14ac:dyDescent="0.2">
      <c r="B304" s="214" t="e">
        <f>B254</f>
        <v>#REF!</v>
      </c>
      <c r="C304" s="150" t="s">
        <v>82</v>
      </c>
      <c r="D304" s="50"/>
      <c r="E304" s="51"/>
      <c r="F304" s="151">
        <f t="shared" si="70"/>
        <v>0</v>
      </c>
      <c r="G304" s="190" t="e">
        <f t="shared" ref="G304:G325" si="72">G254</f>
        <v>#REF!</v>
      </c>
      <c r="H304" s="142" t="e">
        <f t="shared" si="71"/>
        <v>#REF!</v>
      </c>
      <c r="I304" s="224"/>
      <c r="J304" s="224"/>
      <c r="K304" s="224"/>
      <c r="L304" s="224"/>
    </row>
    <row r="305" spans="2:12" ht="13.5" hidden="1" thickBot="1" x14ac:dyDescent="0.25">
      <c r="B305" s="163"/>
      <c r="C305" s="54" t="s">
        <v>84</v>
      </c>
      <c r="D305" s="55"/>
      <c r="E305" s="56"/>
      <c r="F305" s="152">
        <f t="shared" si="70"/>
        <v>0</v>
      </c>
      <c r="G305" s="191" t="e">
        <f t="shared" si="72"/>
        <v>#REF!</v>
      </c>
      <c r="H305" s="135" t="e">
        <f t="shared" si="71"/>
        <v>#REF!</v>
      </c>
    </row>
    <row r="306" spans="2:12" hidden="1" x14ac:dyDescent="0.2">
      <c r="B306" s="214" t="e">
        <f>B256</f>
        <v>#REF!</v>
      </c>
      <c r="C306" s="150" t="s">
        <v>82</v>
      </c>
      <c r="D306" s="50"/>
      <c r="E306" s="51"/>
      <c r="F306" s="151">
        <f t="shared" si="70"/>
        <v>0</v>
      </c>
      <c r="G306" s="140" t="e">
        <f t="shared" si="72"/>
        <v>#REF!</v>
      </c>
      <c r="H306" s="141" t="e">
        <f t="shared" si="71"/>
        <v>#REF!</v>
      </c>
    </row>
    <row r="307" spans="2:12" ht="13.5" hidden="1" thickBot="1" x14ac:dyDescent="0.25">
      <c r="B307" s="163"/>
      <c r="C307" s="54" t="s">
        <v>84</v>
      </c>
      <c r="D307" s="55"/>
      <c r="E307" s="56"/>
      <c r="F307" s="152">
        <f t="shared" si="70"/>
        <v>0</v>
      </c>
      <c r="G307" s="47" t="e">
        <f t="shared" si="72"/>
        <v>#REF!</v>
      </c>
      <c r="H307" s="135" t="e">
        <f t="shared" si="71"/>
        <v>#REF!</v>
      </c>
    </row>
    <row r="308" spans="2:12" hidden="1" x14ac:dyDescent="0.2">
      <c r="B308" s="214" t="e">
        <f>B258</f>
        <v>#REF!</v>
      </c>
      <c r="C308" s="150" t="s">
        <v>82</v>
      </c>
      <c r="D308" s="50"/>
      <c r="E308" s="51"/>
      <c r="F308" s="151">
        <f t="shared" si="70"/>
        <v>0</v>
      </c>
      <c r="G308" s="140" t="e">
        <f t="shared" si="72"/>
        <v>#REF!</v>
      </c>
      <c r="H308" s="141" t="e">
        <f t="shared" si="71"/>
        <v>#REF!</v>
      </c>
    </row>
    <row r="309" spans="2:12" ht="13.5" hidden="1" thickBot="1" x14ac:dyDescent="0.25">
      <c r="B309" s="163"/>
      <c r="C309" s="54" t="s">
        <v>84</v>
      </c>
      <c r="D309" s="55"/>
      <c r="E309" s="56"/>
      <c r="F309" s="152">
        <f t="shared" si="70"/>
        <v>0</v>
      </c>
      <c r="G309" s="223" t="e">
        <f t="shared" si="72"/>
        <v>#REF!</v>
      </c>
      <c r="H309" s="135" t="e">
        <f t="shared" si="71"/>
        <v>#REF!</v>
      </c>
    </row>
    <row r="310" spans="2:12" hidden="1" x14ac:dyDescent="0.2">
      <c r="B310" s="214" t="e">
        <f>B260</f>
        <v>#REF!</v>
      </c>
      <c r="C310" s="150" t="s">
        <v>82</v>
      </c>
      <c r="D310" s="50"/>
      <c r="E310" s="51"/>
      <c r="F310" s="151">
        <f t="shared" si="70"/>
        <v>0</v>
      </c>
      <c r="G310" s="140" t="e">
        <f t="shared" si="72"/>
        <v>#REF!</v>
      </c>
      <c r="H310" s="141" t="e">
        <f t="shared" si="71"/>
        <v>#REF!</v>
      </c>
    </row>
    <row r="311" spans="2:12" ht="13.5" hidden="1" customHeight="1" thickBot="1" x14ac:dyDescent="0.25">
      <c r="B311" s="162"/>
      <c r="C311" s="54" t="s">
        <v>84</v>
      </c>
      <c r="D311" s="55"/>
      <c r="E311" s="56"/>
      <c r="F311" s="152">
        <f t="shared" si="70"/>
        <v>0</v>
      </c>
      <c r="G311" s="47" t="e">
        <f t="shared" si="72"/>
        <v>#REF!</v>
      </c>
      <c r="H311" s="135" t="e">
        <f t="shared" si="71"/>
        <v>#REF!</v>
      </c>
    </row>
    <row r="312" spans="2:12" hidden="1" x14ac:dyDescent="0.2">
      <c r="B312" s="214" t="e">
        <f>B262</f>
        <v>#REF!</v>
      </c>
      <c r="C312" s="150" t="s">
        <v>82</v>
      </c>
      <c r="D312" s="57"/>
      <c r="E312" s="51"/>
      <c r="F312" s="151">
        <f t="shared" si="70"/>
        <v>0</v>
      </c>
      <c r="G312" s="140" t="e">
        <f t="shared" si="72"/>
        <v>#REF!</v>
      </c>
      <c r="H312" s="141" t="e">
        <f t="shared" si="71"/>
        <v>#REF!</v>
      </c>
    </row>
    <row r="313" spans="2:12" ht="13.5" hidden="1" thickBot="1" x14ac:dyDescent="0.25">
      <c r="B313" s="163"/>
      <c r="C313" s="54" t="s">
        <v>84</v>
      </c>
      <c r="D313" s="55"/>
      <c r="E313" s="58"/>
      <c r="F313" s="152">
        <f t="shared" si="70"/>
        <v>0</v>
      </c>
      <c r="G313" s="47" t="e">
        <f t="shared" si="72"/>
        <v>#REF!</v>
      </c>
      <c r="H313" s="135" t="e">
        <f t="shared" si="71"/>
        <v>#REF!</v>
      </c>
    </row>
    <row r="314" spans="2:12" hidden="1" x14ac:dyDescent="0.2">
      <c r="B314" s="214" t="e">
        <f>B264</f>
        <v>#REF!</v>
      </c>
      <c r="C314" s="53" t="s">
        <v>82</v>
      </c>
      <c r="D314" s="57"/>
      <c r="E314" s="51"/>
      <c r="F314" s="151">
        <f>D314*E314</f>
        <v>0</v>
      </c>
      <c r="G314" s="140" t="e">
        <f t="shared" si="72"/>
        <v>#REF!</v>
      </c>
      <c r="H314" s="142" t="e">
        <f>F314*G314</f>
        <v>#REF!</v>
      </c>
    </row>
    <row r="315" spans="2:12" ht="13.5" hidden="1" thickBot="1" x14ac:dyDescent="0.25">
      <c r="B315" s="162"/>
      <c r="C315" s="54" t="s">
        <v>84</v>
      </c>
      <c r="D315" s="55"/>
      <c r="E315" s="58"/>
      <c r="F315" s="153">
        <f>D315*E315</f>
        <v>0</v>
      </c>
      <c r="G315" s="47" t="e">
        <f t="shared" si="72"/>
        <v>#REF!</v>
      </c>
      <c r="H315" s="143" t="e">
        <f>F315*G315</f>
        <v>#REF!</v>
      </c>
    </row>
    <row r="316" spans="2:12" hidden="1" x14ac:dyDescent="0.2">
      <c r="B316" s="214" t="e">
        <f>B266</f>
        <v>#REF!</v>
      </c>
      <c r="C316" s="150" t="s">
        <v>82</v>
      </c>
      <c r="D316" s="50"/>
      <c r="E316" s="51"/>
      <c r="F316" s="151">
        <f>D316*E316</f>
        <v>0</v>
      </c>
      <c r="G316" s="140" t="e">
        <f t="shared" si="72"/>
        <v>#REF!</v>
      </c>
      <c r="H316" s="141" t="e">
        <f>F316*G316</f>
        <v>#REF!</v>
      </c>
    </row>
    <row r="317" spans="2:12" ht="13.5" hidden="1" thickBot="1" x14ac:dyDescent="0.25">
      <c r="B317" s="162"/>
      <c r="C317" s="54" t="s">
        <v>84</v>
      </c>
      <c r="D317" s="55"/>
      <c r="E317" s="56"/>
      <c r="F317" s="152">
        <f>D317*E317</f>
        <v>0</v>
      </c>
      <c r="G317" s="47" t="e">
        <f t="shared" si="72"/>
        <v>#REF!</v>
      </c>
      <c r="H317" s="135" t="e">
        <f>F317*G317</f>
        <v>#REF!</v>
      </c>
    </row>
    <row r="318" spans="2:12" hidden="1" x14ac:dyDescent="0.2">
      <c r="B318" s="214" t="e">
        <f>B268</f>
        <v>#REF!</v>
      </c>
      <c r="C318" s="150" t="s">
        <v>82</v>
      </c>
      <c r="D318" s="50"/>
      <c r="E318" s="51"/>
      <c r="F318" s="151">
        <f t="shared" ref="F318:F327" si="73">D318*E318</f>
        <v>0</v>
      </c>
      <c r="G318" s="217" t="e">
        <f t="shared" si="72"/>
        <v>#REF!</v>
      </c>
      <c r="H318" s="216" t="e">
        <f t="shared" ref="H318:H325" si="74">F318*G318</f>
        <v>#REF!</v>
      </c>
      <c r="I318" s="225"/>
      <c r="J318" s="224"/>
      <c r="K318" s="224"/>
      <c r="L318" s="224"/>
    </row>
    <row r="319" spans="2:12" ht="13.5" hidden="1" thickBot="1" x14ac:dyDescent="0.25">
      <c r="B319" s="163"/>
      <c r="C319" s="54" t="s">
        <v>84</v>
      </c>
      <c r="D319" s="55"/>
      <c r="E319" s="56"/>
      <c r="F319" s="152">
        <f t="shared" si="73"/>
        <v>0</v>
      </c>
      <c r="G319" s="221" t="e">
        <f t="shared" si="72"/>
        <v>#REF!</v>
      </c>
      <c r="H319" s="222" t="e">
        <f t="shared" si="74"/>
        <v>#REF!</v>
      </c>
      <c r="I319" s="225"/>
      <c r="J319" s="224"/>
      <c r="K319" s="224"/>
      <c r="L319" s="224"/>
    </row>
    <row r="320" spans="2:12" hidden="1" x14ac:dyDescent="0.2">
      <c r="B320" s="214" t="e">
        <f>B270</f>
        <v>#REF!</v>
      </c>
      <c r="C320" s="150" t="s">
        <v>82</v>
      </c>
      <c r="D320" s="50"/>
      <c r="E320" s="51"/>
      <c r="F320" s="151">
        <f t="shared" si="73"/>
        <v>0</v>
      </c>
      <c r="G320" s="190" t="e">
        <f t="shared" si="72"/>
        <v>#REF!</v>
      </c>
      <c r="H320" s="142" t="e">
        <f t="shared" si="74"/>
        <v>#REF!</v>
      </c>
      <c r="I320" s="224"/>
      <c r="J320" s="224"/>
      <c r="K320" s="224"/>
      <c r="L320" s="224"/>
    </row>
    <row r="321" spans="2:8" ht="13.5" hidden="1" thickBot="1" x14ac:dyDescent="0.25">
      <c r="B321" s="163"/>
      <c r="C321" s="54" t="s">
        <v>84</v>
      </c>
      <c r="D321" s="55"/>
      <c r="E321" s="56"/>
      <c r="F321" s="152">
        <f t="shared" si="73"/>
        <v>0</v>
      </c>
      <c r="G321" s="191" t="e">
        <f t="shared" si="72"/>
        <v>#REF!</v>
      </c>
      <c r="H321" s="135" t="e">
        <f t="shared" si="74"/>
        <v>#REF!</v>
      </c>
    </row>
    <row r="322" spans="2:8" hidden="1" x14ac:dyDescent="0.2">
      <c r="B322" s="214" t="e">
        <f>B272</f>
        <v>#REF!</v>
      </c>
      <c r="C322" s="150" t="s">
        <v>82</v>
      </c>
      <c r="D322" s="50"/>
      <c r="E322" s="51"/>
      <c r="F322" s="151">
        <f t="shared" si="73"/>
        <v>0</v>
      </c>
      <c r="G322" s="140" t="e">
        <f t="shared" si="72"/>
        <v>#REF!</v>
      </c>
      <c r="H322" s="141" t="e">
        <f t="shared" si="74"/>
        <v>#REF!</v>
      </c>
    </row>
    <row r="323" spans="2:8" ht="13.5" hidden="1" thickBot="1" x14ac:dyDescent="0.25">
      <c r="B323" s="163"/>
      <c r="C323" s="54" t="s">
        <v>84</v>
      </c>
      <c r="D323" s="55"/>
      <c r="E323" s="56"/>
      <c r="F323" s="152">
        <f t="shared" si="73"/>
        <v>0</v>
      </c>
      <c r="G323" s="47" t="e">
        <f t="shared" si="72"/>
        <v>#REF!</v>
      </c>
      <c r="H323" s="135" t="e">
        <f t="shared" si="74"/>
        <v>#REF!</v>
      </c>
    </row>
    <row r="324" spans="2:8" hidden="1" x14ac:dyDescent="0.2">
      <c r="B324" s="214" t="e">
        <f>B274</f>
        <v>#REF!</v>
      </c>
      <c r="C324" s="150" t="s">
        <v>82</v>
      </c>
      <c r="D324" s="50"/>
      <c r="E324" s="51"/>
      <c r="F324" s="151">
        <f t="shared" si="73"/>
        <v>0</v>
      </c>
      <c r="G324" s="140" t="e">
        <f t="shared" si="72"/>
        <v>#REF!</v>
      </c>
      <c r="H324" s="141" t="e">
        <f t="shared" si="74"/>
        <v>#REF!</v>
      </c>
    </row>
    <row r="325" spans="2:8" ht="13.5" hidden="1" thickBot="1" x14ac:dyDescent="0.25">
      <c r="B325" s="163"/>
      <c r="C325" s="54" t="s">
        <v>84</v>
      </c>
      <c r="D325" s="55"/>
      <c r="E325" s="56"/>
      <c r="F325" s="152">
        <f t="shared" si="73"/>
        <v>0</v>
      </c>
      <c r="G325" s="47" t="e">
        <f t="shared" si="72"/>
        <v>#REF!</v>
      </c>
      <c r="H325" s="135" t="e">
        <f t="shared" si="74"/>
        <v>#REF!</v>
      </c>
    </row>
    <row r="326" spans="2:8" hidden="1" x14ac:dyDescent="0.2">
      <c r="B326" s="214" t="e">
        <f>B276</f>
        <v>#REF!</v>
      </c>
      <c r="C326" s="150" t="s">
        <v>82</v>
      </c>
      <c r="D326" s="57"/>
      <c r="E326" s="51"/>
      <c r="F326" s="151">
        <f t="shared" si="73"/>
        <v>0</v>
      </c>
      <c r="G326" s="140" t="e">
        <f t="shared" ref="G326:G329" si="75">G276</f>
        <v>#REF!</v>
      </c>
      <c r="H326" s="141" t="e">
        <f>F326*G326</f>
        <v>#REF!</v>
      </c>
    </row>
    <row r="327" spans="2:8" ht="13.5" hidden="1" thickBot="1" x14ac:dyDescent="0.25">
      <c r="B327" s="163"/>
      <c r="C327" s="54" t="s">
        <v>84</v>
      </c>
      <c r="D327" s="55"/>
      <c r="E327" s="58"/>
      <c r="F327" s="152">
        <f t="shared" si="73"/>
        <v>0</v>
      </c>
      <c r="G327" s="47" t="e">
        <f t="shared" si="75"/>
        <v>#REF!</v>
      </c>
      <c r="H327" s="135" t="e">
        <f>F327*G327</f>
        <v>#REF!</v>
      </c>
    </row>
    <row r="328" spans="2:8" hidden="1" x14ac:dyDescent="0.2">
      <c r="B328" s="214" t="e">
        <f>B278</f>
        <v>#REF!</v>
      </c>
      <c r="C328" s="53" t="s">
        <v>82</v>
      </c>
      <c r="D328" s="57"/>
      <c r="E328" s="51"/>
      <c r="F328" s="151">
        <f>D328*E328</f>
        <v>0</v>
      </c>
      <c r="G328" s="140" t="e">
        <f t="shared" si="75"/>
        <v>#REF!</v>
      </c>
      <c r="H328" s="142" t="e">
        <f>F328*G328</f>
        <v>#REF!</v>
      </c>
    </row>
    <row r="329" spans="2:8" ht="13.5" hidden="1" thickBot="1" x14ac:dyDescent="0.25">
      <c r="B329" s="162"/>
      <c r="C329" s="54" t="s">
        <v>84</v>
      </c>
      <c r="D329" s="55"/>
      <c r="E329" s="58"/>
      <c r="F329" s="153">
        <f>D329*E329</f>
        <v>0</v>
      </c>
      <c r="G329" s="47" t="e">
        <f t="shared" si="75"/>
        <v>#REF!</v>
      </c>
      <c r="H329" s="143" t="e">
        <f>F329*G329</f>
        <v>#REF!</v>
      </c>
    </row>
    <row r="330" spans="2:8" ht="13.5" hidden="1" thickBot="1" x14ac:dyDescent="0.25">
      <c r="B330" s="59" t="s">
        <v>71</v>
      </c>
      <c r="C330" s="60"/>
      <c r="D330" s="61">
        <f>SUM(D286:D315)</f>
        <v>0</v>
      </c>
      <c r="E330" s="62"/>
      <c r="F330" s="134">
        <f>SUM(F286:F315)</f>
        <v>0</v>
      </c>
      <c r="G330" s="61"/>
      <c r="H330" s="136" t="e">
        <f>SUM(H286:H315)</f>
        <v>#REF!</v>
      </c>
    </row>
  </sheetData>
  <sheetProtection selectLockedCells="1"/>
  <mergeCells count="1">
    <mergeCell ref="B1:H1"/>
  </mergeCells>
  <phoneticPr fontId="7" type="noConversion"/>
  <printOptions headings="1" gridLines="1"/>
  <pageMargins left="0.75" right="0.75" top="1" bottom="1" header="0.5" footer="0.5"/>
  <pageSetup paperSize="17" scale="51" orientation="portrait" r:id="rId1"/>
  <headerFooter alignWithMargins="0">
    <oddHeader>&amp;C
Dining Services RFP</oddHeader>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286"/>
  <sheetViews>
    <sheetView view="pageLayout" zoomScaleNormal="100" workbookViewId="0">
      <selection activeCell="A266" sqref="A266"/>
    </sheetView>
  </sheetViews>
  <sheetFormatPr defaultColWidth="8.85546875" defaultRowHeight="12.75" x14ac:dyDescent="0.2"/>
  <cols>
    <col min="1" max="1" width="42" customWidth="1"/>
    <col min="2" max="2" width="9.85546875" customWidth="1"/>
    <col min="3" max="3" width="8.85546875" customWidth="1"/>
    <col min="4" max="4" width="13.42578125" customWidth="1"/>
    <col min="5" max="5" width="10.42578125" customWidth="1"/>
    <col min="6" max="6" width="13.42578125" customWidth="1"/>
  </cols>
  <sheetData>
    <row r="1" spans="1:6" ht="13.5" thickBot="1" x14ac:dyDescent="0.25">
      <c r="A1" s="2"/>
      <c r="B1" s="2"/>
      <c r="C1" s="2"/>
      <c r="D1" s="2"/>
      <c r="E1" s="2"/>
      <c r="F1" s="2"/>
    </row>
    <row r="2" spans="1:6" ht="15.75" x14ac:dyDescent="0.25">
      <c r="A2" s="6"/>
      <c r="B2" s="8">
        <v>2021</v>
      </c>
      <c r="C2" s="7"/>
      <c r="D2" s="7"/>
      <c r="E2" s="7"/>
      <c r="F2" s="9"/>
    </row>
    <row r="3" spans="1:6" ht="13.5" thickBot="1" x14ac:dyDescent="0.25">
      <c r="A3" s="24" t="s">
        <v>100</v>
      </c>
      <c r="B3" s="25"/>
      <c r="C3" s="25"/>
      <c r="D3" s="25"/>
      <c r="E3" s="25"/>
      <c r="F3" s="26"/>
    </row>
    <row r="4" spans="1:6" ht="38.25" x14ac:dyDescent="0.2">
      <c r="A4" s="27" t="s">
        <v>101</v>
      </c>
      <c r="B4" s="28" t="s">
        <v>77</v>
      </c>
      <c r="C4" s="29" t="s">
        <v>94</v>
      </c>
      <c r="D4" s="29" t="s">
        <v>102</v>
      </c>
      <c r="E4" s="29" t="s">
        <v>103</v>
      </c>
      <c r="F4" s="30" t="s">
        <v>81</v>
      </c>
    </row>
    <row r="5" spans="1:6" x14ac:dyDescent="0.2">
      <c r="A5" s="31"/>
      <c r="B5" s="35"/>
      <c r="C5" s="33"/>
      <c r="D5" s="34">
        <f>B5*C5</f>
        <v>0</v>
      </c>
      <c r="E5" s="35"/>
      <c r="F5" s="160">
        <f>D5*E5</f>
        <v>0</v>
      </c>
    </row>
    <row r="6" spans="1:6" x14ac:dyDescent="0.2">
      <c r="A6" s="31"/>
      <c r="B6" s="35"/>
      <c r="C6" s="33"/>
      <c r="D6" s="34">
        <f t="shared" ref="D6:D21" si="0">B6*C6</f>
        <v>0</v>
      </c>
      <c r="E6" s="35"/>
      <c r="F6" s="160">
        <f t="shared" ref="F6:F21" si="1">D6*E6</f>
        <v>0</v>
      </c>
    </row>
    <row r="7" spans="1:6" x14ac:dyDescent="0.2">
      <c r="A7" s="31"/>
      <c r="B7" s="35"/>
      <c r="C7" s="33"/>
      <c r="D7" s="34">
        <f t="shared" si="0"/>
        <v>0</v>
      </c>
      <c r="E7" s="35"/>
      <c r="F7" s="160">
        <f t="shared" si="1"/>
        <v>0</v>
      </c>
    </row>
    <row r="8" spans="1:6" x14ac:dyDescent="0.2">
      <c r="A8" s="31"/>
      <c r="B8" s="32"/>
      <c r="C8" s="33"/>
      <c r="D8" s="34">
        <f t="shared" si="0"/>
        <v>0</v>
      </c>
      <c r="E8" s="35"/>
      <c r="F8" s="160">
        <f t="shared" si="1"/>
        <v>0</v>
      </c>
    </row>
    <row r="9" spans="1:6" x14ac:dyDescent="0.2">
      <c r="A9" s="31"/>
      <c r="B9" s="32"/>
      <c r="C9" s="33"/>
      <c r="D9" s="34">
        <f t="shared" si="0"/>
        <v>0</v>
      </c>
      <c r="E9" s="35"/>
      <c r="F9" s="160">
        <f t="shared" si="1"/>
        <v>0</v>
      </c>
    </row>
    <row r="10" spans="1:6" x14ac:dyDescent="0.2">
      <c r="A10" s="31"/>
      <c r="B10" s="32"/>
      <c r="C10" s="33"/>
      <c r="D10" s="34">
        <f t="shared" si="0"/>
        <v>0</v>
      </c>
      <c r="E10" s="35"/>
      <c r="F10" s="160">
        <f t="shared" si="1"/>
        <v>0</v>
      </c>
    </row>
    <row r="11" spans="1:6" x14ac:dyDescent="0.2">
      <c r="A11" s="31"/>
      <c r="B11" s="32"/>
      <c r="C11" s="33"/>
      <c r="D11" s="34">
        <f t="shared" si="0"/>
        <v>0</v>
      </c>
      <c r="E11" s="35"/>
      <c r="F11" s="160">
        <f t="shared" si="1"/>
        <v>0</v>
      </c>
    </row>
    <row r="12" spans="1:6" x14ac:dyDescent="0.2">
      <c r="A12" s="31"/>
      <c r="B12" s="32"/>
      <c r="C12" s="33"/>
      <c r="D12" s="34">
        <f t="shared" si="0"/>
        <v>0</v>
      </c>
      <c r="E12" s="35"/>
      <c r="F12" s="160">
        <f t="shared" si="1"/>
        <v>0</v>
      </c>
    </row>
    <row r="13" spans="1:6" x14ac:dyDescent="0.2">
      <c r="A13" s="31"/>
      <c r="B13" s="32"/>
      <c r="C13" s="33"/>
      <c r="D13" s="34">
        <f t="shared" si="0"/>
        <v>0</v>
      </c>
      <c r="E13" s="35"/>
      <c r="F13" s="160">
        <f t="shared" si="1"/>
        <v>0</v>
      </c>
    </row>
    <row r="14" spans="1:6" x14ac:dyDescent="0.2">
      <c r="A14" s="31"/>
      <c r="B14" s="32"/>
      <c r="C14" s="33"/>
      <c r="D14" s="34">
        <f t="shared" si="0"/>
        <v>0</v>
      </c>
      <c r="E14" s="35"/>
      <c r="F14" s="160">
        <f t="shared" si="1"/>
        <v>0</v>
      </c>
    </row>
    <row r="15" spans="1:6" x14ac:dyDescent="0.2">
      <c r="A15" s="31"/>
      <c r="B15" s="32"/>
      <c r="C15" s="33"/>
      <c r="D15" s="34">
        <f t="shared" si="0"/>
        <v>0</v>
      </c>
      <c r="E15" s="35"/>
      <c r="F15" s="160">
        <f t="shared" si="1"/>
        <v>0</v>
      </c>
    </row>
    <row r="16" spans="1:6" x14ac:dyDescent="0.2">
      <c r="A16" s="31"/>
      <c r="B16" s="32"/>
      <c r="C16" s="33"/>
      <c r="D16" s="34">
        <f t="shared" si="0"/>
        <v>0</v>
      </c>
      <c r="E16" s="35"/>
      <c r="F16" s="160">
        <f t="shared" si="1"/>
        <v>0</v>
      </c>
    </row>
    <row r="17" spans="1:6" x14ac:dyDescent="0.2">
      <c r="A17" s="31"/>
      <c r="B17" s="32"/>
      <c r="C17" s="33"/>
      <c r="D17" s="34">
        <f t="shared" si="0"/>
        <v>0</v>
      </c>
      <c r="E17" s="35"/>
      <c r="F17" s="160">
        <f t="shared" si="1"/>
        <v>0</v>
      </c>
    </row>
    <row r="18" spans="1:6" x14ac:dyDescent="0.2">
      <c r="A18" s="31"/>
      <c r="B18" s="32"/>
      <c r="C18" s="33"/>
      <c r="D18" s="34">
        <f t="shared" si="0"/>
        <v>0</v>
      </c>
      <c r="E18" s="35"/>
      <c r="F18" s="160">
        <f t="shared" si="1"/>
        <v>0</v>
      </c>
    </row>
    <row r="19" spans="1:6" x14ac:dyDescent="0.2">
      <c r="A19" s="31"/>
      <c r="B19" s="32"/>
      <c r="C19" s="33"/>
      <c r="D19" s="34">
        <f t="shared" si="0"/>
        <v>0</v>
      </c>
      <c r="E19" s="35"/>
      <c r="F19" s="160">
        <f t="shared" si="1"/>
        <v>0</v>
      </c>
    </row>
    <row r="20" spans="1:6" x14ac:dyDescent="0.2">
      <c r="A20" s="31"/>
      <c r="B20" s="32"/>
      <c r="C20" s="33"/>
      <c r="D20" s="34">
        <f t="shared" si="0"/>
        <v>0</v>
      </c>
      <c r="E20" s="35"/>
      <c r="F20" s="160">
        <f t="shared" si="1"/>
        <v>0</v>
      </c>
    </row>
    <row r="21" spans="1:6" ht="13.5" thickBot="1" x14ac:dyDescent="0.25">
      <c r="A21" s="36"/>
      <c r="B21" s="37"/>
      <c r="C21" s="196"/>
      <c r="D21" s="34">
        <f t="shared" si="0"/>
        <v>0</v>
      </c>
      <c r="E21" s="35"/>
      <c r="F21" s="160">
        <f t="shared" si="1"/>
        <v>0</v>
      </c>
    </row>
    <row r="22" spans="1:6" ht="13.5" thickBot="1" x14ac:dyDescent="0.25">
      <c r="A22" s="39" t="s">
        <v>104</v>
      </c>
      <c r="B22" s="41"/>
      <c r="C22" s="41"/>
      <c r="D22" s="42">
        <f>SUM(D5:D21)</f>
        <v>0</v>
      </c>
      <c r="E22" s="41"/>
      <c r="F22" s="161">
        <f>SUM(F5:F21)</f>
        <v>0</v>
      </c>
    </row>
    <row r="23" spans="1:6" ht="13.5" thickBot="1" x14ac:dyDescent="0.25">
      <c r="A23" s="2"/>
      <c r="B23" s="2"/>
      <c r="C23" s="2"/>
      <c r="D23" s="2"/>
      <c r="E23" s="2"/>
      <c r="F23" s="2"/>
    </row>
    <row r="24" spans="1:6" ht="15.75" x14ac:dyDescent="0.25">
      <c r="A24" s="6">
        <f>A2</f>
        <v>0</v>
      </c>
      <c r="B24" s="8">
        <f>B2+1</f>
        <v>2022</v>
      </c>
      <c r="C24" s="7"/>
      <c r="D24" s="7"/>
      <c r="E24" s="7"/>
      <c r="F24" s="9"/>
    </row>
    <row r="25" spans="1:6" ht="13.5" thickBot="1" x14ac:dyDescent="0.25">
      <c r="A25" s="24" t="s">
        <v>100</v>
      </c>
      <c r="B25" s="25"/>
      <c r="C25" s="25"/>
      <c r="D25" s="25"/>
      <c r="E25" s="25"/>
      <c r="F25" s="26"/>
    </row>
    <row r="26" spans="1:6" ht="38.25" x14ac:dyDescent="0.2">
      <c r="A26" s="27" t="s">
        <v>101</v>
      </c>
      <c r="B26" s="28" t="s">
        <v>77</v>
      </c>
      <c r="C26" s="29" t="s">
        <v>94</v>
      </c>
      <c r="D26" s="29" t="s">
        <v>102</v>
      </c>
      <c r="E26" s="29" t="s">
        <v>103</v>
      </c>
      <c r="F26" s="30" t="s">
        <v>81</v>
      </c>
    </row>
    <row r="27" spans="1:6" x14ac:dyDescent="0.2">
      <c r="A27" s="31">
        <f t="shared" ref="A27:A43" si="2">A5</f>
        <v>0</v>
      </c>
      <c r="B27" s="35"/>
      <c r="C27" s="33"/>
      <c r="D27" s="34">
        <f>B27*C27</f>
        <v>0</v>
      </c>
      <c r="E27" s="35">
        <f t="shared" ref="E27:E43" si="3">E5</f>
        <v>0</v>
      </c>
      <c r="F27" s="160">
        <f>D27*E27</f>
        <v>0</v>
      </c>
    </row>
    <row r="28" spans="1:6" x14ac:dyDescent="0.2">
      <c r="A28" s="31">
        <f t="shared" si="2"/>
        <v>0</v>
      </c>
      <c r="B28" s="35"/>
      <c r="C28" s="33"/>
      <c r="D28" s="34">
        <f t="shared" ref="D28:D43" si="4">B28*C28</f>
        <v>0</v>
      </c>
      <c r="E28" s="35">
        <f t="shared" si="3"/>
        <v>0</v>
      </c>
      <c r="F28" s="160">
        <f t="shared" ref="F28:F43" si="5">D28*E28</f>
        <v>0</v>
      </c>
    </row>
    <row r="29" spans="1:6" x14ac:dyDescent="0.2">
      <c r="A29" s="31">
        <f t="shared" si="2"/>
        <v>0</v>
      </c>
      <c r="B29" s="35"/>
      <c r="C29" s="33"/>
      <c r="D29" s="34">
        <f t="shared" si="4"/>
        <v>0</v>
      </c>
      <c r="E29" s="35">
        <f t="shared" si="3"/>
        <v>0</v>
      </c>
      <c r="F29" s="160">
        <f t="shared" si="5"/>
        <v>0</v>
      </c>
    </row>
    <row r="30" spans="1:6" x14ac:dyDescent="0.2">
      <c r="A30" s="31">
        <f t="shared" si="2"/>
        <v>0</v>
      </c>
      <c r="B30" s="32"/>
      <c r="C30" s="33"/>
      <c r="D30" s="34">
        <f t="shared" si="4"/>
        <v>0</v>
      </c>
      <c r="E30" s="35">
        <f t="shared" si="3"/>
        <v>0</v>
      </c>
      <c r="F30" s="160">
        <f t="shared" si="5"/>
        <v>0</v>
      </c>
    </row>
    <row r="31" spans="1:6" x14ac:dyDescent="0.2">
      <c r="A31" s="31">
        <f t="shared" si="2"/>
        <v>0</v>
      </c>
      <c r="B31" s="32"/>
      <c r="C31" s="33"/>
      <c r="D31" s="34">
        <f t="shared" si="4"/>
        <v>0</v>
      </c>
      <c r="E31" s="35">
        <f t="shared" si="3"/>
        <v>0</v>
      </c>
      <c r="F31" s="160">
        <f t="shared" si="5"/>
        <v>0</v>
      </c>
    </row>
    <row r="32" spans="1:6" x14ac:dyDescent="0.2">
      <c r="A32" s="31">
        <f t="shared" si="2"/>
        <v>0</v>
      </c>
      <c r="B32" s="32"/>
      <c r="C32" s="33"/>
      <c r="D32" s="34">
        <f t="shared" si="4"/>
        <v>0</v>
      </c>
      <c r="E32" s="35">
        <f t="shared" si="3"/>
        <v>0</v>
      </c>
      <c r="F32" s="160">
        <f t="shared" si="5"/>
        <v>0</v>
      </c>
    </row>
    <row r="33" spans="1:6" x14ac:dyDescent="0.2">
      <c r="A33" s="31">
        <f t="shared" si="2"/>
        <v>0</v>
      </c>
      <c r="B33" s="32"/>
      <c r="C33" s="33"/>
      <c r="D33" s="34">
        <f t="shared" si="4"/>
        <v>0</v>
      </c>
      <c r="E33" s="35">
        <f t="shared" si="3"/>
        <v>0</v>
      </c>
      <c r="F33" s="160">
        <f t="shared" si="5"/>
        <v>0</v>
      </c>
    </row>
    <row r="34" spans="1:6" x14ac:dyDescent="0.2">
      <c r="A34" s="31">
        <f t="shared" si="2"/>
        <v>0</v>
      </c>
      <c r="B34" s="32"/>
      <c r="C34" s="33"/>
      <c r="D34" s="34">
        <f t="shared" si="4"/>
        <v>0</v>
      </c>
      <c r="E34" s="35">
        <f t="shared" si="3"/>
        <v>0</v>
      </c>
      <c r="F34" s="160">
        <f t="shared" si="5"/>
        <v>0</v>
      </c>
    </row>
    <row r="35" spans="1:6" x14ac:dyDescent="0.2">
      <c r="A35" s="31">
        <f t="shared" si="2"/>
        <v>0</v>
      </c>
      <c r="B35" s="32"/>
      <c r="C35" s="33"/>
      <c r="D35" s="34">
        <f t="shared" si="4"/>
        <v>0</v>
      </c>
      <c r="E35" s="35">
        <f t="shared" si="3"/>
        <v>0</v>
      </c>
      <c r="F35" s="160">
        <f t="shared" si="5"/>
        <v>0</v>
      </c>
    </row>
    <row r="36" spans="1:6" x14ac:dyDescent="0.2">
      <c r="A36" s="31">
        <f t="shared" si="2"/>
        <v>0</v>
      </c>
      <c r="B36" s="32"/>
      <c r="C36" s="33"/>
      <c r="D36" s="34">
        <f t="shared" si="4"/>
        <v>0</v>
      </c>
      <c r="E36" s="35">
        <f t="shared" si="3"/>
        <v>0</v>
      </c>
      <c r="F36" s="160">
        <f t="shared" si="5"/>
        <v>0</v>
      </c>
    </row>
    <row r="37" spans="1:6" x14ac:dyDescent="0.2">
      <c r="A37" s="31">
        <f t="shared" si="2"/>
        <v>0</v>
      </c>
      <c r="B37" s="32"/>
      <c r="C37" s="33"/>
      <c r="D37" s="34">
        <f t="shared" si="4"/>
        <v>0</v>
      </c>
      <c r="E37" s="35">
        <f t="shared" si="3"/>
        <v>0</v>
      </c>
      <c r="F37" s="160">
        <f t="shared" si="5"/>
        <v>0</v>
      </c>
    </row>
    <row r="38" spans="1:6" x14ac:dyDescent="0.2">
      <c r="A38" s="31">
        <f t="shared" si="2"/>
        <v>0</v>
      </c>
      <c r="B38" s="32"/>
      <c r="C38" s="33"/>
      <c r="D38" s="34">
        <f t="shared" si="4"/>
        <v>0</v>
      </c>
      <c r="E38" s="35">
        <f t="shared" si="3"/>
        <v>0</v>
      </c>
      <c r="F38" s="160">
        <f t="shared" si="5"/>
        <v>0</v>
      </c>
    </row>
    <row r="39" spans="1:6" x14ac:dyDescent="0.2">
      <c r="A39" s="31">
        <f t="shared" si="2"/>
        <v>0</v>
      </c>
      <c r="B39" s="32"/>
      <c r="C39" s="33"/>
      <c r="D39" s="34">
        <f t="shared" si="4"/>
        <v>0</v>
      </c>
      <c r="E39" s="35">
        <f t="shared" si="3"/>
        <v>0</v>
      </c>
      <c r="F39" s="160">
        <f t="shared" si="5"/>
        <v>0</v>
      </c>
    </row>
    <row r="40" spans="1:6" x14ac:dyDescent="0.2">
      <c r="A40" s="31">
        <f t="shared" si="2"/>
        <v>0</v>
      </c>
      <c r="B40" s="32"/>
      <c r="C40" s="33"/>
      <c r="D40" s="34">
        <f t="shared" si="4"/>
        <v>0</v>
      </c>
      <c r="E40" s="35">
        <f t="shared" si="3"/>
        <v>0</v>
      </c>
      <c r="F40" s="160">
        <f t="shared" si="5"/>
        <v>0</v>
      </c>
    </row>
    <row r="41" spans="1:6" x14ac:dyDescent="0.2">
      <c r="A41" s="31">
        <f t="shared" si="2"/>
        <v>0</v>
      </c>
      <c r="B41" s="32"/>
      <c r="C41" s="33"/>
      <c r="D41" s="34">
        <f t="shared" si="4"/>
        <v>0</v>
      </c>
      <c r="E41" s="35">
        <f t="shared" si="3"/>
        <v>0</v>
      </c>
      <c r="F41" s="160">
        <f t="shared" si="5"/>
        <v>0</v>
      </c>
    </row>
    <row r="42" spans="1:6" x14ac:dyDescent="0.2">
      <c r="A42" s="31">
        <f t="shared" si="2"/>
        <v>0</v>
      </c>
      <c r="B42" s="32"/>
      <c r="C42" s="33"/>
      <c r="D42" s="34">
        <f t="shared" si="4"/>
        <v>0</v>
      </c>
      <c r="E42" s="35">
        <f t="shared" si="3"/>
        <v>0</v>
      </c>
      <c r="F42" s="160">
        <f t="shared" si="5"/>
        <v>0</v>
      </c>
    </row>
    <row r="43" spans="1:6" ht="13.5" thickBot="1" x14ac:dyDescent="0.25">
      <c r="A43" s="36">
        <f t="shared" si="2"/>
        <v>0</v>
      </c>
      <c r="B43" s="37"/>
      <c r="C43" s="196"/>
      <c r="D43" s="34">
        <f t="shared" si="4"/>
        <v>0</v>
      </c>
      <c r="E43" s="35">
        <f t="shared" si="3"/>
        <v>0</v>
      </c>
      <c r="F43" s="160">
        <f t="shared" si="5"/>
        <v>0</v>
      </c>
    </row>
    <row r="44" spans="1:6" ht="13.5" thickBot="1" x14ac:dyDescent="0.25">
      <c r="A44" s="39" t="s">
        <v>104</v>
      </c>
      <c r="B44" s="41"/>
      <c r="C44" s="41"/>
      <c r="D44" s="42">
        <f>SUM(D27:D43)</f>
        <v>0</v>
      </c>
      <c r="E44" s="41"/>
      <c r="F44" s="161">
        <f>SUM(F27:F43)</f>
        <v>0</v>
      </c>
    </row>
    <row r="45" spans="1:6" ht="13.5" thickBot="1" x14ac:dyDescent="0.25">
      <c r="A45" s="2"/>
      <c r="B45" s="2"/>
      <c r="C45" s="2"/>
      <c r="D45" s="2"/>
      <c r="E45" s="2"/>
      <c r="F45" s="2"/>
    </row>
    <row r="46" spans="1:6" ht="15.75" x14ac:dyDescent="0.25">
      <c r="A46" s="6">
        <f>A24</f>
        <v>0</v>
      </c>
      <c r="B46" s="8">
        <f>B24+1</f>
        <v>2023</v>
      </c>
      <c r="C46" s="7"/>
      <c r="D46" s="7"/>
      <c r="E46" s="7"/>
      <c r="F46" s="9"/>
    </row>
    <row r="47" spans="1:6" ht="13.5" thickBot="1" x14ac:dyDescent="0.25">
      <c r="A47" s="24" t="s">
        <v>100</v>
      </c>
      <c r="B47" s="25"/>
      <c r="C47" s="25"/>
      <c r="D47" s="25"/>
      <c r="E47" s="25"/>
      <c r="F47" s="26"/>
    </row>
    <row r="48" spans="1:6" ht="38.25" x14ac:dyDescent="0.2">
      <c r="A48" s="27" t="s">
        <v>101</v>
      </c>
      <c r="B48" s="28" t="s">
        <v>77</v>
      </c>
      <c r="C48" s="29" t="s">
        <v>94</v>
      </c>
      <c r="D48" s="29" t="s">
        <v>102</v>
      </c>
      <c r="E48" s="29" t="s">
        <v>103</v>
      </c>
      <c r="F48" s="30" t="s">
        <v>81</v>
      </c>
    </row>
    <row r="49" spans="1:6" x14ac:dyDescent="0.2">
      <c r="A49" s="31">
        <f t="shared" ref="A49:A65" si="6">A27</f>
        <v>0</v>
      </c>
      <c r="B49" s="35"/>
      <c r="C49" s="33"/>
      <c r="D49" s="34">
        <f>B49*C49</f>
        <v>0</v>
      </c>
      <c r="E49" s="35">
        <f t="shared" ref="E49:E65" si="7">E27</f>
        <v>0</v>
      </c>
      <c r="F49" s="160">
        <f>D49*E49</f>
        <v>0</v>
      </c>
    </row>
    <row r="50" spans="1:6" x14ac:dyDescent="0.2">
      <c r="A50" s="31">
        <f t="shared" si="6"/>
        <v>0</v>
      </c>
      <c r="B50" s="35"/>
      <c r="C50" s="33"/>
      <c r="D50" s="34">
        <f t="shared" ref="D50:D65" si="8">B50*C50</f>
        <v>0</v>
      </c>
      <c r="E50" s="35">
        <f t="shared" si="7"/>
        <v>0</v>
      </c>
      <c r="F50" s="160">
        <f t="shared" ref="F50:F65" si="9">D50*E50</f>
        <v>0</v>
      </c>
    </row>
    <row r="51" spans="1:6" x14ac:dyDescent="0.2">
      <c r="A51" s="31">
        <f t="shared" si="6"/>
        <v>0</v>
      </c>
      <c r="B51" s="35"/>
      <c r="C51" s="33"/>
      <c r="D51" s="34">
        <f t="shared" si="8"/>
        <v>0</v>
      </c>
      <c r="E51" s="35">
        <f t="shared" si="7"/>
        <v>0</v>
      </c>
      <c r="F51" s="160">
        <f t="shared" si="9"/>
        <v>0</v>
      </c>
    </row>
    <row r="52" spans="1:6" x14ac:dyDescent="0.2">
      <c r="A52" s="31">
        <f t="shared" si="6"/>
        <v>0</v>
      </c>
      <c r="B52" s="32"/>
      <c r="C52" s="33"/>
      <c r="D52" s="34">
        <f t="shared" si="8"/>
        <v>0</v>
      </c>
      <c r="E52" s="35">
        <f t="shared" si="7"/>
        <v>0</v>
      </c>
      <c r="F52" s="160">
        <f t="shared" si="9"/>
        <v>0</v>
      </c>
    </row>
    <row r="53" spans="1:6" x14ac:dyDescent="0.2">
      <c r="A53" s="31">
        <f t="shared" si="6"/>
        <v>0</v>
      </c>
      <c r="B53" s="32"/>
      <c r="C53" s="33"/>
      <c r="D53" s="34">
        <f t="shared" si="8"/>
        <v>0</v>
      </c>
      <c r="E53" s="35">
        <f t="shared" si="7"/>
        <v>0</v>
      </c>
      <c r="F53" s="160">
        <f t="shared" si="9"/>
        <v>0</v>
      </c>
    </row>
    <row r="54" spans="1:6" x14ac:dyDescent="0.2">
      <c r="A54" s="31">
        <f t="shared" si="6"/>
        <v>0</v>
      </c>
      <c r="B54" s="32"/>
      <c r="C54" s="33"/>
      <c r="D54" s="34">
        <f t="shared" si="8"/>
        <v>0</v>
      </c>
      <c r="E54" s="35">
        <f t="shared" si="7"/>
        <v>0</v>
      </c>
      <c r="F54" s="160">
        <f t="shared" si="9"/>
        <v>0</v>
      </c>
    </row>
    <row r="55" spans="1:6" x14ac:dyDescent="0.2">
      <c r="A55" s="31">
        <f t="shared" si="6"/>
        <v>0</v>
      </c>
      <c r="B55" s="32"/>
      <c r="C55" s="33"/>
      <c r="D55" s="34">
        <f t="shared" si="8"/>
        <v>0</v>
      </c>
      <c r="E55" s="35">
        <f t="shared" si="7"/>
        <v>0</v>
      </c>
      <c r="F55" s="160">
        <f t="shared" si="9"/>
        <v>0</v>
      </c>
    </row>
    <row r="56" spans="1:6" x14ac:dyDescent="0.2">
      <c r="A56" s="31">
        <f t="shared" si="6"/>
        <v>0</v>
      </c>
      <c r="B56" s="32"/>
      <c r="C56" s="33"/>
      <c r="D56" s="34">
        <f t="shared" si="8"/>
        <v>0</v>
      </c>
      <c r="E56" s="35">
        <f t="shared" si="7"/>
        <v>0</v>
      </c>
      <c r="F56" s="160">
        <f t="shared" si="9"/>
        <v>0</v>
      </c>
    </row>
    <row r="57" spans="1:6" x14ac:dyDescent="0.2">
      <c r="A57" s="31">
        <f t="shared" si="6"/>
        <v>0</v>
      </c>
      <c r="B57" s="32"/>
      <c r="C57" s="33"/>
      <c r="D57" s="34">
        <f t="shared" si="8"/>
        <v>0</v>
      </c>
      <c r="E57" s="35">
        <f t="shared" si="7"/>
        <v>0</v>
      </c>
      <c r="F57" s="160">
        <f t="shared" si="9"/>
        <v>0</v>
      </c>
    </row>
    <row r="58" spans="1:6" x14ac:dyDescent="0.2">
      <c r="A58" s="31">
        <f t="shared" si="6"/>
        <v>0</v>
      </c>
      <c r="B58" s="32"/>
      <c r="C58" s="33"/>
      <c r="D58" s="34">
        <f t="shared" si="8"/>
        <v>0</v>
      </c>
      <c r="E58" s="35">
        <f t="shared" si="7"/>
        <v>0</v>
      </c>
      <c r="F58" s="160">
        <f t="shared" si="9"/>
        <v>0</v>
      </c>
    </row>
    <row r="59" spans="1:6" x14ac:dyDescent="0.2">
      <c r="A59" s="31">
        <f t="shared" si="6"/>
        <v>0</v>
      </c>
      <c r="B59" s="32"/>
      <c r="C59" s="33"/>
      <c r="D59" s="34">
        <f t="shared" si="8"/>
        <v>0</v>
      </c>
      <c r="E59" s="35">
        <f t="shared" si="7"/>
        <v>0</v>
      </c>
      <c r="F59" s="160">
        <f t="shared" si="9"/>
        <v>0</v>
      </c>
    </row>
    <row r="60" spans="1:6" x14ac:dyDescent="0.2">
      <c r="A60" s="31">
        <f t="shared" si="6"/>
        <v>0</v>
      </c>
      <c r="B60" s="32"/>
      <c r="C60" s="33"/>
      <c r="D60" s="34">
        <f t="shared" si="8"/>
        <v>0</v>
      </c>
      <c r="E60" s="35">
        <f t="shared" si="7"/>
        <v>0</v>
      </c>
      <c r="F60" s="160">
        <f t="shared" si="9"/>
        <v>0</v>
      </c>
    </row>
    <row r="61" spans="1:6" x14ac:dyDescent="0.2">
      <c r="A61" s="31">
        <f t="shared" si="6"/>
        <v>0</v>
      </c>
      <c r="B61" s="32"/>
      <c r="C61" s="33"/>
      <c r="D61" s="34">
        <f t="shared" si="8"/>
        <v>0</v>
      </c>
      <c r="E61" s="35">
        <f t="shared" si="7"/>
        <v>0</v>
      </c>
      <c r="F61" s="160">
        <f t="shared" si="9"/>
        <v>0</v>
      </c>
    </row>
    <row r="62" spans="1:6" x14ac:dyDescent="0.2">
      <c r="A62" s="31">
        <f t="shared" si="6"/>
        <v>0</v>
      </c>
      <c r="B62" s="32"/>
      <c r="C62" s="33"/>
      <c r="D62" s="34">
        <f t="shared" si="8"/>
        <v>0</v>
      </c>
      <c r="E62" s="35">
        <f t="shared" si="7"/>
        <v>0</v>
      </c>
      <c r="F62" s="160">
        <f t="shared" si="9"/>
        <v>0</v>
      </c>
    </row>
    <row r="63" spans="1:6" x14ac:dyDescent="0.2">
      <c r="A63" s="31">
        <f t="shared" si="6"/>
        <v>0</v>
      </c>
      <c r="B63" s="32"/>
      <c r="C63" s="33"/>
      <c r="D63" s="34">
        <f t="shared" si="8"/>
        <v>0</v>
      </c>
      <c r="E63" s="35">
        <f t="shared" si="7"/>
        <v>0</v>
      </c>
      <c r="F63" s="160">
        <f t="shared" si="9"/>
        <v>0</v>
      </c>
    </row>
    <row r="64" spans="1:6" x14ac:dyDescent="0.2">
      <c r="A64" s="31">
        <f t="shared" si="6"/>
        <v>0</v>
      </c>
      <c r="B64" s="32"/>
      <c r="C64" s="33"/>
      <c r="D64" s="34">
        <f t="shared" si="8"/>
        <v>0</v>
      </c>
      <c r="E64" s="35">
        <f t="shared" si="7"/>
        <v>0</v>
      </c>
      <c r="F64" s="160">
        <f t="shared" si="9"/>
        <v>0</v>
      </c>
    </row>
    <row r="65" spans="1:6" ht="13.5" thickBot="1" x14ac:dyDescent="0.25">
      <c r="A65" s="36">
        <f t="shared" si="6"/>
        <v>0</v>
      </c>
      <c r="B65" s="37"/>
      <c r="C65" s="196"/>
      <c r="D65" s="34">
        <f t="shared" si="8"/>
        <v>0</v>
      </c>
      <c r="E65" s="35">
        <f t="shared" si="7"/>
        <v>0</v>
      </c>
      <c r="F65" s="160">
        <f t="shared" si="9"/>
        <v>0</v>
      </c>
    </row>
    <row r="66" spans="1:6" ht="13.5" thickBot="1" x14ac:dyDescent="0.25">
      <c r="A66" s="39" t="s">
        <v>104</v>
      </c>
      <c r="B66" s="41"/>
      <c r="C66" s="41"/>
      <c r="D66" s="42">
        <f>SUM(D49:D65)</f>
        <v>0</v>
      </c>
      <c r="E66" s="41"/>
      <c r="F66" s="161">
        <f>SUM(F49:F65)</f>
        <v>0</v>
      </c>
    </row>
    <row r="67" spans="1:6" ht="13.5" thickBot="1" x14ac:dyDescent="0.25">
      <c r="A67" s="2"/>
      <c r="B67" s="2"/>
      <c r="C67" s="2"/>
      <c r="D67" s="2"/>
      <c r="E67" s="2"/>
      <c r="F67" s="2"/>
    </row>
    <row r="68" spans="1:6" ht="15.75" x14ac:dyDescent="0.25">
      <c r="A68" s="6">
        <f>A46</f>
        <v>0</v>
      </c>
      <c r="B68" s="8">
        <f>B46+1</f>
        <v>2024</v>
      </c>
      <c r="C68" s="7"/>
      <c r="D68" s="7"/>
      <c r="E68" s="7"/>
      <c r="F68" s="9"/>
    </row>
    <row r="69" spans="1:6" ht="13.5" thickBot="1" x14ac:dyDescent="0.25">
      <c r="A69" s="24" t="s">
        <v>100</v>
      </c>
      <c r="B69" s="25"/>
      <c r="C69" s="25"/>
      <c r="D69" s="25"/>
      <c r="E69" s="25"/>
      <c r="F69" s="26"/>
    </row>
    <row r="70" spans="1:6" ht="38.25" x14ac:dyDescent="0.2">
      <c r="A70" s="27" t="s">
        <v>101</v>
      </c>
      <c r="B70" s="28" t="s">
        <v>77</v>
      </c>
      <c r="C70" s="29" t="s">
        <v>94</v>
      </c>
      <c r="D70" s="29" t="s">
        <v>102</v>
      </c>
      <c r="E70" s="29" t="s">
        <v>103</v>
      </c>
      <c r="F70" s="30" t="s">
        <v>81</v>
      </c>
    </row>
    <row r="71" spans="1:6" x14ac:dyDescent="0.2">
      <c r="A71" s="31">
        <f t="shared" ref="A71:A87" si="10">A49</f>
        <v>0</v>
      </c>
      <c r="B71" s="35"/>
      <c r="C71" s="33"/>
      <c r="D71" s="34">
        <f>B71*C71</f>
        <v>0</v>
      </c>
      <c r="E71" s="35">
        <f t="shared" ref="E71:E87" si="11">E49</f>
        <v>0</v>
      </c>
      <c r="F71" s="160">
        <f>D71*E71</f>
        <v>0</v>
      </c>
    </row>
    <row r="72" spans="1:6" x14ac:dyDescent="0.2">
      <c r="A72" s="31">
        <f t="shared" si="10"/>
        <v>0</v>
      </c>
      <c r="B72" s="35"/>
      <c r="C72" s="33"/>
      <c r="D72" s="34">
        <f t="shared" ref="D72:D87" si="12">B72*C72</f>
        <v>0</v>
      </c>
      <c r="E72" s="35">
        <f t="shared" si="11"/>
        <v>0</v>
      </c>
      <c r="F72" s="160">
        <f t="shared" ref="F72:F87" si="13">D72*E72</f>
        <v>0</v>
      </c>
    </row>
    <row r="73" spans="1:6" x14ac:dyDescent="0.2">
      <c r="A73" s="31">
        <f t="shared" si="10"/>
        <v>0</v>
      </c>
      <c r="B73" s="35"/>
      <c r="C73" s="33"/>
      <c r="D73" s="34">
        <f t="shared" si="12"/>
        <v>0</v>
      </c>
      <c r="E73" s="35">
        <f t="shared" si="11"/>
        <v>0</v>
      </c>
      <c r="F73" s="160">
        <f t="shared" si="13"/>
        <v>0</v>
      </c>
    </row>
    <row r="74" spans="1:6" x14ac:dyDescent="0.2">
      <c r="A74" s="31">
        <f t="shared" si="10"/>
        <v>0</v>
      </c>
      <c r="B74" s="32"/>
      <c r="C74" s="33"/>
      <c r="D74" s="34">
        <f t="shared" si="12"/>
        <v>0</v>
      </c>
      <c r="E74" s="35">
        <f t="shared" si="11"/>
        <v>0</v>
      </c>
      <c r="F74" s="160">
        <f t="shared" si="13"/>
        <v>0</v>
      </c>
    </row>
    <row r="75" spans="1:6" x14ac:dyDescent="0.2">
      <c r="A75" s="31">
        <f t="shared" si="10"/>
        <v>0</v>
      </c>
      <c r="B75" s="32"/>
      <c r="C75" s="33"/>
      <c r="D75" s="34">
        <f t="shared" si="12"/>
        <v>0</v>
      </c>
      <c r="E75" s="35">
        <f t="shared" si="11"/>
        <v>0</v>
      </c>
      <c r="F75" s="160">
        <f t="shared" si="13"/>
        <v>0</v>
      </c>
    </row>
    <row r="76" spans="1:6" x14ac:dyDescent="0.2">
      <c r="A76" s="31">
        <f t="shared" si="10"/>
        <v>0</v>
      </c>
      <c r="B76" s="32"/>
      <c r="C76" s="33"/>
      <c r="D76" s="34">
        <f t="shared" si="12"/>
        <v>0</v>
      </c>
      <c r="E76" s="35">
        <f t="shared" si="11"/>
        <v>0</v>
      </c>
      <c r="F76" s="160">
        <f t="shared" si="13"/>
        <v>0</v>
      </c>
    </row>
    <row r="77" spans="1:6" x14ac:dyDescent="0.2">
      <c r="A77" s="31">
        <f t="shared" si="10"/>
        <v>0</v>
      </c>
      <c r="B77" s="32"/>
      <c r="C77" s="33"/>
      <c r="D77" s="34">
        <f t="shared" si="12"/>
        <v>0</v>
      </c>
      <c r="E77" s="35">
        <f t="shared" si="11"/>
        <v>0</v>
      </c>
      <c r="F77" s="160">
        <f t="shared" si="13"/>
        <v>0</v>
      </c>
    </row>
    <row r="78" spans="1:6" x14ac:dyDescent="0.2">
      <c r="A78" s="31">
        <f t="shared" si="10"/>
        <v>0</v>
      </c>
      <c r="B78" s="32"/>
      <c r="C78" s="33"/>
      <c r="D78" s="34">
        <f t="shared" si="12"/>
        <v>0</v>
      </c>
      <c r="E78" s="35">
        <f t="shared" si="11"/>
        <v>0</v>
      </c>
      <c r="F78" s="160">
        <f t="shared" si="13"/>
        <v>0</v>
      </c>
    </row>
    <row r="79" spans="1:6" x14ac:dyDescent="0.2">
      <c r="A79" s="31">
        <f t="shared" si="10"/>
        <v>0</v>
      </c>
      <c r="B79" s="32"/>
      <c r="C79" s="33"/>
      <c r="D79" s="34">
        <f t="shared" si="12"/>
        <v>0</v>
      </c>
      <c r="E79" s="35">
        <f t="shared" si="11"/>
        <v>0</v>
      </c>
      <c r="F79" s="160">
        <f t="shared" si="13"/>
        <v>0</v>
      </c>
    </row>
    <row r="80" spans="1:6" x14ac:dyDescent="0.2">
      <c r="A80" s="31">
        <f t="shared" si="10"/>
        <v>0</v>
      </c>
      <c r="B80" s="32"/>
      <c r="C80" s="33"/>
      <c r="D80" s="34">
        <f t="shared" si="12"/>
        <v>0</v>
      </c>
      <c r="E80" s="35">
        <f t="shared" si="11"/>
        <v>0</v>
      </c>
      <c r="F80" s="160">
        <f t="shared" si="13"/>
        <v>0</v>
      </c>
    </row>
    <row r="81" spans="1:6" x14ac:dyDescent="0.2">
      <c r="A81" s="31">
        <f t="shared" si="10"/>
        <v>0</v>
      </c>
      <c r="B81" s="32"/>
      <c r="C81" s="33"/>
      <c r="D81" s="34">
        <f t="shared" si="12"/>
        <v>0</v>
      </c>
      <c r="E81" s="35">
        <f t="shared" si="11"/>
        <v>0</v>
      </c>
      <c r="F81" s="160">
        <f t="shared" si="13"/>
        <v>0</v>
      </c>
    </row>
    <row r="82" spans="1:6" x14ac:dyDescent="0.2">
      <c r="A82" s="31">
        <f t="shared" si="10"/>
        <v>0</v>
      </c>
      <c r="B82" s="32"/>
      <c r="C82" s="33"/>
      <c r="D82" s="34">
        <f t="shared" si="12"/>
        <v>0</v>
      </c>
      <c r="E82" s="35">
        <f t="shared" si="11"/>
        <v>0</v>
      </c>
      <c r="F82" s="160">
        <f t="shared" si="13"/>
        <v>0</v>
      </c>
    </row>
    <row r="83" spans="1:6" x14ac:dyDescent="0.2">
      <c r="A83" s="31">
        <f t="shared" si="10"/>
        <v>0</v>
      </c>
      <c r="B83" s="32"/>
      <c r="C83" s="33"/>
      <c r="D83" s="34">
        <f t="shared" si="12"/>
        <v>0</v>
      </c>
      <c r="E83" s="35">
        <f t="shared" si="11"/>
        <v>0</v>
      </c>
      <c r="F83" s="160">
        <f t="shared" si="13"/>
        <v>0</v>
      </c>
    </row>
    <row r="84" spans="1:6" x14ac:dyDescent="0.2">
      <c r="A84" s="31">
        <f t="shared" si="10"/>
        <v>0</v>
      </c>
      <c r="B84" s="32"/>
      <c r="C84" s="33"/>
      <c r="D84" s="34">
        <f t="shared" si="12"/>
        <v>0</v>
      </c>
      <c r="E84" s="35">
        <f t="shared" si="11"/>
        <v>0</v>
      </c>
      <c r="F84" s="160">
        <f t="shared" si="13"/>
        <v>0</v>
      </c>
    </row>
    <row r="85" spans="1:6" x14ac:dyDescent="0.2">
      <c r="A85" s="31">
        <f t="shared" si="10"/>
        <v>0</v>
      </c>
      <c r="B85" s="32"/>
      <c r="C85" s="33"/>
      <c r="D85" s="34">
        <f t="shared" si="12"/>
        <v>0</v>
      </c>
      <c r="E85" s="35">
        <f t="shared" si="11"/>
        <v>0</v>
      </c>
      <c r="F85" s="160">
        <f t="shared" si="13"/>
        <v>0</v>
      </c>
    </row>
    <row r="86" spans="1:6" x14ac:dyDescent="0.2">
      <c r="A86" s="31">
        <f t="shared" si="10"/>
        <v>0</v>
      </c>
      <c r="B86" s="32"/>
      <c r="C86" s="33"/>
      <c r="D86" s="34">
        <f t="shared" si="12"/>
        <v>0</v>
      </c>
      <c r="E86" s="35">
        <f t="shared" si="11"/>
        <v>0</v>
      </c>
      <c r="F86" s="160">
        <f t="shared" si="13"/>
        <v>0</v>
      </c>
    </row>
    <row r="87" spans="1:6" ht="13.5" thickBot="1" x14ac:dyDescent="0.25">
      <c r="A87" s="36">
        <f t="shared" si="10"/>
        <v>0</v>
      </c>
      <c r="B87" s="37"/>
      <c r="C87" s="196"/>
      <c r="D87" s="34">
        <f t="shared" si="12"/>
        <v>0</v>
      </c>
      <c r="E87" s="35">
        <f t="shared" si="11"/>
        <v>0</v>
      </c>
      <c r="F87" s="160">
        <f t="shared" si="13"/>
        <v>0</v>
      </c>
    </row>
    <row r="88" spans="1:6" ht="13.5" thickBot="1" x14ac:dyDescent="0.25">
      <c r="A88" s="39" t="s">
        <v>104</v>
      </c>
      <c r="B88" s="41"/>
      <c r="C88" s="41"/>
      <c r="D88" s="42">
        <f>SUM(D71:D87)</f>
        <v>0</v>
      </c>
      <c r="E88" s="41"/>
      <c r="F88" s="161">
        <f>SUM(F71:F87)</f>
        <v>0</v>
      </c>
    </row>
    <row r="89" spans="1:6" ht="13.5" thickBot="1" x14ac:dyDescent="0.25"/>
    <row r="90" spans="1:6" ht="15.75" x14ac:dyDescent="0.25">
      <c r="A90" s="6">
        <f>A68</f>
        <v>0</v>
      </c>
      <c r="B90" s="8">
        <f>B68+1</f>
        <v>2025</v>
      </c>
      <c r="C90" s="7"/>
      <c r="D90" s="7"/>
      <c r="E90" s="7"/>
      <c r="F90" s="9"/>
    </row>
    <row r="91" spans="1:6" ht="13.5" thickBot="1" x14ac:dyDescent="0.25">
      <c r="A91" s="24" t="s">
        <v>100</v>
      </c>
      <c r="B91" s="25"/>
      <c r="C91" s="25"/>
      <c r="D91" s="25"/>
      <c r="E91" s="25"/>
      <c r="F91" s="26"/>
    </row>
    <row r="92" spans="1:6" ht="38.25" x14ac:dyDescent="0.2">
      <c r="A92" s="27" t="s">
        <v>101</v>
      </c>
      <c r="B92" s="28" t="s">
        <v>77</v>
      </c>
      <c r="C92" s="29" t="s">
        <v>94</v>
      </c>
      <c r="D92" s="29" t="s">
        <v>102</v>
      </c>
      <c r="E92" s="29" t="s">
        <v>103</v>
      </c>
      <c r="F92" s="30" t="s">
        <v>81</v>
      </c>
    </row>
    <row r="93" spans="1:6" x14ac:dyDescent="0.2">
      <c r="A93" s="31">
        <f t="shared" ref="A93:A109" si="14">A71</f>
        <v>0</v>
      </c>
      <c r="B93" s="35"/>
      <c r="C93" s="33"/>
      <c r="D93" s="34">
        <f>B93*C93</f>
        <v>0</v>
      </c>
      <c r="E93" s="35">
        <f t="shared" ref="E93:E109" si="15">E71</f>
        <v>0</v>
      </c>
      <c r="F93" s="160">
        <f>D93*E93</f>
        <v>0</v>
      </c>
    </row>
    <row r="94" spans="1:6" x14ac:dyDescent="0.2">
      <c r="A94" s="31">
        <f t="shared" si="14"/>
        <v>0</v>
      </c>
      <c r="B94" s="35"/>
      <c r="C94" s="33"/>
      <c r="D94" s="34">
        <f t="shared" ref="D94:D109" si="16">B94*C94</f>
        <v>0</v>
      </c>
      <c r="E94" s="35">
        <f t="shared" si="15"/>
        <v>0</v>
      </c>
      <c r="F94" s="160">
        <f t="shared" ref="F94:F109" si="17">D94*E94</f>
        <v>0</v>
      </c>
    </row>
    <row r="95" spans="1:6" x14ac:dyDescent="0.2">
      <c r="A95" s="31">
        <f t="shared" si="14"/>
        <v>0</v>
      </c>
      <c r="B95" s="35"/>
      <c r="C95" s="33"/>
      <c r="D95" s="34">
        <f t="shared" si="16"/>
        <v>0</v>
      </c>
      <c r="E95" s="35">
        <f t="shared" si="15"/>
        <v>0</v>
      </c>
      <c r="F95" s="160">
        <f t="shared" si="17"/>
        <v>0</v>
      </c>
    </row>
    <row r="96" spans="1:6" x14ac:dyDescent="0.2">
      <c r="A96" s="31">
        <f t="shared" si="14"/>
        <v>0</v>
      </c>
      <c r="B96" s="32"/>
      <c r="C96" s="33"/>
      <c r="D96" s="34">
        <f t="shared" si="16"/>
        <v>0</v>
      </c>
      <c r="E96" s="35">
        <f t="shared" si="15"/>
        <v>0</v>
      </c>
      <c r="F96" s="160">
        <f t="shared" si="17"/>
        <v>0</v>
      </c>
    </row>
    <row r="97" spans="1:6" x14ac:dyDescent="0.2">
      <c r="A97" s="31">
        <f t="shared" si="14"/>
        <v>0</v>
      </c>
      <c r="B97" s="32"/>
      <c r="C97" s="33"/>
      <c r="D97" s="34">
        <f t="shared" si="16"/>
        <v>0</v>
      </c>
      <c r="E97" s="35">
        <f t="shared" si="15"/>
        <v>0</v>
      </c>
      <c r="F97" s="160">
        <f t="shared" si="17"/>
        <v>0</v>
      </c>
    </row>
    <row r="98" spans="1:6" x14ac:dyDescent="0.2">
      <c r="A98" s="31">
        <f t="shared" si="14"/>
        <v>0</v>
      </c>
      <c r="B98" s="32"/>
      <c r="C98" s="33"/>
      <c r="D98" s="34">
        <f t="shared" si="16"/>
        <v>0</v>
      </c>
      <c r="E98" s="35">
        <f t="shared" si="15"/>
        <v>0</v>
      </c>
      <c r="F98" s="160">
        <f t="shared" si="17"/>
        <v>0</v>
      </c>
    </row>
    <row r="99" spans="1:6" x14ac:dyDescent="0.2">
      <c r="A99" s="31">
        <f t="shared" si="14"/>
        <v>0</v>
      </c>
      <c r="B99" s="32"/>
      <c r="C99" s="33"/>
      <c r="D99" s="34">
        <f t="shared" si="16"/>
        <v>0</v>
      </c>
      <c r="E99" s="35">
        <f t="shared" si="15"/>
        <v>0</v>
      </c>
      <c r="F99" s="160">
        <f t="shared" si="17"/>
        <v>0</v>
      </c>
    </row>
    <row r="100" spans="1:6" x14ac:dyDescent="0.2">
      <c r="A100" s="31">
        <f t="shared" si="14"/>
        <v>0</v>
      </c>
      <c r="B100" s="32"/>
      <c r="C100" s="33"/>
      <c r="D100" s="34">
        <f t="shared" si="16"/>
        <v>0</v>
      </c>
      <c r="E100" s="35">
        <f t="shared" si="15"/>
        <v>0</v>
      </c>
      <c r="F100" s="160">
        <f t="shared" si="17"/>
        <v>0</v>
      </c>
    </row>
    <row r="101" spans="1:6" x14ac:dyDescent="0.2">
      <c r="A101" s="31">
        <f t="shared" si="14"/>
        <v>0</v>
      </c>
      <c r="B101" s="32"/>
      <c r="C101" s="33"/>
      <c r="D101" s="34">
        <f t="shared" si="16"/>
        <v>0</v>
      </c>
      <c r="E101" s="35">
        <f t="shared" si="15"/>
        <v>0</v>
      </c>
      <c r="F101" s="160">
        <f t="shared" si="17"/>
        <v>0</v>
      </c>
    </row>
    <row r="102" spans="1:6" x14ac:dyDescent="0.2">
      <c r="A102" s="31">
        <f t="shared" si="14"/>
        <v>0</v>
      </c>
      <c r="B102" s="32"/>
      <c r="C102" s="33"/>
      <c r="D102" s="34">
        <f t="shared" si="16"/>
        <v>0</v>
      </c>
      <c r="E102" s="35">
        <f t="shared" si="15"/>
        <v>0</v>
      </c>
      <c r="F102" s="160">
        <f t="shared" si="17"/>
        <v>0</v>
      </c>
    </row>
    <row r="103" spans="1:6" x14ac:dyDescent="0.2">
      <c r="A103" s="31">
        <f t="shared" si="14"/>
        <v>0</v>
      </c>
      <c r="B103" s="32"/>
      <c r="C103" s="33"/>
      <c r="D103" s="34">
        <f t="shared" si="16"/>
        <v>0</v>
      </c>
      <c r="E103" s="35">
        <f t="shared" si="15"/>
        <v>0</v>
      </c>
      <c r="F103" s="160">
        <f t="shared" si="17"/>
        <v>0</v>
      </c>
    </row>
    <row r="104" spans="1:6" x14ac:dyDescent="0.2">
      <c r="A104" s="31">
        <f t="shared" si="14"/>
        <v>0</v>
      </c>
      <c r="B104" s="32"/>
      <c r="C104" s="33"/>
      <c r="D104" s="34">
        <f t="shared" si="16"/>
        <v>0</v>
      </c>
      <c r="E104" s="35">
        <f t="shared" si="15"/>
        <v>0</v>
      </c>
      <c r="F104" s="160">
        <f t="shared" si="17"/>
        <v>0</v>
      </c>
    </row>
    <row r="105" spans="1:6" x14ac:dyDescent="0.2">
      <c r="A105" s="31">
        <f t="shared" si="14"/>
        <v>0</v>
      </c>
      <c r="B105" s="32"/>
      <c r="C105" s="33"/>
      <c r="D105" s="34">
        <f t="shared" si="16"/>
        <v>0</v>
      </c>
      <c r="E105" s="35">
        <f t="shared" si="15"/>
        <v>0</v>
      </c>
      <c r="F105" s="160">
        <f t="shared" si="17"/>
        <v>0</v>
      </c>
    </row>
    <row r="106" spans="1:6" x14ac:dyDescent="0.2">
      <c r="A106" s="31">
        <f t="shared" si="14"/>
        <v>0</v>
      </c>
      <c r="B106" s="32"/>
      <c r="C106" s="33"/>
      <c r="D106" s="34">
        <f t="shared" si="16"/>
        <v>0</v>
      </c>
      <c r="E106" s="35">
        <f t="shared" si="15"/>
        <v>0</v>
      </c>
      <c r="F106" s="160">
        <f t="shared" si="17"/>
        <v>0</v>
      </c>
    </row>
    <row r="107" spans="1:6" x14ac:dyDescent="0.2">
      <c r="A107" s="31">
        <f t="shared" si="14"/>
        <v>0</v>
      </c>
      <c r="B107" s="32"/>
      <c r="C107" s="33"/>
      <c r="D107" s="34">
        <f t="shared" si="16"/>
        <v>0</v>
      </c>
      <c r="E107" s="35">
        <f t="shared" si="15"/>
        <v>0</v>
      </c>
      <c r="F107" s="160">
        <f t="shared" si="17"/>
        <v>0</v>
      </c>
    </row>
    <row r="108" spans="1:6" x14ac:dyDescent="0.2">
      <c r="A108" s="31">
        <f t="shared" si="14"/>
        <v>0</v>
      </c>
      <c r="B108" s="32"/>
      <c r="C108" s="33"/>
      <c r="D108" s="34">
        <f t="shared" si="16"/>
        <v>0</v>
      </c>
      <c r="E108" s="35">
        <f t="shared" si="15"/>
        <v>0</v>
      </c>
      <c r="F108" s="160">
        <f t="shared" si="17"/>
        <v>0</v>
      </c>
    </row>
    <row r="109" spans="1:6" ht="13.5" thickBot="1" x14ac:dyDescent="0.25">
      <c r="A109" s="36">
        <f t="shared" si="14"/>
        <v>0</v>
      </c>
      <c r="B109" s="37"/>
      <c r="C109" s="196"/>
      <c r="D109" s="34">
        <f t="shared" si="16"/>
        <v>0</v>
      </c>
      <c r="E109" s="35">
        <f t="shared" si="15"/>
        <v>0</v>
      </c>
      <c r="F109" s="160">
        <f t="shared" si="17"/>
        <v>0</v>
      </c>
    </row>
    <row r="110" spans="1:6" ht="13.5" thickBot="1" x14ac:dyDescent="0.25">
      <c r="A110" s="39" t="s">
        <v>99</v>
      </c>
      <c r="B110" s="41"/>
      <c r="C110" s="41"/>
      <c r="D110" s="42">
        <f>SUM(D93:D109)</f>
        <v>0</v>
      </c>
      <c r="E110" s="41"/>
      <c r="F110" s="161">
        <f>SUM(F93:F109)</f>
        <v>0</v>
      </c>
    </row>
    <row r="111" spans="1:6" ht="13.5" thickBot="1" x14ac:dyDescent="0.25"/>
    <row r="112" spans="1:6" ht="15.75" x14ac:dyDescent="0.25">
      <c r="A112" s="6">
        <f>A90</f>
        <v>0</v>
      </c>
      <c r="B112" s="8">
        <f>B90+1</f>
        <v>2026</v>
      </c>
      <c r="C112" s="7"/>
      <c r="D112" s="7"/>
      <c r="E112" s="7"/>
      <c r="F112" s="9"/>
    </row>
    <row r="113" spans="1:6" ht="13.5" thickBot="1" x14ac:dyDescent="0.25">
      <c r="A113" s="24" t="s">
        <v>100</v>
      </c>
      <c r="B113" s="25"/>
      <c r="C113" s="25"/>
      <c r="D113" s="25"/>
      <c r="E113" s="25"/>
      <c r="F113" s="26"/>
    </row>
    <row r="114" spans="1:6" ht="38.25" x14ac:dyDescent="0.2">
      <c r="A114" s="27" t="s">
        <v>101</v>
      </c>
      <c r="B114" s="28" t="s">
        <v>77</v>
      </c>
      <c r="C114" s="29" t="s">
        <v>94</v>
      </c>
      <c r="D114" s="29" t="s">
        <v>102</v>
      </c>
      <c r="E114" s="29" t="s">
        <v>103</v>
      </c>
      <c r="F114" s="30" t="s">
        <v>81</v>
      </c>
    </row>
    <row r="115" spans="1:6" x14ac:dyDescent="0.2">
      <c r="A115" s="31">
        <f t="shared" ref="A115:A131" si="18">A93</f>
        <v>0</v>
      </c>
      <c r="B115" s="35"/>
      <c r="C115" s="33"/>
      <c r="D115" s="34">
        <f>B115*C115</f>
        <v>0</v>
      </c>
      <c r="E115" s="35">
        <f t="shared" ref="E115:E131" si="19">E93</f>
        <v>0</v>
      </c>
      <c r="F115" s="160">
        <f>D115*E115</f>
        <v>0</v>
      </c>
    </row>
    <row r="116" spans="1:6" x14ac:dyDescent="0.2">
      <c r="A116" s="31">
        <f t="shared" si="18"/>
        <v>0</v>
      </c>
      <c r="B116" s="35"/>
      <c r="C116" s="33"/>
      <c r="D116" s="34">
        <f t="shared" ref="D116:D131" si="20">B116*C116</f>
        <v>0</v>
      </c>
      <c r="E116" s="35">
        <f t="shared" si="19"/>
        <v>0</v>
      </c>
      <c r="F116" s="160">
        <f t="shared" ref="F116:F131" si="21">D116*E116</f>
        <v>0</v>
      </c>
    </row>
    <row r="117" spans="1:6" x14ac:dyDescent="0.2">
      <c r="A117" s="31">
        <f t="shared" si="18"/>
        <v>0</v>
      </c>
      <c r="B117" s="35"/>
      <c r="C117" s="33"/>
      <c r="D117" s="34">
        <f t="shared" si="20"/>
        <v>0</v>
      </c>
      <c r="E117" s="35">
        <f t="shared" si="19"/>
        <v>0</v>
      </c>
      <c r="F117" s="160">
        <f t="shared" si="21"/>
        <v>0</v>
      </c>
    </row>
    <row r="118" spans="1:6" x14ac:dyDescent="0.2">
      <c r="A118" s="31">
        <f t="shared" si="18"/>
        <v>0</v>
      </c>
      <c r="B118" s="32"/>
      <c r="C118" s="33"/>
      <c r="D118" s="34">
        <f t="shared" si="20"/>
        <v>0</v>
      </c>
      <c r="E118" s="35">
        <f t="shared" si="19"/>
        <v>0</v>
      </c>
      <c r="F118" s="160">
        <f t="shared" si="21"/>
        <v>0</v>
      </c>
    </row>
    <row r="119" spans="1:6" x14ac:dyDescent="0.2">
      <c r="A119" s="31">
        <f t="shared" si="18"/>
        <v>0</v>
      </c>
      <c r="B119" s="32"/>
      <c r="C119" s="33"/>
      <c r="D119" s="34">
        <f t="shared" si="20"/>
        <v>0</v>
      </c>
      <c r="E119" s="35">
        <f t="shared" si="19"/>
        <v>0</v>
      </c>
      <c r="F119" s="160">
        <f t="shared" si="21"/>
        <v>0</v>
      </c>
    </row>
    <row r="120" spans="1:6" x14ac:dyDescent="0.2">
      <c r="A120" s="31">
        <f t="shared" si="18"/>
        <v>0</v>
      </c>
      <c r="B120" s="32"/>
      <c r="C120" s="33"/>
      <c r="D120" s="34">
        <f t="shared" si="20"/>
        <v>0</v>
      </c>
      <c r="E120" s="35">
        <f t="shared" si="19"/>
        <v>0</v>
      </c>
      <c r="F120" s="160">
        <f t="shared" si="21"/>
        <v>0</v>
      </c>
    </row>
    <row r="121" spans="1:6" x14ac:dyDescent="0.2">
      <c r="A121" s="31">
        <f t="shared" si="18"/>
        <v>0</v>
      </c>
      <c r="B121" s="32"/>
      <c r="C121" s="33"/>
      <c r="D121" s="34">
        <f t="shared" si="20"/>
        <v>0</v>
      </c>
      <c r="E121" s="35">
        <f t="shared" si="19"/>
        <v>0</v>
      </c>
      <c r="F121" s="160">
        <f t="shared" si="21"/>
        <v>0</v>
      </c>
    </row>
    <row r="122" spans="1:6" x14ac:dyDescent="0.2">
      <c r="A122" s="31">
        <f t="shared" si="18"/>
        <v>0</v>
      </c>
      <c r="B122" s="32"/>
      <c r="C122" s="33"/>
      <c r="D122" s="34">
        <f t="shared" si="20"/>
        <v>0</v>
      </c>
      <c r="E122" s="35">
        <f t="shared" si="19"/>
        <v>0</v>
      </c>
      <c r="F122" s="160">
        <f t="shared" si="21"/>
        <v>0</v>
      </c>
    </row>
    <row r="123" spans="1:6" x14ac:dyDescent="0.2">
      <c r="A123" s="31">
        <f t="shared" si="18"/>
        <v>0</v>
      </c>
      <c r="B123" s="32"/>
      <c r="C123" s="33"/>
      <c r="D123" s="34">
        <f t="shared" si="20"/>
        <v>0</v>
      </c>
      <c r="E123" s="35">
        <f t="shared" si="19"/>
        <v>0</v>
      </c>
      <c r="F123" s="160">
        <f t="shared" si="21"/>
        <v>0</v>
      </c>
    </row>
    <row r="124" spans="1:6" x14ac:dyDescent="0.2">
      <c r="A124" s="31">
        <f t="shared" si="18"/>
        <v>0</v>
      </c>
      <c r="B124" s="32"/>
      <c r="C124" s="33"/>
      <c r="D124" s="34">
        <f t="shared" si="20"/>
        <v>0</v>
      </c>
      <c r="E124" s="35">
        <f t="shared" si="19"/>
        <v>0</v>
      </c>
      <c r="F124" s="160">
        <f t="shared" si="21"/>
        <v>0</v>
      </c>
    </row>
    <row r="125" spans="1:6" x14ac:dyDescent="0.2">
      <c r="A125" s="31">
        <f t="shared" si="18"/>
        <v>0</v>
      </c>
      <c r="B125" s="32"/>
      <c r="C125" s="33"/>
      <c r="D125" s="34">
        <f t="shared" si="20"/>
        <v>0</v>
      </c>
      <c r="E125" s="35">
        <f t="shared" si="19"/>
        <v>0</v>
      </c>
      <c r="F125" s="160">
        <f t="shared" si="21"/>
        <v>0</v>
      </c>
    </row>
    <row r="126" spans="1:6" x14ac:dyDescent="0.2">
      <c r="A126" s="31">
        <f t="shared" si="18"/>
        <v>0</v>
      </c>
      <c r="B126" s="32"/>
      <c r="C126" s="33"/>
      <c r="D126" s="34">
        <f t="shared" si="20"/>
        <v>0</v>
      </c>
      <c r="E126" s="35">
        <f t="shared" si="19"/>
        <v>0</v>
      </c>
      <c r="F126" s="160">
        <f t="shared" si="21"/>
        <v>0</v>
      </c>
    </row>
    <row r="127" spans="1:6" x14ac:dyDescent="0.2">
      <c r="A127" s="31">
        <f t="shared" si="18"/>
        <v>0</v>
      </c>
      <c r="B127" s="32"/>
      <c r="C127" s="33"/>
      <c r="D127" s="34">
        <f t="shared" si="20"/>
        <v>0</v>
      </c>
      <c r="E127" s="35">
        <f t="shared" si="19"/>
        <v>0</v>
      </c>
      <c r="F127" s="160">
        <f t="shared" si="21"/>
        <v>0</v>
      </c>
    </row>
    <row r="128" spans="1:6" x14ac:dyDescent="0.2">
      <c r="A128" s="31">
        <f t="shared" si="18"/>
        <v>0</v>
      </c>
      <c r="B128" s="32"/>
      <c r="C128" s="33"/>
      <c r="D128" s="34">
        <f t="shared" si="20"/>
        <v>0</v>
      </c>
      <c r="E128" s="35">
        <f t="shared" si="19"/>
        <v>0</v>
      </c>
      <c r="F128" s="160">
        <f t="shared" si="21"/>
        <v>0</v>
      </c>
    </row>
    <row r="129" spans="1:6" x14ac:dyDescent="0.2">
      <c r="A129" s="31">
        <f t="shared" si="18"/>
        <v>0</v>
      </c>
      <c r="B129" s="32"/>
      <c r="C129" s="33"/>
      <c r="D129" s="34">
        <f t="shared" si="20"/>
        <v>0</v>
      </c>
      <c r="E129" s="35">
        <f t="shared" si="19"/>
        <v>0</v>
      </c>
      <c r="F129" s="160">
        <f t="shared" si="21"/>
        <v>0</v>
      </c>
    </row>
    <row r="130" spans="1:6" x14ac:dyDescent="0.2">
      <c r="A130" s="31">
        <f t="shared" si="18"/>
        <v>0</v>
      </c>
      <c r="B130" s="32"/>
      <c r="C130" s="33"/>
      <c r="D130" s="34">
        <f t="shared" si="20"/>
        <v>0</v>
      </c>
      <c r="E130" s="35">
        <f t="shared" si="19"/>
        <v>0</v>
      </c>
      <c r="F130" s="160">
        <f t="shared" si="21"/>
        <v>0</v>
      </c>
    </row>
    <row r="131" spans="1:6" ht="13.5" thickBot="1" x14ac:dyDescent="0.25">
      <c r="A131" s="36">
        <f t="shared" si="18"/>
        <v>0</v>
      </c>
      <c r="B131" s="37"/>
      <c r="C131" s="196"/>
      <c r="D131" s="34">
        <f t="shared" si="20"/>
        <v>0</v>
      </c>
      <c r="E131" s="35">
        <f t="shared" si="19"/>
        <v>0</v>
      </c>
      <c r="F131" s="160">
        <f t="shared" si="21"/>
        <v>0</v>
      </c>
    </row>
    <row r="132" spans="1:6" ht="13.5" thickBot="1" x14ac:dyDescent="0.25">
      <c r="A132" s="39" t="s">
        <v>104</v>
      </c>
      <c r="B132" s="41"/>
      <c r="C132" s="41"/>
      <c r="D132" s="42">
        <f>SUM(D115:D131)</f>
        <v>0</v>
      </c>
      <c r="E132" s="41"/>
      <c r="F132" s="161">
        <f>SUM(F115:F131)</f>
        <v>0</v>
      </c>
    </row>
    <row r="133" spans="1:6" ht="13.5" thickBot="1" x14ac:dyDescent="0.25"/>
    <row r="134" spans="1:6" ht="15.75" x14ac:dyDescent="0.25">
      <c r="A134" s="6">
        <f>A112</f>
        <v>0</v>
      </c>
      <c r="B134" s="8">
        <f>B112+1</f>
        <v>2027</v>
      </c>
      <c r="C134" s="7"/>
      <c r="D134" s="7"/>
      <c r="E134" s="7"/>
      <c r="F134" s="9"/>
    </row>
    <row r="135" spans="1:6" ht="13.5" thickBot="1" x14ac:dyDescent="0.25">
      <c r="A135" s="24" t="s">
        <v>100</v>
      </c>
      <c r="B135" s="25"/>
      <c r="C135" s="25"/>
      <c r="D135" s="25"/>
      <c r="E135" s="25"/>
      <c r="F135" s="26"/>
    </row>
    <row r="136" spans="1:6" ht="38.25" x14ac:dyDescent="0.2">
      <c r="A136" s="27" t="s">
        <v>101</v>
      </c>
      <c r="B136" s="28" t="s">
        <v>77</v>
      </c>
      <c r="C136" s="29" t="s">
        <v>94</v>
      </c>
      <c r="D136" s="29" t="s">
        <v>102</v>
      </c>
      <c r="E136" s="29" t="s">
        <v>103</v>
      </c>
      <c r="F136" s="30" t="s">
        <v>81</v>
      </c>
    </row>
    <row r="137" spans="1:6" x14ac:dyDescent="0.2">
      <c r="A137" s="31">
        <f t="shared" ref="A137:A153" si="22">A115</f>
        <v>0</v>
      </c>
      <c r="B137" s="35"/>
      <c r="C137" s="33"/>
      <c r="D137" s="34">
        <f>B137*C137</f>
        <v>0</v>
      </c>
      <c r="E137" s="35">
        <f t="shared" ref="E137:E153" si="23">E115</f>
        <v>0</v>
      </c>
      <c r="F137" s="160">
        <f>D137*E137</f>
        <v>0</v>
      </c>
    </row>
    <row r="138" spans="1:6" x14ac:dyDescent="0.2">
      <c r="A138" s="31">
        <f t="shared" si="22"/>
        <v>0</v>
      </c>
      <c r="B138" s="35"/>
      <c r="C138" s="33"/>
      <c r="D138" s="34">
        <f t="shared" ref="D138:D153" si="24">B138*C138</f>
        <v>0</v>
      </c>
      <c r="E138" s="35">
        <f t="shared" si="23"/>
        <v>0</v>
      </c>
      <c r="F138" s="160">
        <f t="shared" ref="F138:F153" si="25">D138*E138</f>
        <v>0</v>
      </c>
    </row>
    <row r="139" spans="1:6" x14ac:dyDescent="0.2">
      <c r="A139" s="31">
        <f t="shared" si="22"/>
        <v>0</v>
      </c>
      <c r="B139" s="35"/>
      <c r="C139" s="33"/>
      <c r="D139" s="34">
        <f t="shared" si="24"/>
        <v>0</v>
      </c>
      <c r="E139" s="35">
        <f t="shared" si="23"/>
        <v>0</v>
      </c>
      <c r="F139" s="160">
        <f t="shared" si="25"/>
        <v>0</v>
      </c>
    </row>
    <row r="140" spans="1:6" x14ac:dyDescent="0.2">
      <c r="A140" s="31">
        <f t="shared" si="22"/>
        <v>0</v>
      </c>
      <c r="B140" s="32"/>
      <c r="C140" s="33"/>
      <c r="D140" s="34">
        <f t="shared" si="24"/>
        <v>0</v>
      </c>
      <c r="E140" s="35">
        <f t="shared" si="23"/>
        <v>0</v>
      </c>
      <c r="F140" s="160">
        <f t="shared" si="25"/>
        <v>0</v>
      </c>
    </row>
    <row r="141" spans="1:6" x14ac:dyDescent="0.2">
      <c r="A141" s="31">
        <f t="shared" si="22"/>
        <v>0</v>
      </c>
      <c r="B141" s="32"/>
      <c r="C141" s="33"/>
      <c r="D141" s="34">
        <f t="shared" si="24"/>
        <v>0</v>
      </c>
      <c r="E141" s="35">
        <f t="shared" si="23"/>
        <v>0</v>
      </c>
      <c r="F141" s="160">
        <f t="shared" si="25"/>
        <v>0</v>
      </c>
    </row>
    <row r="142" spans="1:6" x14ac:dyDescent="0.2">
      <c r="A142" s="31">
        <f t="shared" si="22"/>
        <v>0</v>
      </c>
      <c r="B142" s="32"/>
      <c r="C142" s="33"/>
      <c r="D142" s="34">
        <f t="shared" si="24"/>
        <v>0</v>
      </c>
      <c r="E142" s="35">
        <f t="shared" si="23"/>
        <v>0</v>
      </c>
      <c r="F142" s="160">
        <f t="shared" si="25"/>
        <v>0</v>
      </c>
    </row>
    <row r="143" spans="1:6" x14ac:dyDescent="0.2">
      <c r="A143" s="31">
        <f t="shared" si="22"/>
        <v>0</v>
      </c>
      <c r="B143" s="32"/>
      <c r="C143" s="33"/>
      <c r="D143" s="34">
        <f t="shared" si="24"/>
        <v>0</v>
      </c>
      <c r="E143" s="35">
        <f t="shared" si="23"/>
        <v>0</v>
      </c>
      <c r="F143" s="160">
        <f t="shared" si="25"/>
        <v>0</v>
      </c>
    </row>
    <row r="144" spans="1:6" x14ac:dyDescent="0.2">
      <c r="A144" s="31">
        <f t="shared" si="22"/>
        <v>0</v>
      </c>
      <c r="B144" s="32"/>
      <c r="C144" s="33"/>
      <c r="D144" s="34">
        <f t="shared" si="24"/>
        <v>0</v>
      </c>
      <c r="E144" s="35">
        <f t="shared" si="23"/>
        <v>0</v>
      </c>
      <c r="F144" s="160">
        <f t="shared" si="25"/>
        <v>0</v>
      </c>
    </row>
    <row r="145" spans="1:6" x14ac:dyDescent="0.2">
      <c r="A145" s="31">
        <f t="shared" si="22"/>
        <v>0</v>
      </c>
      <c r="B145" s="32"/>
      <c r="C145" s="33"/>
      <c r="D145" s="34">
        <f t="shared" si="24"/>
        <v>0</v>
      </c>
      <c r="E145" s="35">
        <f t="shared" si="23"/>
        <v>0</v>
      </c>
      <c r="F145" s="160">
        <f t="shared" si="25"/>
        <v>0</v>
      </c>
    </row>
    <row r="146" spans="1:6" x14ac:dyDescent="0.2">
      <c r="A146" s="31">
        <f t="shared" si="22"/>
        <v>0</v>
      </c>
      <c r="B146" s="32"/>
      <c r="C146" s="33"/>
      <c r="D146" s="34">
        <f t="shared" si="24"/>
        <v>0</v>
      </c>
      <c r="E146" s="35">
        <f t="shared" si="23"/>
        <v>0</v>
      </c>
      <c r="F146" s="160">
        <f t="shared" si="25"/>
        <v>0</v>
      </c>
    </row>
    <row r="147" spans="1:6" x14ac:dyDescent="0.2">
      <c r="A147" s="31">
        <f t="shared" si="22"/>
        <v>0</v>
      </c>
      <c r="B147" s="32"/>
      <c r="C147" s="33"/>
      <c r="D147" s="34">
        <f t="shared" si="24"/>
        <v>0</v>
      </c>
      <c r="E147" s="35">
        <f t="shared" si="23"/>
        <v>0</v>
      </c>
      <c r="F147" s="160">
        <f t="shared" si="25"/>
        <v>0</v>
      </c>
    </row>
    <row r="148" spans="1:6" x14ac:dyDescent="0.2">
      <c r="A148" s="31">
        <f t="shared" si="22"/>
        <v>0</v>
      </c>
      <c r="B148" s="32"/>
      <c r="C148" s="33"/>
      <c r="D148" s="34">
        <f t="shared" si="24"/>
        <v>0</v>
      </c>
      <c r="E148" s="35">
        <f t="shared" si="23"/>
        <v>0</v>
      </c>
      <c r="F148" s="160">
        <f t="shared" si="25"/>
        <v>0</v>
      </c>
    </row>
    <row r="149" spans="1:6" x14ac:dyDescent="0.2">
      <c r="A149" s="31">
        <f t="shared" si="22"/>
        <v>0</v>
      </c>
      <c r="B149" s="32"/>
      <c r="C149" s="33"/>
      <c r="D149" s="34">
        <f t="shared" si="24"/>
        <v>0</v>
      </c>
      <c r="E149" s="35">
        <f t="shared" si="23"/>
        <v>0</v>
      </c>
      <c r="F149" s="160">
        <f t="shared" si="25"/>
        <v>0</v>
      </c>
    </row>
    <row r="150" spans="1:6" x14ac:dyDescent="0.2">
      <c r="A150" s="31">
        <f t="shared" si="22"/>
        <v>0</v>
      </c>
      <c r="B150" s="32"/>
      <c r="C150" s="33"/>
      <c r="D150" s="34">
        <f t="shared" si="24"/>
        <v>0</v>
      </c>
      <c r="E150" s="35">
        <f t="shared" si="23"/>
        <v>0</v>
      </c>
      <c r="F150" s="160">
        <f t="shared" si="25"/>
        <v>0</v>
      </c>
    </row>
    <row r="151" spans="1:6" x14ac:dyDescent="0.2">
      <c r="A151" s="31">
        <f t="shared" si="22"/>
        <v>0</v>
      </c>
      <c r="B151" s="32"/>
      <c r="C151" s="33"/>
      <c r="D151" s="34">
        <f t="shared" si="24"/>
        <v>0</v>
      </c>
      <c r="E151" s="35">
        <f t="shared" si="23"/>
        <v>0</v>
      </c>
      <c r="F151" s="160">
        <f t="shared" si="25"/>
        <v>0</v>
      </c>
    </row>
    <row r="152" spans="1:6" x14ac:dyDescent="0.2">
      <c r="A152" s="31">
        <f t="shared" si="22"/>
        <v>0</v>
      </c>
      <c r="B152" s="32"/>
      <c r="C152" s="33"/>
      <c r="D152" s="34">
        <f t="shared" si="24"/>
        <v>0</v>
      </c>
      <c r="E152" s="35">
        <f t="shared" si="23"/>
        <v>0</v>
      </c>
      <c r="F152" s="160">
        <f t="shared" si="25"/>
        <v>0</v>
      </c>
    </row>
    <row r="153" spans="1:6" ht="13.5" thickBot="1" x14ac:dyDescent="0.25">
      <c r="A153" s="36">
        <f t="shared" si="22"/>
        <v>0</v>
      </c>
      <c r="B153" s="37"/>
      <c r="C153" s="196"/>
      <c r="D153" s="34">
        <f t="shared" si="24"/>
        <v>0</v>
      </c>
      <c r="E153" s="35">
        <f t="shared" si="23"/>
        <v>0</v>
      </c>
      <c r="F153" s="160">
        <f t="shared" si="25"/>
        <v>0</v>
      </c>
    </row>
    <row r="154" spans="1:6" ht="13.5" thickBot="1" x14ac:dyDescent="0.25">
      <c r="A154" s="39" t="s">
        <v>104</v>
      </c>
      <c r="B154" s="41"/>
      <c r="C154" s="41"/>
      <c r="D154" s="42">
        <f>SUM(D137:D153)</f>
        <v>0</v>
      </c>
      <c r="E154" s="41"/>
      <c r="F154" s="161">
        <f>SUM(F137:F153)</f>
        <v>0</v>
      </c>
    </row>
    <row r="155" spans="1:6" ht="13.5" thickBot="1" x14ac:dyDescent="0.25">
      <c r="A155" s="2"/>
      <c r="B155" s="2"/>
      <c r="C155" s="2"/>
      <c r="D155" s="2"/>
      <c r="E155" s="2"/>
      <c r="F155" s="2"/>
    </row>
    <row r="156" spans="1:6" ht="15.75" x14ac:dyDescent="0.25">
      <c r="A156" s="6">
        <f>A134</f>
        <v>0</v>
      </c>
      <c r="B156" s="8">
        <f>B134+1</f>
        <v>2028</v>
      </c>
      <c r="C156" s="7"/>
      <c r="D156" s="7"/>
      <c r="E156" s="7"/>
      <c r="F156" s="9"/>
    </row>
    <row r="157" spans="1:6" ht="13.5" thickBot="1" x14ac:dyDescent="0.25">
      <c r="A157" s="24" t="s">
        <v>100</v>
      </c>
      <c r="B157" s="25"/>
      <c r="C157" s="25"/>
      <c r="D157" s="25"/>
      <c r="E157" s="25"/>
      <c r="F157" s="26"/>
    </row>
    <row r="158" spans="1:6" ht="38.25" x14ac:dyDescent="0.2">
      <c r="A158" s="27" t="s">
        <v>101</v>
      </c>
      <c r="B158" s="28" t="s">
        <v>77</v>
      </c>
      <c r="C158" s="29" t="s">
        <v>94</v>
      </c>
      <c r="D158" s="29" t="s">
        <v>102</v>
      </c>
      <c r="E158" s="29" t="s">
        <v>103</v>
      </c>
      <c r="F158" s="30" t="s">
        <v>81</v>
      </c>
    </row>
    <row r="159" spans="1:6" x14ac:dyDescent="0.2">
      <c r="A159" s="31">
        <f t="shared" ref="A159:A175" si="26">A137</f>
        <v>0</v>
      </c>
      <c r="B159" s="35"/>
      <c r="C159" s="33"/>
      <c r="D159" s="34">
        <f>B159*C159</f>
        <v>0</v>
      </c>
      <c r="E159" s="35">
        <f t="shared" ref="E159:E175" si="27">E137</f>
        <v>0</v>
      </c>
      <c r="F159" s="160">
        <f>D159*E159</f>
        <v>0</v>
      </c>
    </row>
    <row r="160" spans="1:6" x14ac:dyDescent="0.2">
      <c r="A160" s="31">
        <f t="shared" si="26"/>
        <v>0</v>
      </c>
      <c r="B160" s="35"/>
      <c r="C160" s="33"/>
      <c r="D160" s="34">
        <f t="shared" ref="D160:D175" si="28">B160*C160</f>
        <v>0</v>
      </c>
      <c r="E160" s="35">
        <f t="shared" si="27"/>
        <v>0</v>
      </c>
      <c r="F160" s="160">
        <f t="shared" ref="F160:F175" si="29">D160*E160</f>
        <v>0</v>
      </c>
    </row>
    <row r="161" spans="1:6" x14ac:dyDescent="0.2">
      <c r="A161" s="31">
        <f t="shared" si="26"/>
        <v>0</v>
      </c>
      <c r="B161" s="35"/>
      <c r="C161" s="33"/>
      <c r="D161" s="34">
        <f t="shared" si="28"/>
        <v>0</v>
      </c>
      <c r="E161" s="35">
        <f t="shared" si="27"/>
        <v>0</v>
      </c>
      <c r="F161" s="160">
        <f t="shared" si="29"/>
        <v>0</v>
      </c>
    </row>
    <row r="162" spans="1:6" x14ac:dyDescent="0.2">
      <c r="A162" s="31">
        <f t="shared" si="26"/>
        <v>0</v>
      </c>
      <c r="B162" s="32"/>
      <c r="C162" s="33"/>
      <c r="D162" s="34">
        <f t="shared" si="28"/>
        <v>0</v>
      </c>
      <c r="E162" s="35">
        <f t="shared" si="27"/>
        <v>0</v>
      </c>
      <c r="F162" s="160">
        <f t="shared" si="29"/>
        <v>0</v>
      </c>
    </row>
    <row r="163" spans="1:6" x14ac:dyDescent="0.2">
      <c r="A163" s="31">
        <f t="shared" si="26"/>
        <v>0</v>
      </c>
      <c r="B163" s="32"/>
      <c r="C163" s="33"/>
      <c r="D163" s="34">
        <f t="shared" si="28"/>
        <v>0</v>
      </c>
      <c r="E163" s="35">
        <f t="shared" si="27"/>
        <v>0</v>
      </c>
      <c r="F163" s="160">
        <f t="shared" si="29"/>
        <v>0</v>
      </c>
    </row>
    <row r="164" spans="1:6" x14ac:dyDescent="0.2">
      <c r="A164" s="31">
        <f t="shared" si="26"/>
        <v>0</v>
      </c>
      <c r="B164" s="32"/>
      <c r="C164" s="33"/>
      <c r="D164" s="34">
        <f t="shared" si="28"/>
        <v>0</v>
      </c>
      <c r="E164" s="35">
        <f t="shared" si="27"/>
        <v>0</v>
      </c>
      <c r="F164" s="160">
        <f t="shared" si="29"/>
        <v>0</v>
      </c>
    </row>
    <row r="165" spans="1:6" x14ac:dyDescent="0.2">
      <c r="A165" s="31">
        <f t="shared" si="26"/>
        <v>0</v>
      </c>
      <c r="B165" s="32"/>
      <c r="C165" s="33"/>
      <c r="D165" s="34">
        <f t="shared" si="28"/>
        <v>0</v>
      </c>
      <c r="E165" s="35">
        <f t="shared" si="27"/>
        <v>0</v>
      </c>
      <c r="F165" s="160">
        <f t="shared" si="29"/>
        <v>0</v>
      </c>
    </row>
    <row r="166" spans="1:6" x14ac:dyDescent="0.2">
      <c r="A166" s="31">
        <f t="shared" si="26"/>
        <v>0</v>
      </c>
      <c r="B166" s="32"/>
      <c r="C166" s="33"/>
      <c r="D166" s="34">
        <f t="shared" si="28"/>
        <v>0</v>
      </c>
      <c r="E166" s="35">
        <f t="shared" si="27"/>
        <v>0</v>
      </c>
      <c r="F166" s="160">
        <f t="shared" si="29"/>
        <v>0</v>
      </c>
    </row>
    <row r="167" spans="1:6" x14ac:dyDescent="0.2">
      <c r="A167" s="31">
        <f t="shared" si="26"/>
        <v>0</v>
      </c>
      <c r="B167" s="32"/>
      <c r="C167" s="33"/>
      <c r="D167" s="34">
        <f t="shared" si="28"/>
        <v>0</v>
      </c>
      <c r="E167" s="35">
        <f t="shared" si="27"/>
        <v>0</v>
      </c>
      <c r="F167" s="160">
        <f t="shared" si="29"/>
        <v>0</v>
      </c>
    </row>
    <row r="168" spans="1:6" x14ac:dyDescent="0.2">
      <c r="A168" s="31">
        <f t="shared" si="26"/>
        <v>0</v>
      </c>
      <c r="B168" s="32"/>
      <c r="C168" s="33"/>
      <c r="D168" s="34">
        <f t="shared" si="28"/>
        <v>0</v>
      </c>
      <c r="E168" s="35">
        <f t="shared" si="27"/>
        <v>0</v>
      </c>
      <c r="F168" s="160">
        <f t="shared" si="29"/>
        <v>0</v>
      </c>
    </row>
    <row r="169" spans="1:6" x14ac:dyDescent="0.2">
      <c r="A169" s="31">
        <f t="shared" si="26"/>
        <v>0</v>
      </c>
      <c r="B169" s="32"/>
      <c r="C169" s="33"/>
      <c r="D169" s="34">
        <f t="shared" si="28"/>
        <v>0</v>
      </c>
      <c r="E169" s="35">
        <f t="shared" si="27"/>
        <v>0</v>
      </c>
      <c r="F169" s="160">
        <f t="shared" si="29"/>
        <v>0</v>
      </c>
    </row>
    <row r="170" spans="1:6" x14ac:dyDescent="0.2">
      <c r="A170" s="31">
        <f t="shared" si="26"/>
        <v>0</v>
      </c>
      <c r="B170" s="32"/>
      <c r="C170" s="33"/>
      <c r="D170" s="34">
        <f t="shared" si="28"/>
        <v>0</v>
      </c>
      <c r="E170" s="35">
        <f t="shared" si="27"/>
        <v>0</v>
      </c>
      <c r="F170" s="160">
        <f t="shared" si="29"/>
        <v>0</v>
      </c>
    </row>
    <row r="171" spans="1:6" x14ac:dyDescent="0.2">
      <c r="A171" s="31">
        <f t="shared" si="26"/>
        <v>0</v>
      </c>
      <c r="B171" s="32"/>
      <c r="C171" s="33"/>
      <c r="D171" s="34">
        <f t="shared" si="28"/>
        <v>0</v>
      </c>
      <c r="E171" s="35">
        <f t="shared" si="27"/>
        <v>0</v>
      </c>
      <c r="F171" s="160">
        <f t="shared" si="29"/>
        <v>0</v>
      </c>
    </row>
    <row r="172" spans="1:6" x14ac:dyDescent="0.2">
      <c r="A172" s="31">
        <f t="shared" si="26"/>
        <v>0</v>
      </c>
      <c r="B172" s="32"/>
      <c r="C172" s="33"/>
      <c r="D172" s="34">
        <f t="shared" si="28"/>
        <v>0</v>
      </c>
      <c r="E172" s="35">
        <f t="shared" si="27"/>
        <v>0</v>
      </c>
      <c r="F172" s="160">
        <f t="shared" si="29"/>
        <v>0</v>
      </c>
    </row>
    <row r="173" spans="1:6" x14ac:dyDescent="0.2">
      <c r="A173" s="31">
        <f t="shared" si="26"/>
        <v>0</v>
      </c>
      <c r="B173" s="32"/>
      <c r="C173" s="33"/>
      <c r="D173" s="34">
        <f t="shared" si="28"/>
        <v>0</v>
      </c>
      <c r="E173" s="35">
        <f t="shared" si="27"/>
        <v>0</v>
      </c>
      <c r="F173" s="160">
        <f t="shared" si="29"/>
        <v>0</v>
      </c>
    </row>
    <row r="174" spans="1:6" x14ac:dyDescent="0.2">
      <c r="A174" s="31">
        <f t="shared" si="26"/>
        <v>0</v>
      </c>
      <c r="B174" s="32"/>
      <c r="C174" s="33"/>
      <c r="D174" s="34">
        <f t="shared" si="28"/>
        <v>0</v>
      </c>
      <c r="E174" s="35">
        <f t="shared" si="27"/>
        <v>0</v>
      </c>
      <c r="F174" s="160">
        <f t="shared" si="29"/>
        <v>0</v>
      </c>
    </row>
    <row r="175" spans="1:6" ht="13.5" thickBot="1" x14ac:dyDescent="0.25">
      <c r="A175" s="36">
        <f t="shared" si="26"/>
        <v>0</v>
      </c>
      <c r="B175" s="37"/>
      <c r="C175" s="196"/>
      <c r="D175" s="34">
        <f t="shared" si="28"/>
        <v>0</v>
      </c>
      <c r="E175" s="35">
        <f t="shared" si="27"/>
        <v>0</v>
      </c>
      <c r="F175" s="160">
        <f t="shared" si="29"/>
        <v>0</v>
      </c>
    </row>
    <row r="176" spans="1:6" ht="13.5" thickBot="1" x14ac:dyDescent="0.25">
      <c r="A176" s="39" t="s">
        <v>104</v>
      </c>
      <c r="B176" s="41"/>
      <c r="C176" s="41"/>
      <c r="D176" s="42">
        <f>SUM(D159:D175)</f>
        <v>0</v>
      </c>
      <c r="E176" s="41"/>
      <c r="F176" s="161">
        <f>SUM(F159:F175)</f>
        <v>0</v>
      </c>
    </row>
    <row r="177" spans="1:6" ht="13.5" thickBot="1" x14ac:dyDescent="0.25"/>
    <row r="178" spans="1:6" ht="15.75" x14ac:dyDescent="0.25">
      <c r="A178" s="6">
        <f>A156</f>
        <v>0</v>
      </c>
      <c r="B178" s="8">
        <f>B156+1</f>
        <v>2029</v>
      </c>
      <c r="C178" s="7"/>
      <c r="D178" s="7"/>
      <c r="E178" s="7"/>
      <c r="F178" s="9"/>
    </row>
    <row r="179" spans="1:6" ht="13.5" thickBot="1" x14ac:dyDescent="0.25">
      <c r="A179" s="24" t="s">
        <v>100</v>
      </c>
      <c r="B179" s="25"/>
      <c r="C179" s="25"/>
      <c r="D179" s="25"/>
      <c r="E179" s="25"/>
      <c r="F179" s="26"/>
    </row>
    <row r="180" spans="1:6" ht="38.25" x14ac:dyDescent="0.2">
      <c r="A180" s="27" t="s">
        <v>101</v>
      </c>
      <c r="B180" s="28" t="s">
        <v>77</v>
      </c>
      <c r="C180" s="29" t="s">
        <v>94</v>
      </c>
      <c r="D180" s="29" t="s">
        <v>102</v>
      </c>
      <c r="E180" s="29" t="s">
        <v>103</v>
      </c>
      <c r="F180" s="30" t="s">
        <v>81</v>
      </c>
    </row>
    <row r="181" spans="1:6" x14ac:dyDescent="0.2">
      <c r="A181" s="31">
        <f t="shared" ref="A181:A197" si="30">A159</f>
        <v>0</v>
      </c>
      <c r="B181" s="35"/>
      <c r="C181" s="33"/>
      <c r="D181" s="34">
        <f>B181*C181</f>
        <v>0</v>
      </c>
      <c r="E181" s="35">
        <f t="shared" ref="E181:E197" si="31">E159</f>
        <v>0</v>
      </c>
      <c r="F181" s="160">
        <f>D181*E181</f>
        <v>0</v>
      </c>
    </row>
    <row r="182" spans="1:6" x14ac:dyDescent="0.2">
      <c r="A182" s="31">
        <f t="shared" si="30"/>
        <v>0</v>
      </c>
      <c r="B182" s="35"/>
      <c r="C182" s="33"/>
      <c r="D182" s="34">
        <f t="shared" ref="D182:D197" si="32">B182*C182</f>
        <v>0</v>
      </c>
      <c r="E182" s="35">
        <f t="shared" si="31"/>
        <v>0</v>
      </c>
      <c r="F182" s="160">
        <f t="shared" ref="F182:F197" si="33">D182*E182</f>
        <v>0</v>
      </c>
    </row>
    <row r="183" spans="1:6" x14ac:dyDescent="0.2">
      <c r="A183" s="31">
        <f t="shared" si="30"/>
        <v>0</v>
      </c>
      <c r="B183" s="35"/>
      <c r="C183" s="33"/>
      <c r="D183" s="34">
        <f t="shared" si="32"/>
        <v>0</v>
      </c>
      <c r="E183" s="35">
        <f t="shared" si="31"/>
        <v>0</v>
      </c>
      <c r="F183" s="160">
        <f t="shared" si="33"/>
        <v>0</v>
      </c>
    </row>
    <row r="184" spans="1:6" x14ac:dyDescent="0.2">
      <c r="A184" s="31">
        <f t="shared" si="30"/>
        <v>0</v>
      </c>
      <c r="B184" s="32"/>
      <c r="C184" s="33"/>
      <c r="D184" s="34">
        <f t="shared" si="32"/>
        <v>0</v>
      </c>
      <c r="E184" s="35">
        <f t="shared" si="31"/>
        <v>0</v>
      </c>
      <c r="F184" s="160">
        <f t="shared" si="33"/>
        <v>0</v>
      </c>
    </row>
    <row r="185" spans="1:6" x14ac:dyDescent="0.2">
      <c r="A185" s="31">
        <f t="shared" si="30"/>
        <v>0</v>
      </c>
      <c r="B185" s="32"/>
      <c r="C185" s="33"/>
      <c r="D185" s="34">
        <f t="shared" si="32"/>
        <v>0</v>
      </c>
      <c r="E185" s="35">
        <f t="shared" si="31"/>
        <v>0</v>
      </c>
      <c r="F185" s="160">
        <f t="shared" si="33"/>
        <v>0</v>
      </c>
    </row>
    <row r="186" spans="1:6" x14ac:dyDescent="0.2">
      <c r="A186" s="31">
        <f t="shared" si="30"/>
        <v>0</v>
      </c>
      <c r="B186" s="32"/>
      <c r="C186" s="33"/>
      <c r="D186" s="34">
        <f t="shared" si="32"/>
        <v>0</v>
      </c>
      <c r="E186" s="35">
        <f t="shared" si="31"/>
        <v>0</v>
      </c>
      <c r="F186" s="160">
        <f t="shared" si="33"/>
        <v>0</v>
      </c>
    </row>
    <row r="187" spans="1:6" x14ac:dyDescent="0.2">
      <c r="A187" s="31">
        <f t="shared" si="30"/>
        <v>0</v>
      </c>
      <c r="B187" s="32"/>
      <c r="C187" s="33"/>
      <c r="D187" s="34">
        <f t="shared" si="32"/>
        <v>0</v>
      </c>
      <c r="E187" s="35">
        <f t="shared" si="31"/>
        <v>0</v>
      </c>
      <c r="F187" s="160">
        <f t="shared" si="33"/>
        <v>0</v>
      </c>
    </row>
    <row r="188" spans="1:6" x14ac:dyDescent="0.2">
      <c r="A188" s="31">
        <f t="shared" si="30"/>
        <v>0</v>
      </c>
      <c r="B188" s="32"/>
      <c r="C188" s="33"/>
      <c r="D188" s="34">
        <f t="shared" si="32"/>
        <v>0</v>
      </c>
      <c r="E188" s="35">
        <f t="shared" si="31"/>
        <v>0</v>
      </c>
      <c r="F188" s="160">
        <f t="shared" si="33"/>
        <v>0</v>
      </c>
    </row>
    <row r="189" spans="1:6" x14ac:dyDescent="0.2">
      <c r="A189" s="31">
        <f t="shared" si="30"/>
        <v>0</v>
      </c>
      <c r="B189" s="32"/>
      <c r="C189" s="33"/>
      <c r="D189" s="34">
        <f t="shared" si="32"/>
        <v>0</v>
      </c>
      <c r="E189" s="35">
        <f t="shared" si="31"/>
        <v>0</v>
      </c>
      <c r="F189" s="160">
        <f t="shared" si="33"/>
        <v>0</v>
      </c>
    </row>
    <row r="190" spans="1:6" x14ac:dyDescent="0.2">
      <c r="A190" s="31">
        <f t="shared" si="30"/>
        <v>0</v>
      </c>
      <c r="B190" s="32"/>
      <c r="C190" s="33"/>
      <c r="D190" s="34">
        <f t="shared" si="32"/>
        <v>0</v>
      </c>
      <c r="E190" s="35">
        <f t="shared" si="31"/>
        <v>0</v>
      </c>
      <c r="F190" s="160">
        <f t="shared" si="33"/>
        <v>0</v>
      </c>
    </row>
    <row r="191" spans="1:6" x14ac:dyDescent="0.2">
      <c r="A191" s="31">
        <f t="shared" si="30"/>
        <v>0</v>
      </c>
      <c r="B191" s="32"/>
      <c r="C191" s="33"/>
      <c r="D191" s="34">
        <f t="shared" si="32"/>
        <v>0</v>
      </c>
      <c r="E191" s="35">
        <f t="shared" si="31"/>
        <v>0</v>
      </c>
      <c r="F191" s="160">
        <f t="shared" si="33"/>
        <v>0</v>
      </c>
    </row>
    <row r="192" spans="1:6" x14ac:dyDescent="0.2">
      <c r="A192" s="31">
        <f t="shared" si="30"/>
        <v>0</v>
      </c>
      <c r="B192" s="32"/>
      <c r="C192" s="33"/>
      <c r="D192" s="34">
        <f t="shared" si="32"/>
        <v>0</v>
      </c>
      <c r="E192" s="35">
        <f t="shared" si="31"/>
        <v>0</v>
      </c>
      <c r="F192" s="160">
        <f t="shared" si="33"/>
        <v>0</v>
      </c>
    </row>
    <row r="193" spans="1:6" x14ac:dyDescent="0.2">
      <c r="A193" s="31">
        <f t="shared" si="30"/>
        <v>0</v>
      </c>
      <c r="B193" s="32"/>
      <c r="C193" s="33"/>
      <c r="D193" s="34">
        <f t="shared" si="32"/>
        <v>0</v>
      </c>
      <c r="E193" s="35">
        <f t="shared" si="31"/>
        <v>0</v>
      </c>
      <c r="F193" s="160">
        <f t="shared" si="33"/>
        <v>0</v>
      </c>
    </row>
    <row r="194" spans="1:6" x14ac:dyDescent="0.2">
      <c r="A194" s="31">
        <f t="shared" si="30"/>
        <v>0</v>
      </c>
      <c r="B194" s="32"/>
      <c r="C194" s="33"/>
      <c r="D194" s="34">
        <f t="shared" si="32"/>
        <v>0</v>
      </c>
      <c r="E194" s="35">
        <f t="shared" si="31"/>
        <v>0</v>
      </c>
      <c r="F194" s="160">
        <f t="shared" si="33"/>
        <v>0</v>
      </c>
    </row>
    <row r="195" spans="1:6" x14ac:dyDescent="0.2">
      <c r="A195" s="31">
        <f t="shared" si="30"/>
        <v>0</v>
      </c>
      <c r="B195" s="32"/>
      <c r="C195" s="33"/>
      <c r="D195" s="34">
        <f t="shared" si="32"/>
        <v>0</v>
      </c>
      <c r="E195" s="35">
        <f t="shared" si="31"/>
        <v>0</v>
      </c>
      <c r="F195" s="160">
        <f t="shared" si="33"/>
        <v>0</v>
      </c>
    </row>
    <row r="196" spans="1:6" x14ac:dyDescent="0.2">
      <c r="A196" s="31">
        <f t="shared" si="30"/>
        <v>0</v>
      </c>
      <c r="B196" s="32"/>
      <c r="C196" s="33"/>
      <c r="D196" s="34">
        <f t="shared" si="32"/>
        <v>0</v>
      </c>
      <c r="E196" s="35">
        <f t="shared" si="31"/>
        <v>0</v>
      </c>
      <c r="F196" s="160">
        <f t="shared" si="33"/>
        <v>0</v>
      </c>
    </row>
    <row r="197" spans="1:6" ht="13.5" thickBot="1" x14ac:dyDescent="0.25">
      <c r="A197" s="36">
        <f t="shared" si="30"/>
        <v>0</v>
      </c>
      <c r="B197" s="37"/>
      <c r="C197" s="196"/>
      <c r="D197" s="34">
        <f t="shared" si="32"/>
        <v>0</v>
      </c>
      <c r="E197" s="35">
        <f t="shared" si="31"/>
        <v>0</v>
      </c>
      <c r="F197" s="160">
        <f t="shared" si="33"/>
        <v>0</v>
      </c>
    </row>
    <row r="198" spans="1:6" ht="13.5" thickBot="1" x14ac:dyDescent="0.25">
      <c r="A198" s="39" t="s">
        <v>104</v>
      </c>
      <c r="B198" s="41"/>
      <c r="C198" s="41"/>
      <c r="D198" s="42">
        <f>SUM(D181:D197)</f>
        <v>0</v>
      </c>
      <c r="E198" s="41"/>
      <c r="F198" s="161">
        <f>SUM(F181:F197)</f>
        <v>0</v>
      </c>
    </row>
    <row r="199" spans="1:6" ht="13.5" thickBot="1" x14ac:dyDescent="0.25"/>
    <row r="200" spans="1:6" ht="15.75" x14ac:dyDescent="0.25">
      <c r="A200" s="6">
        <f>A178</f>
        <v>0</v>
      </c>
      <c r="B200" s="8">
        <f>B178+1</f>
        <v>2030</v>
      </c>
      <c r="C200" s="7"/>
      <c r="D200" s="7"/>
      <c r="E200" s="7"/>
      <c r="F200" s="9"/>
    </row>
    <row r="201" spans="1:6" ht="13.5" thickBot="1" x14ac:dyDescent="0.25">
      <c r="A201" s="24" t="s">
        <v>100</v>
      </c>
      <c r="B201" s="25"/>
      <c r="C201" s="25"/>
      <c r="D201" s="25"/>
      <c r="E201" s="25"/>
      <c r="F201" s="26"/>
    </row>
    <row r="202" spans="1:6" ht="38.25" x14ac:dyDescent="0.2">
      <c r="A202" s="27" t="s">
        <v>101</v>
      </c>
      <c r="B202" s="28" t="s">
        <v>77</v>
      </c>
      <c r="C202" s="29" t="s">
        <v>94</v>
      </c>
      <c r="D202" s="29" t="s">
        <v>102</v>
      </c>
      <c r="E202" s="29" t="s">
        <v>103</v>
      </c>
      <c r="F202" s="30" t="s">
        <v>81</v>
      </c>
    </row>
    <row r="203" spans="1:6" x14ac:dyDescent="0.2">
      <c r="A203" s="31">
        <f t="shared" ref="A203:A219" si="34">A181</f>
        <v>0</v>
      </c>
      <c r="B203" s="35"/>
      <c r="C203" s="33"/>
      <c r="D203" s="34">
        <f>B203*C203</f>
        <v>0</v>
      </c>
      <c r="E203" s="35">
        <f t="shared" ref="E203:E219" si="35">E181</f>
        <v>0</v>
      </c>
      <c r="F203" s="160">
        <f>D203*E203</f>
        <v>0</v>
      </c>
    </row>
    <row r="204" spans="1:6" x14ac:dyDescent="0.2">
      <c r="A204" s="31">
        <f t="shared" si="34"/>
        <v>0</v>
      </c>
      <c r="B204" s="35"/>
      <c r="C204" s="33"/>
      <c r="D204" s="34">
        <f t="shared" ref="D204:D219" si="36">B204*C204</f>
        <v>0</v>
      </c>
      <c r="E204" s="35">
        <f t="shared" si="35"/>
        <v>0</v>
      </c>
      <c r="F204" s="160">
        <f>D204*E204</f>
        <v>0</v>
      </c>
    </row>
    <row r="205" spans="1:6" x14ac:dyDescent="0.2">
      <c r="A205" s="31">
        <f t="shared" si="34"/>
        <v>0</v>
      </c>
      <c r="B205" s="35"/>
      <c r="C205" s="33"/>
      <c r="D205" s="34">
        <f t="shared" si="36"/>
        <v>0</v>
      </c>
      <c r="E205" s="35">
        <f t="shared" si="35"/>
        <v>0</v>
      </c>
      <c r="F205" s="160">
        <f t="shared" ref="F205:F219" si="37">D205*E205</f>
        <v>0</v>
      </c>
    </row>
    <row r="206" spans="1:6" x14ac:dyDescent="0.2">
      <c r="A206" s="31">
        <f t="shared" si="34"/>
        <v>0</v>
      </c>
      <c r="B206" s="32"/>
      <c r="C206" s="33"/>
      <c r="D206" s="34">
        <f t="shared" si="36"/>
        <v>0</v>
      </c>
      <c r="E206" s="35">
        <f t="shared" si="35"/>
        <v>0</v>
      </c>
      <c r="F206" s="160">
        <f t="shared" si="37"/>
        <v>0</v>
      </c>
    </row>
    <row r="207" spans="1:6" x14ac:dyDescent="0.2">
      <c r="A207" s="31">
        <f t="shared" si="34"/>
        <v>0</v>
      </c>
      <c r="B207" s="32"/>
      <c r="C207" s="33"/>
      <c r="D207" s="34">
        <f t="shared" si="36"/>
        <v>0</v>
      </c>
      <c r="E207" s="35">
        <f t="shared" si="35"/>
        <v>0</v>
      </c>
      <c r="F207" s="160">
        <f t="shared" si="37"/>
        <v>0</v>
      </c>
    </row>
    <row r="208" spans="1:6" x14ac:dyDescent="0.2">
      <c r="A208" s="31">
        <f t="shared" si="34"/>
        <v>0</v>
      </c>
      <c r="B208" s="32"/>
      <c r="C208" s="33"/>
      <c r="D208" s="34">
        <f t="shared" si="36"/>
        <v>0</v>
      </c>
      <c r="E208" s="35">
        <f t="shared" si="35"/>
        <v>0</v>
      </c>
      <c r="F208" s="160">
        <f t="shared" si="37"/>
        <v>0</v>
      </c>
    </row>
    <row r="209" spans="1:6" x14ac:dyDescent="0.2">
      <c r="A209" s="31">
        <f t="shared" si="34"/>
        <v>0</v>
      </c>
      <c r="B209" s="32"/>
      <c r="C209" s="33"/>
      <c r="D209" s="34">
        <f t="shared" si="36"/>
        <v>0</v>
      </c>
      <c r="E209" s="35">
        <f t="shared" si="35"/>
        <v>0</v>
      </c>
      <c r="F209" s="160">
        <f t="shared" si="37"/>
        <v>0</v>
      </c>
    </row>
    <row r="210" spans="1:6" x14ac:dyDescent="0.2">
      <c r="A210" s="31">
        <f t="shared" si="34"/>
        <v>0</v>
      </c>
      <c r="B210" s="32"/>
      <c r="C210" s="33"/>
      <c r="D210" s="34">
        <f t="shared" si="36"/>
        <v>0</v>
      </c>
      <c r="E210" s="35">
        <f t="shared" si="35"/>
        <v>0</v>
      </c>
      <c r="F210" s="160">
        <f t="shared" si="37"/>
        <v>0</v>
      </c>
    </row>
    <row r="211" spans="1:6" x14ac:dyDescent="0.2">
      <c r="A211" s="31">
        <f t="shared" si="34"/>
        <v>0</v>
      </c>
      <c r="B211" s="32"/>
      <c r="C211" s="33"/>
      <c r="D211" s="34">
        <f t="shared" si="36"/>
        <v>0</v>
      </c>
      <c r="E211" s="35">
        <f t="shared" si="35"/>
        <v>0</v>
      </c>
      <c r="F211" s="160">
        <f t="shared" si="37"/>
        <v>0</v>
      </c>
    </row>
    <row r="212" spans="1:6" x14ac:dyDescent="0.2">
      <c r="A212" s="31">
        <f t="shared" si="34"/>
        <v>0</v>
      </c>
      <c r="B212" s="32"/>
      <c r="C212" s="33"/>
      <c r="D212" s="34">
        <f t="shared" si="36"/>
        <v>0</v>
      </c>
      <c r="E212" s="35">
        <f t="shared" si="35"/>
        <v>0</v>
      </c>
      <c r="F212" s="160">
        <f t="shared" si="37"/>
        <v>0</v>
      </c>
    </row>
    <row r="213" spans="1:6" x14ac:dyDescent="0.2">
      <c r="A213" s="31">
        <f t="shared" si="34"/>
        <v>0</v>
      </c>
      <c r="B213" s="32"/>
      <c r="C213" s="33"/>
      <c r="D213" s="34">
        <f t="shared" si="36"/>
        <v>0</v>
      </c>
      <c r="E213" s="35">
        <f t="shared" si="35"/>
        <v>0</v>
      </c>
      <c r="F213" s="160">
        <f t="shared" si="37"/>
        <v>0</v>
      </c>
    </row>
    <row r="214" spans="1:6" x14ac:dyDescent="0.2">
      <c r="A214" s="31">
        <f t="shared" si="34"/>
        <v>0</v>
      </c>
      <c r="B214" s="32"/>
      <c r="C214" s="33"/>
      <c r="D214" s="34">
        <f t="shared" si="36"/>
        <v>0</v>
      </c>
      <c r="E214" s="35">
        <f t="shared" si="35"/>
        <v>0</v>
      </c>
      <c r="F214" s="160">
        <f t="shared" si="37"/>
        <v>0</v>
      </c>
    </row>
    <row r="215" spans="1:6" x14ac:dyDescent="0.2">
      <c r="A215" s="31">
        <f t="shared" si="34"/>
        <v>0</v>
      </c>
      <c r="B215" s="32"/>
      <c r="C215" s="33"/>
      <c r="D215" s="34">
        <f t="shared" si="36"/>
        <v>0</v>
      </c>
      <c r="E215" s="35">
        <f t="shared" si="35"/>
        <v>0</v>
      </c>
      <c r="F215" s="160">
        <f t="shared" si="37"/>
        <v>0</v>
      </c>
    </row>
    <row r="216" spans="1:6" x14ac:dyDescent="0.2">
      <c r="A216" s="31">
        <f t="shared" si="34"/>
        <v>0</v>
      </c>
      <c r="B216" s="32"/>
      <c r="C216" s="33"/>
      <c r="D216" s="34">
        <f t="shared" si="36"/>
        <v>0</v>
      </c>
      <c r="E216" s="35">
        <f t="shared" si="35"/>
        <v>0</v>
      </c>
      <c r="F216" s="160">
        <f t="shared" si="37"/>
        <v>0</v>
      </c>
    </row>
    <row r="217" spans="1:6" x14ac:dyDescent="0.2">
      <c r="A217" s="31">
        <f t="shared" si="34"/>
        <v>0</v>
      </c>
      <c r="B217" s="32"/>
      <c r="C217" s="33"/>
      <c r="D217" s="34">
        <f t="shared" si="36"/>
        <v>0</v>
      </c>
      <c r="E217" s="35">
        <f t="shared" si="35"/>
        <v>0</v>
      </c>
      <c r="F217" s="160">
        <f t="shared" si="37"/>
        <v>0</v>
      </c>
    </row>
    <row r="218" spans="1:6" x14ac:dyDescent="0.2">
      <c r="A218" s="31">
        <f t="shared" si="34"/>
        <v>0</v>
      </c>
      <c r="B218" s="32"/>
      <c r="C218" s="33"/>
      <c r="D218" s="34">
        <f t="shared" si="36"/>
        <v>0</v>
      </c>
      <c r="E218" s="35">
        <f t="shared" si="35"/>
        <v>0</v>
      </c>
      <c r="F218" s="160">
        <f t="shared" si="37"/>
        <v>0</v>
      </c>
    </row>
    <row r="219" spans="1:6" ht="13.5" thickBot="1" x14ac:dyDescent="0.25">
      <c r="A219" s="36">
        <f t="shared" si="34"/>
        <v>0</v>
      </c>
      <c r="B219" s="37"/>
      <c r="C219" s="196"/>
      <c r="D219" s="34">
        <f t="shared" si="36"/>
        <v>0</v>
      </c>
      <c r="E219" s="35">
        <f t="shared" si="35"/>
        <v>0</v>
      </c>
      <c r="F219" s="160">
        <f t="shared" si="37"/>
        <v>0</v>
      </c>
    </row>
    <row r="220" spans="1:6" ht="13.5" thickBot="1" x14ac:dyDescent="0.25">
      <c r="A220" s="39" t="s">
        <v>104</v>
      </c>
      <c r="B220" s="41"/>
      <c r="C220" s="41"/>
      <c r="D220" s="42">
        <f>SUM(D203:D219)</f>
        <v>0</v>
      </c>
      <c r="E220" s="41"/>
      <c r="F220" s="161">
        <f>SUM(F203:F219)</f>
        <v>0</v>
      </c>
    </row>
    <row r="221" spans="1:6" ht="13.5" thickBot="1" x14ac:dyDescent="0.25"/>
    <row r="222" spans="1:6" ht="15.75" x14ac:dyDescent="0.25">
      <c r="A222" s="6">
        <f>A200</f>
        <v>0</v>
      </c>
      <c r="B222" s="8">
        <f>B200+1</f>
        <v>2031</v>
      </c>
      <c r="C222" s="7"/>
      <c r="D222" s="7"/>
      <c r="E222" s="7"/>
      <c r="F222" s="9"/>
    </row>
    <row r="223" spans="1:6" ht="13.5" thickBot="1" x14ac:dyDescent="0.25">
      <c r="A223" s="24" t="s">
        <v>100</v>
      </c>
      <c r="B223" s="25"/>
      <c r="C223" s="25"/>
      <c r="D223" s="25"/>
      <c r="E223" s="25"/>
      <c r="F223" s="26"/>
    </row>
    <row r="224" spans="1:6" ht="38.25" x14ac:dyDescent="0.2">
      <c r="A224" s="27" t="s">
        <v>101</v>
      </c>
      <c r="B224" s="28" t="s">
        <v>77</v>
      </c>
      <c r="C224" s="29" t="s">
        <v>94</v>
      </c>
      <c r="D224" s="29" t="s">
        <v>102</v>
      </c>
      <c r="E224" s="29" t="s">
        <v>103</v>
      </c>
      <c r="F224" s="30" t="s">
        <v>81</v>
      </c>
    </row>
    <row r="225" spans="1:6" x14ac:dyDescent="0.2">
      <c r="A225" s="31">
        <f t="shared" ref="A225:A241" si="38">A203</f>
        <v>0</v>
      </c>
      <c r="B225" s="35"/>
      <c r="C225" s="33"/>
      <c r="D225" s="34">
        <f>B225*C225</f>
        <v>0</v>
      </c>
      <c r="E225" s="35">
        <f t="shared" ref="E225:E241" si="39">E203</f>
        <v>0</v>
      </c>
      <c r="F225" s="160">
        <f>D225*E225</f>
        <v>0</v>
      </c>
    </row>
    <row r="226" spans="1:6" x14ac:dyDescent="0.2">
      <c r="A226" s="31">
        <f t="shared" si="38"/>
        <v>0</v>
      </c>
      <c r="B226" s="35"/>
      <c r="C226" s="33"/>
      <c r="D226" s="34">
        <f t="shared" ref="D226:D241" si="40">B226*C226</f>
        <v>0</v>
      </c>
      <c r="E226" s="35">
        <f t="shared" si="39"/>
        <v>0</v>
      </c>
      <c r="F226" s="160">
        <f>D226*E226</f>
        <v>0</v>
      </c>
    </row>
    <row r="227" spans="1:6" x14ac:dyDescent="0.2">
      <c r="A227" s="31">
        <f t="shared" si="38"/>
        <v>0</v>
      </c>
      <c r="B227" s="35"/>
      <c r="C227" s="33"/>
      <c r="D227" s="34">
        <f t="shared" si="40"/>
        <v>0</v>
      </c>
      <c r="E227" s="35">
        <f t="shared" si="39"/>
        <v>0</v>
      </c>
      <c r="F227" s="160">
        <f t="shared" ref="F227:F241" si="41">D227*E227</f>
        <v>0</v>
      </c>
    </row>
    <row r="228" spans="1:6" x14ac:dyDescent="0.2">
      <c r="A228" s="31">
        <f t="shared" si="38"/>
        <v>0</v>
      </c>
      <c r="B228" s="32"/>
      <c r="C228" s="33"/>
      <c r="D228" s="34">
        <f t="shared" si="40"/>
        <v>0</v>
      </c>
      <c r="E228" s="35">
        <f t="shared" si="39"/>
        <v>0</v>
      </c>
      <c r="F228" s="160">
        <f t="shared" si="41"/>
        <v>0</v>
      </c>
    </row>
    <row r="229" spans="1:6" x14ac:dyDescent="0.2">
      <c r="A229" s="31">
        <f t="shared" si="38"/>
        <v>0</v>
      </c>
      <c r="B229" s="32"/>
      <c r="C229" s="33"/>
      <c r="D229" s="34">
        <f t="shared" si="40"/>
        <v>0</v>
      </c>
      <c r="E229" s="35">
        <f t="shared" si="39"/>
        <v>0</v>
      </c>
      <c r="F229" s="160">
        <f t="shared" si="41"/>
        <v>0</v>
      </c>
    </row>
    <row r="230" spans="1:6" x14ac:dyDescent="0.2">
      <c r="A230" s="31">
        <f t="shared" si="38"/>
        <v>0</v>
      </c>
      <c r="B230" s="32"/>
      <c r="C230" s="33"/>
      <c r="D230" s="34">
        <f t="shared" si="40"/>
        <v>0</v>
      </c>
      <c r="E230" s="35">
        <f t="shared" si="39"/>
        <v>0</v>
      </c>
      <c r="F230" s="160">
        <f t="shared" si="41"/>
        <v>0</v>
      </c>
    </row>
    <row r="231" spans="1:6" x14ac:dyDescent="0.2">
      <c r="A231" s="31">
        <f t="shared" si="38"/>
        <v>0</v>
      </c>
      <c r="B231" s="32"/>
      <c r="C231" s="33"/>
      <c r="D231" s="34">
        <f t="shared" si="40"/>
        <v>0</v>
      </c>
      <c r="E231" s="35">
        <f t="shared" si="39"/>
        <v>0</v>
      </c>
      <c r="F231" s="160">
        <f t="shared" si="41"/>
        <v>0</v>
      </c>
    </row>
    <row r="232" spans="1:6" x14ac:dyDescent="0.2">
      <c r="A232" s="31">
        <f t="shared" si="38"/>
        <v>0</v>
      </c>
      <c r="B232" s="32"/>
      <c r="C232" s="33"/>
      <c r="D232" s="34">
        <f t="shared" si="40"/>
        <v>0</v>
      </c>
      <c r="E232" s="35">
        <f t="shared" si="39"/>
        <v>0</v>
      </c>
      <c r="F232" s="160">
        <f t="shared" si="41"/>
        <v>0</v>
      </c>
    </row>
    <row r="233" spans="1:6" x14ac:dyDescent="0.2">
      <c r="A233" s="31">
        <f t="shared" si="38"/>
        <v>0</v>
      </c>
      <c r="B233" s="32"/>
      <c r="C233" s="33"/>
      <c r="D233" s="34">
        <f t="shared" si="40"/>
        <v>0</v>
      </c>
      <c r="E233" s="35">
        <f t="shared" si="39"/>
        <v>0</v>
      </c>
      <c r="F233" s="160">
        <f t="shared" si="41"/>
        <v>0</v>
      </c>
    </row>
    <row r="234" spans="1:6" x14ac:dyDescent="0.2">
      <c r="A234" s="31">
        <f t="shared" si="38"/>
        <v>0</v>
      </c>
      <c r="B234" s="32"/>
      <c r="C234" s="33"/>
      <c r="D234" s="34">
        <f t="shared" si="40"/>
        <v>0</v>
      </c>
      <c r="E234" s="35">
        <f t="shared" si="39"/>
        <v>0</v>
      </c>
      <c r="F234" s="160">
        <f t="shared" si="41"/>
        <v>0</v>
      </c>
    </row>
    <row r="235" spans="1:6" x14ac:dyDescent="0.2">
      <c r="A235" s="31">
        <f t="shared" si="38"/>
        <v>0</v>
      </c>
      <c r="B235" s="32"/>
      <c r="C235" s="33"/>
      <c r="D235" s="34">
        <f t="shared" si="40"/>
        <v>0</v>
      </c>
      <c r="E235" s="35">
        <f t="shared" si="39"/>
        <v>0</v>
      </c>
      <c r="F235" s="160">
        <f t="shared" si="41"/>
        <v>0</v>
      </c>
    </row>
    <row r="236" spans="1:6" x14ac:dyDescent="0.2">
      <c r="A236" s="31">
        <f t="shared" si="38"/>
        <v>0</v>
      </c>
      <c r="B236" s="32"/>
      <c r="C236" s="33"/>
      <c r="D236" s="34">
        <f t="shared" si="40"/>
        <v>0</v>
      </c>
      <c r="E236" s="35">
        <f t="shared" si="39"/>
        <v>0</v>
      </c>
      <c r="F236" s="160">
        <f t="shared" si="41"/>
        <v>0</v>
      </c>
    </row>
    <row r="237" spans="1:6" x14ac:dyDescent="0.2">
      <c r="A237" s="31">
        <f t="shared" si="38"/>
        <v>0</v>
      </c>
      <c r="B237" s="32"/>
      <c r="C237" s="33"/>
      <c r="D237" s="34">
        <f t="shared" si="40"/>
        <v>0</v>
      </c>
      <c r="E237" s="35">
        <f t="shared" si="39"/>
        <v>0</v>
      </c>
      <c r="F237" s="160">
        <f t="shared" si="41"/>
        <v>0</v>
      </c>
    </row>
    <row r="238" spans="1:6" x14ac:dyDescent="0.2">
      <c r="A238" s="31">
        <f t="shared" si="38"/>
        <v>0</v>
      </c>
      <c r="B238" s="32"/>
      <c r="C238" s="33"/>
      <c r="D238" s="34">
        <f t="shared" si="40"/>
        <v>0</v>
      </c>
      <c r="E238" s="35">
        <f t="shared" si="39"/>
        <v>0</v>
      </c>
      <c r="F238" s="160">
        <f t="shared" si="41"/>
        <v>0</v>
      </c>
    </row>
    <row r="239" spans="1:6" x14ac:dyDescent="0.2">
      <c r="A239" s="31">
        <f t="shared" si="38"/>
        <v>0</v>
      </c>
      <c r="B239" s="32"/>
      <c r="C239" s="33"/>
      <c r="D239" s="34">
        <f t="shared" si="40"/>
        <v>0</v>
      </c>
      <c r="E239" s="35">
        <f t="shared" si="39"/>
        <v>0</v>
      </c>
      <c r="F239" s="160">
        <f t="shared" si="41"/>
        <v>0</v>
      </c>
    </row>
    <row r="240" spans="1:6" x14ac:dyDescent="0.2">
      <c r="A240" s="31">
        <f t="shared" si="38"/>
        <v>0</v>
      </c>
      <c r="B240" s="32"/>
      <c r="C240" s="33"/>
      <c r="D240" s="34">
        <f t="shared" si="40"/>
        <v>0</v>
      </c>
      <c r="E240" s="35">
        <f t="shared" si="39"/>
        <v>0</v>
      </c>
      <c r="F240" s="160">
        <f t="shared" si="41"/>
        <v>0</v>
      </c>
    </row>
    <row r="241" spans="1:6" ht="13.5" thickBot="1" x14ac:dyDescent="0.25">
      <c r="A241" s="36">
        <f t="shared" si="38"/>
        <v>0</v>
      </c>
      <c r="B241" s="37"/>
      <c r="C241" s="196"/>
      <c r="D241" s="34">
        <f t="shared" si="40"/>
        <v>0</v>
      </c>
      <c r="E241" s="35">
        <f t="shared" si="39"/>
        <v>0</v>
      </c>
      <c r="F241" s="160">
        <f t="shared" si="41"/>
        <v>0</v>
      </c>
    </row>
    <row r="242" spans="1:6" ht="13.5" thickBot="1" x14ac:dyDescent="0.25">
      <c r="A242" s="39" t="s">
        <v>104</v>
      </c>
      <c r="B242" s="41"/>
      <c r="C242" s="41"/>
      <c r="D242" s="42">
        <f>SUM(D225:D241)</f>
        <v>0</v>
      </c>
      <c r="E242" s="41"/>
      <c r="F242" s="161">
        <f>SUM(F225:F241)</f>
        <v>0</v>
      </c>
    </row>
    <row r="243" spans="1:6" ht="13.5" thickBot="1" x14ac:dyDescent="0.25"/>
    <row r="244" spans="1:6" ht="15.75" x14ac:dyDescent="0.25">
      <c r="A244" s="6">
        <f>A222</f>
        <v>0</v>
      </c>
      <c r="B244" s="8">
        <f>B222+1</f>
        <v>2032</v>
      </c>
      <c r="C244" s="7"/>
      <c r="D244" s="7"/>
      <c r="E244" s="7"/>
      <c r="F244" s="9"/>
    </row>
    <row r="245" spans="1:6" ht="13.5" thickBot="1" x14ac:dyDescent="0.25">
      <c r="A245" s="24" t="s">
        <v>100</v>
      </c>
      <c r="B245" s="25"/>
      <c r="C245" s="25"/>
      <c r="D245" s="25"/>
      <c r="E245" s="25"/>
      <c r="F245" s="26"/>
    </row>
    <row r="246" spans="1:6" ht="38.25" x14ac:dyDescent="0.2">
      <c r="A246" s="27" t="s">
        <v>101</v>
      </c>
      <c r="B246" s="28" t="s">
        <v>77</v>
      </c>
      <c r="C246" s="29" t="s">
        <v>94</v>
      </c>
      <c r="D246" s="29" t="s">
        <v>102</v>
      </c>
      <c r="E246" s="29" t="s">
        <v>103</v>
      </c>
      <c r="F246" s="30" t="s">
        <v>81</v>
      </c>
    </row>
    <row r="247" spans="1:6" x14ac:dyDescent="0.2">
      <c r="A247" s="31">
        <f t="shared" ref="A247:A263" si="42">A225</f>
        <v>0</v>
      </c>
      <c r="B247" s="35"/>
      <c r="C247" s="33"/>
      <c r="D247" s="34">
        <f>B247*C247</f>
        <v>0</v>
      </c>
      <c r="E247" s="35">
        <f t="shared" ref="E247:E263" si="43">E225</f>
        <v>0</v>
      </c>
      <c r="F247" s="160">
        <f>D247*E247</f>
        <v>0</v>
      </c>
    </row>
    <row r="248" spans="1:6" x14ac:dyDescent="0.2">
      <c r="A248" s="31">
        <f t="shared" si="42"/>
        <v>0</v>
      </c>
      <c r="B248" s="35"/>
      <c r="C248" s="33"/>
      <c r="D248" s="34">
        <f t="shared" ref="D248:D263" si="44">B248*C248</f>
        <v>0</v>
      </c>
      <c r="E248" s="35">
        <f t="shared" si="43"/>
        <v>0</v>
      </c>
      <c r="F248" s="160">
        <f>D248*E248</f>
        <v>0</v>
      </c>
    </row>
    <row r="249" spans="1:6" x14ac:dyDescent="0.2">
      <c r="A249" s="31">
        <f t="shared" si="42"/>
        <v>0</v>
      </c>
      <c r="B249" s="35"/>
      <c r="C249" s="33"/>
      <c r="D249" s="34">
        <f t="shared" si="44"/>
        <v>0</v>
      </c>
      <c r="E249" s="35">
        <f t="shared" si="43"/>
        <v>0</v>
      </c>
      <c r="F249" s="160">
        <f t="shared" ref="F249:F263" si="45">D249*E249</f>
        <v>0</v>
      </c>
    </row>
    <row r="250" spans="1:6" x14ac:dyDescent="0.2">
      <c r="A250" s="31">
        <f t="shared" si="42"/>
        <v>0</v>
      </c>
      <c r="B250" s="32"/>
      <c r="C250" s="33"/>
      <c r="D250" s="34">
        <f t="shared" si="44"/>
        <v>0</v>
      </c>
      <c r="E250" s="35">
        <f t="shared" si="43"/>
        <v>0</v>
      </c>
      <c r="F250" s="160">
        <f t="shared" si="45"/>
        <v>0</v>
      </c>
    </row>
    <row r="251" spans="1:6" x14ac:dyDescent="0.2">
      <c r="A251" s="31">
        <f t="shared" si="42"/>
        <v>0</v>
      </c>
      <c r="B251" s="32"/>
      <c r="C251" s="33"/>
      <c r="D251" s="34">
        <f t="shared" si="44"/>
        <v>0</v>
      </c>
      <c r="E251" s="35">
        <f t="shared" si="43"/>
        <v>0</v>
      </c>
      <c r="F251" s="160">
        <f t="shared" si="45"/>
        <v>0</v>
      </c>
    </row>
    <row r="252" spans="1:6" x14ac:dyDescent="0.2">
      <c r="A252" s="31">
        <f t="shared" si="42"/>
        <v>0</v>
      </c>
      <c r="B252" s="32"/>
      <c r="C252" s="33"/>
      <c r="D252" s="34">
        <f t="shared" si="44"/>
        <v>0</v>
      </c>
      <c r="E252" s="35">
        <f t="shared" si="43"/>
        <v>0</v>
      </c>
      <c r="F252" s="160">
        <f t="shared" si="45"/>
        <v>0</v>
      </c>
    </row>
    <row r="253" spans="1:6" x14ac:dyDescent="0.2">
      <c r="A253" s="31">
        <f t="shared" si="42"/>
        <v>0</v>
      </c>
      <c r="B253" s="32"/>
      <c r="C253" s="33"/>
      <c r="D253" s="34">
        <f t="shared" si="44"/>
        <v>0</v>
      </c>
      <c r="E253" s="35">
        <f t="shared" si="43"/>
        <v>0</v>
      </c>
      <c r="F253" s="160">
        <f t="shared" si="45"/>
        <v>0</v>
      </c>
    </row>
    <row r="254" spans="1:6" x14ac:dyDescent="0.2">
      <c r="A254" s="31">
        <f t="shared" si="42"/>
        <v>0</v>
      </c>
      <c r="B254" s="32"/>
      <c r="C254" s="33"/>
      <c r="D254" s="34">
        <f t="shared" si="44"/>
        <v>0</v>
      </c>
      <c r="E254" s="35">
        <f t="shared" si="43"/>
        <v>0</v>
      </c>
      <c r="F254" s="160">
        <f t="shared" si="45"/>
        <v>0</v>
      </c>
    </row>
    <row r="255" spans="1:6" x14ac:dyDescent="0.2">
      <c r="A255" s="31">
        <f t="shared" si="42"/>
        <v>0</v>
      </c>
      <c r="B255" s="32"/>
      <c r="C255" s="33"/>
      <c r="D255" s="34">
        <f t="shared" si="44"/>
        <v>0</v>
      </c>
      <c r="E255" s="35">
        <f t="shared" si="43"/>
        <v>0</v>
      </c>
      <c r="F255" s="160">
        <f t="shared" si="45"/>
        <v>0</v>
      </c>
    </row>
    <row r="256" spans="1:6" x14ac:dyDescent="0.2">
      <c r="A256" s="31">
        <f t="shared" si="42"/>
        <v>0</v>
      </c>
      <c r="B256" s="32"/>
      <c r="C256" s="33"/>
      <c r="D256" s="34">
        <f t="shared" si="44"/>
        <v>0</v>
      </c>
      <c r="E256" s="35">
        <f t="shared" si="43"/>
        <v>0</v>
      </c>
      <c r="F256" s="160">
        <f t="shared" si="45"/>
        <v>0</v>
      </c>
    </row>
    <row r="257" spans="1:6" x14ac:dyDescent="0.2">
      <c r="A257" s="31">
        <f t="shared" si="42"/>
        <v>0</v>
      </c>
      <c r="B257" s="32"/>
      <c r="C257" s="33"/>
      <c r="D257" s="34">
        <f t="shared" si="44"/>
        <v>0</v>
      </c>
      <c r="E257" s="35">
        <f t="shared" si="43"/>
        <v>0</v>
      </c>
      <c r="F257" s="160">
        <f t="shared" si="45"/>
        <v>0</v>
      </c>
    </row>
    <row r="258" spans="1:6" x14ac:dyDescent="0.2">
      <c r="A258" s="31">
        <f t="shared" si="42"/>
        <v>0</v>
      </c>
      <c r="B258" s="32"/>
      <c r="C258" s="33"/>
      <c r="D258" s="34">
        <f t="shared" si="44"/>
        <v>0</v>
      </c>
      <c r="E258" s="35">
        <f t="shared" si="43"/>
        <v>0</v>
      </c>
      <c r="F258" s="160">
        <f t="shared" si="45"/>
        <v>0</v>
      </c>
    </row>
    <row r="259" spans="1:6" x14ac:dyDescent="0.2">
      <c r="A259" s="31">
        <f t="shared" si="42"/>
        <v>0</v>
      </c>
      <c r="B259" s="32"/>
      <c r="C259" s="33"/>
      <c r="D259" s="34">
        <f t="shared" si="44"/>
        <v>0</v>
      </c>
      <c r="E259" s="35">
        <f t="shared" si="43"/>
        <v>0</v>
      </c>
      <c r="F259" s="160">
        <f t="shared" si="45"/>
        <v>0</v>
      </c>
    </row>
    <row r="260" spans="1:6" x14ac:dyDescent="0.2">
      <c r="A260" s="31">
        <f t="shared" si="42"/>
        <v>0</v>
      </c>
      <c r="B260" s="32"/>
      <c r="C260" s="33"/>
      <c r="D260" s="34">
        <f t="shared" si="44"/>
        <v>0</v>
      </c>
      <c r="E260" s="35">
        <f t="shared" si="43"/>
        <v>0</v>
      </c>
      <c r="F260" s="160">
        <f t="shared" si="45"/>
        <v>0</v>
      </c>
    </row>
    <row r="261" spans="1:6" x14ac:dyDescent="0.2">
      <c r="A261" s="31">
        <f t="shared" si="42"/>
        <v>0</v>
      </c>
      <c r="B261" s="32"/>
      <c r="C261" s="33"/>
      <c r="D261" s="34">
        <f t="shared" si="44"/>
        <v>0</v>
      </c>
      <c r="E261" s="35">
        <f t="shared" si="43"/>
        <v>0</v>
      </c>
      <c r="F261" s="160">
        <f t="shared" si="45"/>
        <v>0</v>
      </c>
    </row>
    <row r="262" spans="1:6" x14ac:dyDescent="0.2">
      <c r="A262" s="31">
        <f t="shared" si="42"/>
        <v>0</v>
      </c>
      <c r="B262" s="32"/>
      <c r="C262" s="33"/>
      <c r="D262" s="34">
        <f t="shared" si="44"/>
        <v>0</v>
      </c>
      <c r="E262" s="35">
        <f t="shared" si="43"/>
        <v>0</v>
      </c>
      <c r="F262" s="160">
        <f t="shared" si="45"/>
        <v>0</v>
      </c>
    </row>
    <row r="263" spans="1:6" ht="13.5" thickBot="1" x14ac:dyDescent="0.25">
      <c r="A263" s="36">
        <f t="shared" si="42"/>
        <v>0</v>
      </c>
      <c r="B263" s="37"/>
      <c r="C263" s="196"/>
      <c r="D263" s="34">
        <f t="shared" si="44"/>
        <v>0</v>
      </c>
      <c r="E263" s="35">
        <f t="shared" si="43"/>
        <v>0</v>
      </c>
      <c r="F263" s="160">
        <f t="shared" si="45"/>
        <v>0</v>
      </c>
    </row>
    <row r="264" spans="1:6" ht="13.5" thickBot="1" x14ac:dyDescent="0.25">
      <c r="A264" s="39" t="s">
        <v>104</v>
      </c>
      <c r="B264" s="41"/>
      <c r="C264" s="41"/>
      <c r="D264" s="42">
        <f>SUM(D247:D263)</f>
        <v>0</v>
      </c>
      <c r="E264" s="41"/>
      <c r="F264" s="161">
        <f>SUM(F247:F263)</f>
        <v>0</v>
      </c>
    </row>
    <row r="265" spans="1:6" ht="13.5" thickBot="1" x14ac:dyDescent="0.25"/>
    <row r="266" spans="1:6" ht="15.75" x14ac:dyDescent="0.25">
      <c r="A266" s="6">
        <f>A244</f>
        <v>0</v>
      </c>
      <c r="B266" s="8">
        <f>B244+1</f>
        <v>2033</v>
      </c>
      <c r="C266" s="7"/>
      <c r="D266" s="7"/>
      <c r="E266" s="7"/>
      <c r="F266" s="9"/>
    </row>
    <row r="267" spans="1:6" ht="13.5" thickBot="1" x14ac:dyDescent="0.25">
      <c r="A267" s="24" t="s">
        <v>100</v>
      </c>
      <c r="B267" s="25"/>
      <c r="C267" s="25"/>
      <c r="D267" s="25"/>
      <c r="E267" s="25"/>
      <c r="F267" s="26"/>
    </row>
    <row r="268" spans="1:6" ht="38.25" x14ac:dyDescent="0.2">
      <c r="A268" s="27" t="s">
        <v>101</v>
      </c>
      <c r="B268" s="28" t="s">
        <v>77</v>
      </c>
      <c r="C268" s="29" t="s">
        <v>94</v>
      </c>
      <c r="D268" s="29" t="s">
        <v>102</v>
      </c>
      <c r="E268" s="29" t="s">
        <v>103</v>
      </c>
      <c r="F268" s="30" t="s">
        <v>81</v>
      </c>
    </row>
    <row r="269" spans="1:6" x14ac:dyDescent="0.2">
      <c r="A269" s="31">
        <f t="shared" ref="A269:A285" si="46">A247</f>
        <v>0</v>
      </c>
      <c r="B269" s="35"/>
      <c r="C269" s="33"/>
      <c r="D269" s="34">
        <f>B269*C269</f>
        <v>0</v>
      </c>
      <c r="E269" s="35">
        <f t="shared" ref="E269:E285" si="47">E247</f>
        <v>0</v>
      </c>
      <c r="F269" s="160">
        <f>D269*E269</f>
        <v>0</v>
      </c>
    </row>
    <row r="270" spans="1:6" x14ac:dyDescent="0.2">
      <c r="A270" s="31">
        <f t="shared" si="46"/>
        <v>0</v>
      </c>
      <c r="B270" s="35"/>
      <c r="C270" s="33"/>
      <c r="D270" s="34">
        <f t="shared" ref="D270:D285" si="48">B270*C270</f>
        <v>0</v>
      </c>
      <c r="E270" s="35">
        <f t="shared" si="47"/>
        <v>0</v>
      </c>
      <c r="F270" s="160">
        <f>D270*E270</f>
        <v>0</v>
      </c>
    </row>
    <row r="271" spans="1:6" x14ac:dyDescent="0.2">
      <c r="A271" s="31">
        <f t="shared" si="46"/>
        <v>0</v>
      </c>
      <c r="B271" s="35"/>
      <c r="C271" s="33"/>
      <c r="D271" s="34">
        <f t="shared" si="48"/>
        <v>0</v>
      </c>
      <c r="E271" s="35">
        <f t="shared" si="47"/>
        <v>0</v>
      </c>
      <c r="F271" s="160">
        <f t="shared" ref="F271:F285" si="49">D271*E271</f>
        <v>0</v>
      </c>
    </row>
    <row r="272" spans="1:6" x14ac:dyDescent="0.2">
      <c r="A272" s="31">
        <f t="shared" si="46"/>
        <v>0</v>
      </c>
      <c r="B272" s="32"/>
      <c r="C272" s="33"/>
      <c r="D272" s="34">
        <f t="shared" si="48"/>
        <v>0</v>
      </c>
      <c r="E272" s="35">
        <f t="shared" si="47"/>
        <v>0</v>
      </c>
      <c r="F272" s="160">
        <f t="shared" si="49"/>
        <v>0</v>
      </c>
    </row>
    <row r="273" spans="1:6" x14ac:dyDescent="0.2">
      <c r="A273" s="31">
        <f t="shared" si="46"/>
        <v>0</v>
      </c>
      <c r="B273" s="32"/>
      <c r="C273" s="33"/>
      <c r="D273" s="34">
        <f t="shared" si="48"/>
        <v>0</v>
      </c>
      <c r="E273" s="35">
        <f t="shared" si="47"/>
        <v>0</v>
      </c>
      <c r="F273" s="160">
        <f t="shared" si="49"/>
        <v>0</v>
      </c>
    </row>
    <row r="274" spans="1:6" x14ac:dyDescent="0.2">
      <c r="A274" s="31">
        <f t="shared" si="46"/>
        <v>0</v>
      </c>
      <c r="B274" s="32"/>
      <c r="C274" s="33"/>
      <c r="D274" s="34">
        <f t="shared" si="48"/>
        <v>0</v>
      </c>
      <c r="E274" s="35">
        <f t="shared" si="47"/>
        <v>0</v>
      </c>
      <c r="F274" s="160">
        <f t="shared" si="49"/>
        <v>0</v>
      </c>
    </row>
    <row r="275" spans="1:6" x14ac:dyDescent="0.2">
      <c r="A275" s="31">
        <f t="shared" si="46"/>
        <v>0</v>
      </c>
      <c r="B275" s="32"/>
      <c r="C275" s="33"/>
      <c r="D275" s="34">
        <f t="shared" si="48"/>
        <v>0</v>
      </c>
      <c r="E275" s="35">
        <f t="shared" si="47"/>
        <v>0</v>
      </c>
      <c r="F275" s="160">
        <f t="shared" si="49"/>
        <v>0</v>
      </c>
    </row>
    <row r="276" spans="1:6" x14ac:dyDescent="0.2">
      <c r="A276" s="31">
        <f t="shared" si="46"/>
        <v>0</v>
      </c>
      <c r="B276" s="32"/>
      <c r="C276" s="33"/>
      <c r="D276" s="34">
        <f t="shared" si="48"/>
        <v>0</v>
      </c>
      <c r="E276" s="35">
        <f t="shared" si="47"/>
        <v>0</v>
      </c>
      <c r="F276" s="160">
        <f t="shared" si="49"/>
        <v>0</v>
      </c>
    </row>
    <row r="277" spans="1:6" x14ac:dyDescent="0.2">
      <c r="A277" s="31">
        <f t="shared" si="46"/>
        <v>0</v>
      </c>
      <c r="B277" s="32"/>
      <c r="C277" s="33"/>
      <c r="D277" s="34">
        <f t="shared" si="48"/>
        <v>0</v>
      </c>
      <c r="E277" s="35">
        <f t="shared" si="47"/>
        <v>0</v>
      </c>
      <c r="F277" s="160">
        <f t="shared" si="49"/>
        <v>0</v>
      </c>
    </row>
    <row r="278" spans="1:6" x14ac:dyDescent="0.2">
      <c r="A278" s="31">
        <f t="shared" si="46"/>
        <v>0</v>
      </c>
      <c r="B278" s="32"/>
      <c r="C278" s="33"/>
      <c r="D278" s="34">
        <f t="shared" si="48"/>
        <v>0</v>
      </c>
      <c r="E278" s="35">
        <f t="shared" si="47"/>
        <v>0</v>
      </c>
      <c r="F278" s="160">
        <f t="shared" si="49"/>
        <v>0</v>
      </c>
    </row>
    <row r="279" spans="1:6" x14ac:dyDescent="0.2">
      <c r="A279" s="31">
        <f t="shared" si="46"/>
        <v>0</v>
      </c>
      <c r="B279" s="32"/>
      <c r="C279" s="33"/>
      <c r="D279" s="34">
        <f t="shared" si="48"/>
        <v>0</v>
      </c>
      <c r="E279" s="35">
        <f t="shared" si="47"/>
        <v>0</v>
      </c>
      <c r="F279" s="160">
        <f t="shared" si="49"/>
        <v>0</v>
      </c>
    </row>
    <row r="280" spans="1:6" x14ac:dyDescent="0.2">
      <c r="A280" s="31">
        <f t="shared" si="46"/>
        <v>0</v>
      </c>
      <c r="B280" s="32"/>
      <c r="C280" s="33"/>
      <c r="D280" s="34">
        <f t="shared" si="48"/>
        <v>0</v>
      </c>
      <c r="E280" s="35">
        <f t="shared" si="47"/>
        <v>0</v>
      </c>
      <c r="F280" s="160">
        <f t="shared" si="49"/>
        <v>0</v>
      </c>
    </row>
    <row r="281" spans="1:6" x14ac:dyDescent="0.2">
      <c r="A281" s="31">
        <f t="shared" si="46"/>
        <v>0</v>
      </c>
      <c r="B281" s="32"/>
      <c r="C281" s="33"/>
      <c r="D281" s="34">
        <f t="shared" si="48"/>
        <v>0</v>
      </c>
      <c r="E281" s="35">
        <f t="shared" si="47"/>
        <v>0</v>
      </c>
      <c r="F281" s="160">
        <f t="shared" si="49"/>
        <v>0</v>
      </c>
    </row>
    <row r="282" spans="1:6" x14ac:dyDescent="0.2">
      <c r="A282" s="31">
        <f t="shared" si="46"/>
        <v>0</v>
      </c>
      <c r="B282" s="32"/>
      <c r="C282" s="33"/>
      <c r="D282" s="34">
        <f t="shared" si="48"/>
        <v>0</v>
      </c>
      <c r="E282" s="35">
        <f t="shared" si="47"/>
        <v>0</v>
      </c>
      <c r="F282" s="160">
        <f t="shared" si="49"/>
        <v>0</v>
      </c>
    </row>
    <row r="283" spans="1:6" x14ac:dyDescent="0.2">
      <c r="A283" s="31">
        <f t="shared" si="46"/>
        <v>0</v>
      </c>
      <c r="B283" s="32"/>
      <c r="C283" s="33"/>
      <c r="D283" s="34">
        <f t="shared" si="48"/>
        <v>0</v>
      </c>
      <c r="E283" s="35">
        <f t="shared" si="47"/>
        <v>0</v>
      </c>
      <c r="F283" s="160">
        <f t="shared" si="49"/>
        <v>0</v>
      </c>
    </row>
    <row r="284" spans="1:6" x14ac:dyDescent="0.2">
      <c r="A284" s="31">
        <f t="shared" si="46"/>
        <v>0</v>
      </c>
      <c r="B284" s="32"/>
      <c r="C284" s="33"/>
      <c r="D284" s="34">
        <f t="shared" si="48"/>
        <v>0</v>
      </c>
      <c r="E284" s="35">
        <f t="shared" si="47"/>
        <v>0</v>
      </c>
      <c r="F284" s="160">
        <f t="shared" si="49"/>
        <v>0</v>
      </c>
    </row>
    <row r="285" spans="1:6" ht="13.5" thickBot="1" x14ac:dyDescent="0.25">
      <c r="A285" s="36">
        <f t="shared" si="46"/>
        <v>0</v>
      </c>
      <c r="B285" s="37"/>
      <c r="C285" s="196"/>
      <c r="D285" s="34">
        <f t="shared" si="48"/>
        <v>0</v>
      </c>
      <c r="E285" s="35">
        <f t="shared" si="47"/>
        <v>0</v>
      </c>
      <c r="F285" s="160">
        <f t="shared" si="49"/>
        <v>0</v>
      </c>
    </row>
    <row r="286" spans="1:6" ht="13.5" thickBot="1" x14ac:dyDescent="0.25">
      <c r="A286" s="39" t="s">
        <v>104</v>
      </c>
      <c r="B286" s="41"/>
      <c r="C286" s="41"/>
      <c r="D286" s="42">
        <f>SUM(D269:D285)</f>
        <v>0</v>
      </c>
      <c r="E286" s="41"/>
      <c r="F286" s="161">
        <f>SUM(F269:F285)</f>
        <v>0</v>
      </c>
    </row>
  </sheetData>
  <sheetProtection selectLockedCells="1"/>
  <pageMargins left="0.7" right="0.7" top="0.75" bottom="0.75" header="0.3" footer="0.3"/>
  <pageSetup scale="60" orientation="portrait" r:id="rId1"/>
  <headerFooter>
    <oddHeader>&amp;C
Dining Services RFP</oddHeader>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G416"/>
  <sheetViews>
    <sheetView zoomScale="70" zoomScaleNormal="70" zoomScalePageLayoutView="55" workbookViewId="0">
      <selection activeCell="AG319" sqref="AG319"/>
    </sheetView>
  </sheetViews>
  <sheetFormatPr defaultColWidth="8.85546875" defaultRowHeight="12.75" x14ac:dyDescent="0.2"/>
  <cols>
    <col min="2" max="2" width="61.7109375" customWidth="1"/>
    <col min="3" max="3" width="8.85546875" customWidth="1"/>
    <col min="4" max="4" width="9.85546875" customWidth="1"/>
    <col min="5" max="12" width="7.7109375" customWidth="1"/>
    <col min="13" max="13" width="7.85546875" customWidth="1"/>
    <col min="14" max="28" width="7.7109375" customWidth="1"/>
    <col min="29" max="31" width="8.85546875" customWidth="1"/>
    <col min="32" max="32" width="10.42578125" customWidth="1"/>
    <col min="33" max="33" width="16.85546875" customWidth="1"/>
  </cols>
  <sheetData>
    <row r="1" spans="2:33" ht="13.5" thickBot="1" x14ac:dyDescent="0.25"/>
    <row r="2" spans="2:33" ht="15.75" x14ac:dyDescent="0.25">
      <c r="B2" s="65" t="s">
        <v>290</v>
      </c>
      <c r="C2" s="66" t="s">
        <v>111</v>
      </c>
      <c r="D2" s="66" t="s">
        <v>261</v>
      </c>
      <c r="E2" s="66"/>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7"/>
    </row>
    <row r="3" spans="2:33" ht="38.25" x14ac:dyDescent="0.2">
      <c r="B3" s="68" t="s">
        <v>112</v>
      </c>
      <c r="C3" s="69" t="s">
        <v>113</v>
      </c>
      <c r="D3" s="69" t="s">
        <v>114</v>
      </c>
      <c r="E3" s="379" t="s">
        <v>115</v>
      </c>
      <c r="F3" s="380"/>
      <c r="G3" s="380"/>
      <c r="H3" s="380"/>
      <c r="I3" s="380"/>
      <c r="J3" s="380"/>
      <c r="K3" s="380"/>
      <c r="L3" s="380"/>
      <c r="M3" s="380"/>
      <c r="N3" s="380"/>
      <c r="O3" s="380"/>
      <c r="P3" s="380"/>
      <c r="Q3" s="380"/>
      <c r="R3" s="380"/>
      <c r="S3" s="380"/>
      <c r="T3" s="380"/>
      <c r="U3" s="380"/>
      <c r="V3" s="380"/>
      <c r="W3" s="380"/>
      <c r="X3" s="380"/>
      <c r="Y3" s="380"/>
      <c r="Z3" s="380"/>
      <c r="AA3" s="380"/>
      <c r="AB3" s="381"/>
      <c r="AC3" s="69" t="s">
        <v>116</v>
      </c>
      <c r="AD3" s="69" t="s">
        <v>117</v>
      </c>
      <c r="AE3" s="69" t="s">
        <v>118</v>
      </c>
      <c r="AF3" s="69" t="s">
        <v>119</v>
      </c>
      <c r="AG3" s="239" t="s">
        <v>120</v>
      </c>
    </row>
    <row r="4" spans="2:33" ht="24" x14ac:dyDescent="0.2">
      <c r="B4" s="70" t="s">
        <v>121</v>
      </c>
      <c r="C4" s="71"/>
      <c r="D4" s="71"/>
      <c r="E4" s="302" t="s">
        <v>122</v>
      </c>
      <c r="F4" s="302" t="s">
        <v>123</v>
      </c>
      <c r="G4" s="302" t="s">
        <v>124</v>
      </c>
      <c r="H4" s="302" t="s">
        <v>125</v>
      </c>
      <c r="I4" s="302" t="s">
        <v>126</v>
      </c>
      <c r="J4" s="302" t="s">
        <v>127</v>
      </c>
      <c r="K4" s="302" t="s">
        <v>128</v>
      </c>
      <c r="L4" s="302" t="s">
        <v>129</v>
      </c>
      <c r="M4" s="302" t="s">
        <v>130</v>
      </c>
      <c r="N4" s="303" t="s">
        <v>131</v>
      </c>
      <c r="O4" s="302" t="s">
        <v>132</v>
      </c>
      <c r="P4" s="302" t="s">
        <v>133</v>
      </c>
      <c r="Q4" s="302" t="s">
        <v>134</v>
      </c>
      <c r="R4" s="302" t="s">
        <v>135</v>
      </c>
      <c r="S4" s="302" t="s">
        <v>136</v>
      </c>
      <c r="T4" s="302" t="s">
        <v>137</v>
      </c>
      <c r="U4" s="302" t="s">
        <v>138</v>
      </c>
      <c r="V4" s="302" t="s">
        <v>139</v>
      </c>
      <c r="W4" s="302" t="s">
        <v>140</v>
      </c>
      <c r="X4" s="302" t="s">
        <v>141</v>
      </c>
      <c r="Y4" s="302" t="s">
        <v>142</v>
      </c>
      <c r="Z4" s="302" t="s">
        <v>143</v>
      </c>
      <c r="AA4" s="302" t="s">
        <v>144</v>
      </c>
      <c r="AB4" s="302" t="s">
        <v>145</v>
      </c>
      <c r="AC4" s="71"/>
      <c r="AD4" s="71"/>
      <c r="AE4" s="71"/>
      <c r="AF4" s="75"/>
      <c r="AG4" s="76"/>
    </row>
    <row r="5" spans="2:33" x14ac:dyDescent="0.2">
      <c r="B5" s="31" t="s">
        <v>214</v>
      </c>
      <c r="C5" s="46"/>
      <c r="D5" s="45"/>
      <c r="E5" s="77"/>
      <c r="F5" s="77"/>
      <c r="G5" s="77"/>
      <c r="H5" s="77"/>
      <c r="I5" s="77"/>
      <c r="J5" s="77"/>
      <c r="K5" s="77"/>
      <c r="L5" s="77"/>
      <c r="M5" s="77"/>
      <c r="N5" s="77"/>
      <c r="O5" s="77"/>
      <c r="P5" s="77"/>
      <c r="Q5" s="77"/>
      <c r="R5" s="77"/>
      <c r="S5" s="77"/>
      <c r="T5" s="77"/>
      <c r="U5" s="77"/>
      <c r="V5" s="77"/>
      <c r="W5" s="77"/>
      <c r="X5" s="77"/>
      <c r="Y5" s="77"/>
      <c r="Z5" s="77"/>
      <c r="AA5" s="77"/>
      <c r="AB5" s="77"/>
      <c r="AC5" s="47">
        <f t="shared" ref="AC5:AC10" si="0">SUM(E5:AB5)</f>
        <v>0</v>
      </c>
      <c r="AD5" s="78"/>
      <c r="AE5" s="44">
        <f t="shared" ref="AE5:AE10" si="1">(AD5*AC5)/40</f>
        <v>0</v>
      </c>
      <c r="AF5" s="45"/>
      <c r="AG5" s="48">
        <f t="shared" ref="AG5:AG10" si="2">C5*AC5*AD5*AF5</f>
        <v>0</v>
      </c>
    </row>
    <row r="6" spans="2:33" x14ac:dyDescent="0.2">
      <c r="B6" s="31"/>
      <c r="C6" s="46"/>
      <c r="D6" s="45"/>
      <c r="E6" s="77"/>
      <c r="F6" s="77"/>
      <c r="G6" s="77"/>
      <c r="H6" s="77"/>
      <c r="I6" s="77"/>
      <c r="J6" s="77"/>
      <c r="K6" s="77"/>
      <c r="L6" s="77"/>
      <c r="M6" s="77"/>
      <c r="N6" s="77"/>
      <c r="O6" s="77"/>
      <c r="P6" s="77"/>
      <c r="Q6" s="77"/>
      <c r="R6" s="77"/>
      <c r="S6" s="77"/>
      <c r="T6" s="77"/>
      <c r="U6" s="77"/>
      <c r="V6" s="77"/>
      <c r="W6" s="77"/>
      <c r="X6" s="77"/>
      <c r="Y6" s="77"/>
      <c r="Z6" s="77"/>
      <c r="AA6" s="77"/>
      <c r="AB6" s="77"/>
      <c r="AC6" s="47">
        <f t="shared" si="0"/>
        <v>0</v>
      </c>
      <c r="AD6" s="78"/>
      <c r="AE6" s="44">
        <f t="shared" si="1"/>
        <v>0</v>
      </c>
      <c r="AF6" s="45"/>
      <c r="AG6" s="48">
        <f t="shared" si="2"/>
        <v>0</v>
      </c>
    </row>
    <row r="7" spans="2:33" x14ac:dyDescent="0.2">
      <c r="B7" s="31"/>
      <c r="C7" s="46"/>
      <c r="D7" s="45"/>
      <c r="E7" s="77"/>
      <c r="F7" s="77"/>
      <c r="G7" s="77"/>
      <c r="H7" s="77"/>
      <c r="I7" s="77"/>
      <c r="J7" s="77"/>
      <c r="K7" s="77"/>
      <c r="L7" s="77"/>
      <c r="M7" s="77"/>
      <c r="N7" s="77"/>
      <c r="O7" s="77"/>
      <c r="P7" s="77"/>
      <c r="Q7" s="77"/>
      <c r="R7" s="77"/>
      <c r="S7" s="77"/>
      <c r="T7" s="77"/>
      <c r="U7" s="77"/>
      <c r="V7" s="77"/>
      <c r="W7" s="77"/>
      <c r="X7" s="77"/>
      <c r="Y7" s="77"/>
      <c r="Z7" s="77"/>
      <c r="AA7" s="77"/>
      <c r="AB7" s="77"/>
      <c r="AC7" s="47">
        <f t="shared" si="0"/>
        <v>0</v>
      </c>
      <c r="AD7" s="78"/>
      <c r="AE7" s="44">
        <f t="shared" si="1"/>
        <v>0</v>
      </c>
      <c r="AF7" s="45"/>
      <c r="AG7" s="48">
        <f t="shared" si="2"/>
        <v>0</v>
      </c>
    </row>
    <row r="8" spans="2:33" x14ac:dyDescent="0.2">
      <c r="B8" s="31"/>
      <c r="C8" s="46"/>
      <c r="D8" s="45"/>
      <c r="E8" s="77"/>
      <c r="F8" s="77"/>
      <c r="G8" s="77"/>
      <c r="H8" s="77"/>
      <c r="I8" s="77"/>
      <c r="J8" s="77"/>
      <c r="K8" s="77"/>
      <c r="L8" s="77"/>
      <c r="M8" s="77"/>
      <c r="N8" s="77"/>
      <c r="O8" s="77"/>
      <c r="P8" s="77"/>
      <c r="Q8" s="77"/>
      <c r="R8" s="77"/>
      <c r="S8" s="77"/>
      <c r="T8" s="77"/>
      <c r="U8" s="77"/>
      <c r="V8" s="77"/>
      <c r="W8" s="77"/>
      <c r="X8" s="77"/>
      <c r="Y8" s="77"/>
      <c r="Z8" s="77"/>
      <c r="AA8" s="77"/>
      <c r="AB8" s="77"/>
      <c r="AC8" s="47">
        <f t="shared" si="0"/>
        <v>0</v>
      </c>
      <c r="AD8" s="78"/>
      <c r="AE8" s="44">
        <f t="shared" si="1"/>
        <v>0</v>
      </c>
      <c r="AF8" s="45"/>
      <c r="AG8" s="48">
        <f t="shared" si="2"/>
        <v>0</v>
      </c>
    </row>
    <row r="9" spans="2:33" x14ac:dyDescent="0.2">
      <c r="B9" s="31"/>
      <c r="C9" s="46"/>
      <c r="D9" s="45"/>
      <c r="E9" s="77"/>
      <c r="F9" s="77"/>
      <c r="G9" s="77"/>
      <c r="H9" s="77"/>
      <c r="I9" s="77"/>
      <c r="J9" s="77"/>
      <c r="K9" s="77"/>
      <c r="L9" s="77"/>
      <c r="M9" s="77"/>
      <c r="N9" s="77"/>
      <c r="O9" s="77"/>
      <c r="P9" s="77"/>
      <c r="Q9" s="77"/>
      <c r="R9" s="77"/>
      <c r="S9" s="77"/>
      <c r="T9" s="77"/>
      <c r="U9" s="77"/>
      <c r="V9" s="77"/>
      <c r="W9" s="77"/>
      <c r="X9" s="77"/>
      <c r="Y9" s="77"/>
      <c r="Z9" s="77"/>
      <c r="AA9" s="77"/>
      <c r="AB9" s="77"/>
      <c r="AC9" s="47">
        <f t="shared" si="0"/>
        <v>0</v>
      </c>
      <c r="AD9" s="78"/>
      <c r="AE9" s="44">
        <f t="shared" si="1"/>
        <v>0</v>
      </c>
      <c r="AF9" s="45"/>
      <c r="AG9" s="48">
        <f t="shared" si="2"/>
        <v>0</v>
      </c>
    </row>
    <row r="10" spans="2:33" ht="13.5" thickBot="1" x14ac:dyDescent="0.25">
      <c r="B10" s="31"/>
      <c r="C10" s="46"/>
      <c r="D10" s="45"/>
      <c r="E10" s="77"/>
      <c r="F10" s="77"/>
      <c r="G10" s="77"/>
      <c r="H10" s="77"/>
      <c r="I10" s="77"/>
      <c r="J10" s="77"/>
      <c r="K10" s="77"/>
      <c r="L10" s="77"/>
      <c r="M10" s="77"/>
      <c r="N10" s="77"/>
      <c r="O10" s="77"/>
      <c r="P10" s="77"/>
      <c r="Q10" s="77"/>
      <c r="R10" s="77"/>
      <c r="S10" s="77"/>
      <c r="T10" s="77"/>
      <c r="U10" s="77"/>
      <c r="V10" s="77"/>
      <c r="W10" s="77"/>
      <c r="X10" s="77"/>
      <c r="Y10" s="77"/>
      <c r="Z10" s="77"/>
      <c r="AA10" s="77"/>
      <c r="AB10" s="77"/>
      <c r="AC10" s="47">
        <f t="shared" si="0"/>
        <v>0</v>
      </c>
      <c r="AD10" s="78"/>
      <c r="AE10" s="44">
        <f t="shared" si="1"/>
        <v>0</v>
      </c>
      <c r="AF10" s="45"/>
      <c r="AG10" s="48">
        <f t="shared" si="2"/>
        <v>0</v>
      </c>
    </row>
    <row r="11" spans="2:33" ht="13.5" thickBot="1" x14ac:dyDescent="0.25">
      <c r="B11" s="79"/>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1" t="s">
        <v>146</v>
      </c>
      <c r="AD11" s="80"/>
      <c r="AE11" s="80">
        <f>SUM(AE5:AE10)</f>
        <v>0</v>
      </c>
      <c r="AF11" s="82"/>
      <c r="AG11" s="83">
        <f>SUM(AG5:AG10)</f>
        <v>0</v>
      </c>
    </row>
    <row r="12" spans="2:33" x14ac:dyDescent="0.2">
      <c r="B12" s="52" t="s">
        <v>147</v>
      </c>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84"/>
      <c r="AD12" s="63"/>
      <c r="AE12" s="63"/>
      <c r="AF12" s="64"/>
      <c r="AG12" s="85"/>
    </row>
    <row r="13" spans="2:33" x14ac:dyDescent="0.2">
      <c r="B13" s="31"/>
      <c r="C13" s="46"/>
      <c r="D13" s="45"/>
      <c r="E13" s="77"/>
      <c r="F13" s="77"/>
      <c r="G13" s="77"/>
      <c r="H13" s="77"/>
      <c r="I13" s="77"/>
      <c r="J13" s="77"/>
      <c r="K13" s="77"/>
      <c r="L13" s="77"/>
      <c r="M13" s="77"/>
      <c r="N13" s="77"/>
      <c r="O13" s="77"/>
      <c r="P13" s="77"/>
      <c r="Q13" s="77"/>
      <c r="R13" s="77"/>
      <c r="S13" s="77"/>
      <c r="T13" s="77"/>
      <c r="U13" s="77"/>
      <c r="V13" s="77"/>
      <c r="W13" s="77"/>
      <c r="X13" s="77"/>
      <c r="Y13" s="77"/>
      <c r="Z13" s="77"/>
      <c r="AA13" s="77"/>
      <c r="AB13" s="77"/>
      <c r="AC13" s="47">
        <f t="shared" ref="AC13:AC30" si="3">SUM(E13:AB13)</f>
        <v>0</v>
      </c>
      <c r="AD13" s="78"/>
      <c r="AE13" s="44">
        <f t="shared" ref="AE13:AE30" si="4">(AD13*AC13)/40</f>
        <v>0</v>
      </c>
      <c r="AF13" s="45"/>
      <c r="AG13" s="48">
        <f t="shared" ref="AG13:AG30" si="5">C13*AC13*AD13*AF13</f>
        <v>0</v>
      </c>
    </row>
    <row r="14" spans="2:33" x14ac:dyDescent="0.2">
      <c r="B14" s="31"/>
      <c r="C14" s="46"/>
      <c r="D14" s="45"/>
      <c r="E14" s="77"/>
      <c r="F14" s="77"/>
      <c r="G14" s="77"/>
      <c r="H14" s="77"/>
      <c r="I14" s="77"/>
      <c r="J14" s="77"/>
      <c r="K14" s="77"/>
      <c r="L14" s="77"/>
      <c r="M14" s="77"/>
      <c r="N14" s="77"/>
      <c r="O14" s="77"/>
      <c r="P14" s="77"/>
      <c r="Q14" s="77"/>
      <c r="R14" s="77"/>
      <c r="S14" s="77"/>
      <c r="T14" s="77"/>
      <c r="U14" s="77"/>
      <c r="V14" s="77"/>
      <c r="W14" s="77"/>
      <c r="X14" s="77"/>
      <c r="Y14" s="77"/>
      <c r="Z14" s="77"/>
      <c r="AA14" s="77"/>
      <c r="AB14" s="77"/>
      <c r="AC14" s="47">
        <f t="shared" si="3"/>
        <v>0</v>
      </c>
      <c r="AD14" s="78"/>
      <c r="AE14" s="44">
        <f t="shared" si="4"/>
        <v>0</v>
      </c>
      <c r="AF14" s="45"/>
      <c r="AG14" s="48">
        <f t="shared" si="5"/>
        <v>0</v>
      </c>
    </row>
    <row r="15" spans="2:33" x14ac:dyDescent="0.2">
      <c r="B15" s="31"/>
      <c r="C15" s="46"/>
      <c r="D15" s="45"/>
      <c r="E15" s="77"/>
      <c r="F15" s="77"/>
      <c r="G15" s="77"/>
      <c r="H15" s="77"/>
      <c r="I15" s="77"/>
      <c r="J15" s="77"/>
      <c r="K15" s="77"/>
      <c r="L15" s="77"/>
      <c r="M15" s="77"/>
      <c r="N15" s="77"/>
      <c r="O15" s="77"/>
      <c r="P15" s="77"/>
      <c r="Q15" s="77"/>
      <c r="R15" s="77"/>
      <c r="S15" s="77"/>
      <c r="T15" s="77"/>
      <c r="U15" s="77"/>
      <c r="V15" s="77"/>
      <c r="W15" s="77"/>
      <c r="X15" s="77"/>
      <c r="Y15" s="77"/>
      <c r="Z15" s="77"/>
      <c r="AA15" s="77"/>
      <c r="AB15" s="77"/>
      <c r="AC15" s="47">
        <f t="shared" si="3"/>
        <v>0</v>
      </c>
      <c r="AD15" s="78"/>
      <c r="AE15" s="44">
        <f t="shared" si="4"/>
        <v>0</v>
      </c>
      <c r="AF15" s="45"/>
      <c r="AG15" s="48">
        <f t="shared" si="5"/>
        <v>0</v>
      </c>
    </row>
    <row r="16" spans="2:33" x14ac:dyDescent="0.2">
      <c r="B16" s="31"/>
      <c r="C16" s="46"/>
      <c r="D16" s="45"/>
      <c r="E16" s="77"/>
      <c r="F16" s="77"/>
      <c r="G16" s="77"/>
      <c r="H16" s="77"/>
      <c r="I16" s="77"/>
      <c r="J16" s="77"/>
      <c r="K16" s="77"/>
      <c r="L16" s="77"/>
      <c r="M16" s="77"/>
      <c r="N16" s="77"/>
      <c r="O16" s="77"/>
      <c r="P16" s="77"/>
      <c r="Q16" s="77"/>
      <c r="R16" s="77"/>
      <c r="S16" s="77"/>
      <c r="T16" s="77"/>
      <c r="U16" s="77"/>
      <c r="V16" s="77"/>
      <c r="W16" s="77"/>
      <c r="X16" s="77"/>
      <c r="Y16" s="77"/>
      <c r="Z16" s="77"/>
      <c r="AA16" s="77"/>
      <c r="AB16" s="77"/>
      <c r="AC16" s="47">
        <f t="shared" si="3"/>
        <v>0</v>
      </c>
      <c r="AD16" s="78"/>
      <c r="AE16" s="44">
        <f t="shared" si="4"/>
        <v>0</v>
      </c>
      <c r="AF16" s="45"/>
      <c r="AG16" s="48">
        <f t="shared" si="5"/>
        <v>0</v>
      </c>
    </row>
    <row r="17" spans="1:33" x14ac:dyDescent="0.2">
      <c r="A17" s="229"/>
      <c r="B17" s="31"/>
      <c r="C17" s="46"/>
      <c r="D17" s="45"/>
      <c r="E17" s="77"/>
      <c r="F17" s="77"/>
      <c r="G17" s="77"/>
      <c r="H17" s="77"/>
      <c r="I17" s="77"/>
      <c r="J17" s="77"/>
      <c r="K17" s="77"/>
      <c r="L17" s="77"/>
      <c r="M17" s="77"/>
      <c r="N17" s="77"/>
      <c r="O17" s="77"/>
      <c r="P17" s="77"/>
      <c r="Q17" s="77"/>
      <c r="R17" s="77"/>
      <c r="S17" s="77"/>
      <c r="T17" s="77"/>
      <c r="U17" s="77"/>
      <c r="V17" s="77"/>
      <c r="W17" s="77"/>
      <c r="X17" s="77"/>
      <c r="Y17" s="77"/>
      <c r="Z17" s="77"/>
      <c r="AA17" s="77"/>
      <c r="AB17" s="77"/>
      <c r="AC17" s="47">
        <f t="shared" si="3"/>
        <v>0</v>
      </c>
      <c r="AD17" s="78"/>
      <c r="AE17" s="44">
        <f t="shared" si="4"/>
        <v>0</v>
      </c>
      <c r="AF17" s="45"/>
      <c r="AG17" s="48">
        <f t="shared" si="5"/>
        <v>0</v>
      </c>
    </row>
    <row r="18" spans="1:33" x14ac:dyDescent="0.2">
      <c r="B18" s="31"/>
      <c r="C18" s="46"/>
      <c r="D18" s="45"/>
      <c r="E18" s="77"/>
      <c r="F18" s="77"/>
      <c r="G18" s="77"/>
      <c r="H18" s="77"/>
      <c r="I18" s="77"/>
      <c r="J18" s="77"/>
      <c r="K18" s="77"/>
      <c r="L18" s="77"/>
      <c r="M18" s="77"/>
      <c r="N18" s="77"/>
      <c r="O18" s="77"/>
      <c r="P18" s="77"/>
      <c r="Q18" s="77"/>
      <c r="R18" s="77"/>
      <c r="S18" s="77"/>
      <c r="T18" s="77"/>
      <c r="U18" s="77"/>
      <c r="V18" s="77"/>
      <c r="W18" s="77"/>
      <c r="X18" s="77"/>
      <c r="Y18" s="77"/>
      <c r="Z18" s="77"/>
      <c r="AA18" s="77"/>
      <c r="AB18" s="77"/>
      <c r="AC18" s="47">
        <f t="shared" si="3"/>
        <v>0</v>
      </c>
      <c r="AD18" s="78"/>
      <c r="AE18" s="44">
        <f t="shared" si="4"/>
        <v>0</v>
      </c>
      <c r="AF18" s="45"/>
      <c r="AG18" s="48">
        <f t="shared" si="5"/>
        <v>0</v>
      </c>
    </row>
    <row r="19" spans="1:33" x14ac:dyDescent="0.2">
      <c r="B19" s="31"/>
      <c r="C19" s="46"/>
      <c r="D19" s="45"/>
      <c r="E19" s="77"/>
      <c r="F19" s="77"/>
      <c r="G19" s="77"/>
      <c r="H19" s="77"/>
      <c r="I19" s="77"/>
      <c r="J19" s="77"/>
      <c r="K19" s="77"/>
      <c r="L19" s="77"/>
      <c r="M19" s="77"/>
      <c r="N19" s="77"/>
      <c r="O19" s="77"/>
      <c r="P19" s="77"/>
      <c r="Q19" s="77"/>
      <c r="R19" s="77"/>
      <c r="S19" s="77"/>
      <c r="T19" s="77"/>
      <c r="U19" s="77"/>
      <c r="V19" s="77"/>
      <c r="W19" s="77"/>
      <c r="X19" s="77"/>
      <c r="Y19" s="77"/>
      <c r="Z19" s="77"/>
      <c r="AA19" s="77"/>
      <c r="AB19" s="77"/>
      <c r="AC19" s="47">
        <f t="shared" si="3"/>
        <v>0</v>
      </c>
      <c r="AD19" s="78"/>
      <c r="AE19" s="44">
        <f t="shared" si="4"/>
        <v>0</v>
      </c>
      <c r="AF19" s="45"/>
      <c r="AG19" s="48">
        <f t="shared" si="5"/>
        <v>0</v>
      </c>
    </row>
    <row r="20" spans="1:33" x14ac:dyDescent="0.2">
      <c r="B20" s="31"/>
      <c r="C20" s="46"/>
      <c r="D20" s="45"/>
      <c r="E20" s="77"/>
      <c r="F20" s="77"/>
      <c r="G20" s="77"/>
      <c r="H20" s="77"/>
      <c r="I20" s="77"/>
      <c r="J20" s="77"/>
      <c r="K20" s="77"/>
      <c r="L20" s="77"/>
      <c r="M20" s="77"/>
      <c r="N20" s="77"/>
      <c r="O20" s="77"/>
      <c r="P20" s="77"/>
      <c r="Q20" s="77"/>
      <c r="R20" s="77"/>
      <c r="S20" s="77"/>
      <c r="T20" s="77"/>
      <c r="U20" s="77"/>
      <c r="V20" s="77"/>
      <c r="W20" s="77"/>
      <c r="X20" s="77"/>
      <c r="Y20" s="77"/>
      <c r="Z20" s="77"/>
      <c r="AA20" s="77"/>
      <c r="AB20" s="77"/>
      <c r="AC20" s="47">
        <f t="shared" si="3"/>
        <v>0</v>
      </c>
      <c r="AD20" s="78"/>
      <c r="AE20" s="44">
        <f t="shared" si="4"/>
        <v>0</v>
      </c>
      <c r="AF20" s="45"/>
      <c r="AG20" s="48">
        <f t="shared" si="5"/>
        <v>0</v>
      </c>
    </row>
    <row r="21" spans="1:33" x14ac:dyDescent="0.2">
      <c r="B21" s="31"/>
      <c r="C21" s="46"/>
      <c r="D21" s="45"/>
      <c r="E21" s="77"/>
      <c r="F21" s="77"/>
      <c r="G21" s="77"/>
      <c r="H21" s="77"/>
      <c r="I21" s="77"/>
      <c r="J21" s="77"/>
      <c r="K21" s="77"/>
      <c r="L21" s="77"/>
      <c r="M21" s="77"/>
      <c r="N21" s="77"/>
      <c r="O21" s="77"/>
      <c r="P21" s="77"/>
      <c r="Q21" s="77"/>
      <c r="R21" s="77"/>
      <c r="S21" s="77"/>
      <c r="T21" s="77"/>
      <c r="U21" s="77"/>
      <c r="V21" s="77"/>
      <c r="W21" s="77"/>
      <c r="X21" s="77"/>
      <c r="Y21" s="77"/>
      <c r="Z21" s="77"/>
      <c r="AA21" s="77"/>
      <c r="AB21" s="77"/>
      <c r="AC21" s="47">
        <f t="shared" si="3"/>
        <v>0</v>
      </c>
      <c r="AD21" s="78"/>
      <c r="AE21" s="44">
        <f t="shared" si="4"/>
        <v>0</v>
      </c>
      <c r="AF21" s="45"/>
      <c r="AG21" s="48">
        <f t="shared" si="5"/>
        <v>0</v>
      </c>
    </row>
    <row r="22" spans="1:33" x14ac:dyDescent="0.2">
      <c r="B22" s="31"/>
      <c r="C22" s="46"/>
      <c r="D22" s="45"/>
      <c r="E22" s="77"/>
      <c r="F22" s="77"/>
      <c r="G22" s="77"/>
      <c r="H22" s="77"/>
      <c r="I22" s="77"/>
      <c r="J22" s="77"/>
      <c r="K22" s="77"/>
      <c r="L22" s="77"/>
      <c r="M22" s="77"/>
      <c r="N22" s="77"/>
      <c r="O22" s="77"/>
      <c r="P22" s="77"/>
      <c r="Q22" s="77"/>
      <c r="R22" s="77"/>
      <c r="S22" s="77"/>
      <c r="T22" s="77"/>
      <c r="U22" s="77"/>
      <c r="V22" s="77"/>
      <c r="W22" s="77"/>
      <c r="X22" s="77"/>
      <c r="Y22" s="77"/>
      <c r="Z22" s="77"/>
      <c r="AA22" s="77"/>
      <c r="AB22" s="77"/>
      <c r="AC22" s="47">
        <f t="shared" si="3"/>
        <v>0</v>
      </c>
      <c r="AD22" s="78"/>
      <c r="AE22" s="44">
        <f t="shared" si="4"/>
        <v>0</v>
      </c>
      <c r="AF22" s="45"/>
      <c r="AG22" s="48">
        <f t="shared" si="5"/>
        <v>0</v>
      </c>
    </row>
    <row r="23" spans="1:33" x14ac:dyDescent="0.2">
      <c r="B23" s="31"/>
      <c r="C23" s="46"/>
      <c r="D23" s="45"/>
      <c r="E23" s="77"/>
      <c r="F23" s="77"/>
      <c r="G23" s="77"/>
      <c r="H23" s="77"/>
      <c r="I23" s="77"/>
      <c r="J23" s="77"/>
      <c r="K23" s="77"/>
      <c r="L23" s="77"/>
      <c r="M23" s="77"/>
      <c r="N23" s="77"/>
      <c r="O23" s="77"/>
      <c r="P23" s="77"/>
      <c r="Q23" s="77"/>
      <c r="R23" s="77"/>
      <c r="S23" s="77"/>
      <c r="T23" s="77"/>
      <c r="U23" s="77"/>
      <c r="V23" s="77"/>
      <c r="W23" s="77"/>
      <c r="X23" s="77"/>
      <c r="Y23" s="77"/>
      <c r="Z23" s="77"/>
      <c r="AA23" s="77"/>
      <c r="AB23" s="77"/>
      <c r="AC23" s="47">
        <f t="shared" si="3"/>
        <v>0</v>
      </c>
      <c r="AD23" s="78"/>
      <c r="AE23" s="44">
        <f t="shared" si="4"/>
        <v>0</v>
      </c>
      <c r="AF23" s="45"/>
      <c r="AG23" s="48">
        <f t="shared" si="5"/>
        <v>0</v>
      </c>
    </row>
    <row r="24" spans="1:33" x14ac:dyDescent="0.2">
      <c r="B24" s="31"/>
      <c r="C24" s="46"/>
      <c r="D24" s="45"/>
      <c r="E24" s="77"/>
      <c r="F24" s="77"/>
      <c r="G24" s="77"/>
      <c r="H24" s="77"/>
      <c r="I24" s="77"/>
      <c r="J24" s="77"/>
      <c r="K24" s="77"/>
      <c r="L24" s="77"/>
      <c r="M24" s="77"/>
      <c r="N24" s="77"/>
      <c r="O24" s="77"/>
      <c r="P24" s="77"/>
      <c r="Q24" s="77"/>
      <c r="R24" s="77"/>
      <c r="S24" s="77"/>
      <c r="T24" s="77"/>
      <c r="U24" s="77"/>
      <c r="V24" s="77"/>
      <c r="W24" s="77"/>
      <c r="X24" s="77"/>
      <c r="Y24" s="77"/>
      <c r="Z24" s="77"/>
      <c r="AA24" s="77"/>
      <c r="AB24" s="77"/>
      <c r="AC24" s="47">
        <f t="shared" si="3"/>
        <v>0</v>
      </c>
      <c r="AD24" s="78"/>
      <c r="AE24" s="44">
        <f t="shared" si="4"/>
        <v>0</v>
      </c>
      <c r="AF24" s="45"/>
      <c r="AG24" s="48">
        <f t="shared" si="5"/>
        <v>0</v>
      </c>
    </row>
    <row r="25" spans="1:33" x14ac:dyDescent="0.2">
      <c r="B25" s="31"/>
      <c r="C25" s="46"/>
      <c r="D25" s="45"/>
      <c r="E25" s="77"/>
      <c r="F25" s="77"/>
      <c r="G25" s="77"/>
      <c r="H25" s="77"/>
      <c r="I25" s="77"/>
      <c r="J25" s="77"/>
      <c r="K25" s="77"/>
      <c r="L25" s="77"/>
      <c r="M25" s="77"/>
      <c r="N25" s="77"/>
      <c r="O25" s="77"/>
      <c r="P25" s="77"/>
      <c r="Q25" s="77"/>
      <c r="R25" s="77"/>
      <c r="S25" s="77"/>
      <c r="T25" s="77"/>
      <c r="U25" s="77"/>
      <c r="V25" s="77"/>
      <c r="W25" s="77"/>
      <c r="X25" s="77"/>
      <c r="Y25" s="77"/>
      <c r="Z25" s="77"/>
      <c r="AA25" s="77"/>
      <c r="AB25" s="77"/>
      <c r="AC25" s="47">
        <f t="shared" si="3"/>
        <v>0</v>
      </c>
      <c r="AD25" s="78"/>
      <c r="AE25" s="44">
        <f t="shared" si="4"/>
        <v>0</v>
      </c>
      <c r="AF25" s="45"/>
      <c r="AG25" s="48">
        <f t="shared" si="5"/>
        <v>0</v>
      </c>
    </row>
    <row r="26" spans="1:33" x14ac:dyDescent="0.2">
      <c r="B26" s="31"/>
      <c r="C26" s="46"/>
      <c r="D26" s="45"/>
      <c r="E26" s="77"/>
      <c r="F26" s="77"/>
      <c r="G26" s="77"/>
      <c r="H26" s="77"/>
      <c r="I26" s="77"/>
      <c r="J26" s="77"/>
      <c r="K26" s="77"/>
      <c r="L26" s="77"/>
      <c r="M26" s="77"/>
      <c r="N26" s="77"/>
      <c r="O26" s="77"/>
      <c r="P26" s="77"/>
      <c r="Q26" s="77"/>
      <c r="R26" s="77"/>
      <c r="S26" s="77"/>
      <c r="T26" s="77"/>
      <c r="U26" s="77"/>
      <c r="V26" s="77"/>
      <c r="W26" s="77"/>
      <c r="X26" s="77"/>
      <c r="Y26" s="77"/>
      <c r="Z26" s="77"/>
      <c r="AA26" s="77"/>
      <c r="AB26" s="77"/>
      <c r="AC26" s="47">
        <f t="shared" si="3"/>
        <v>0</v>
      </c>
      <c r="AD26" s="78"/>
      <c r="AE26" s="44">
        <f t="shared" si="4"/>
        <v>0</v>
      </c>
      <c r="AF26" s="45"/>
      <c r="AG26" s="48">
        <f t="shared" si="5"/>
        <v>0</v>
      </c>
    </row>
    <row r="27" spans="1:33" x14ac:dyDescent="0.2">
      <c r="B27" s="31"/>
      <c r="C27" s="46"/>
      <c r="D27" s="45"/>
      <c r="E27" s="77"/>
      <c r="F27" s="77"/>
      <c r="G27" s="77"/>
      <c r="H27" s="77"/>
      <c r="I27" s="77"/>
      <c r="J27" s="77"/>
      <c r="K27" s="77"/>
      <c r="L27" s="77"/>
      <c r="M27" s="77"/>
      <c r="N27" s="77"/>
      <c r="O27" s="77"/>
      <c r="P27" s="77"/>
      <c r="Q27" s="77"/>
      <c r="R27" s="77"/>
      <c r="S27" s="77"/>
      <c r="T27" s="77"/>
      <c r="U27" s="77"/>
      <c r="V27" s="77"/>
      <c r="W27" s="77"/>
      <c r="X27" s="77"/>
      <c r="Y27" s="77"/>
      <c r="Z27" s="77"/>
      <c r="AA27" s="77"/>
      <c r="AB27" s="77"/>
      <c r="AC27" s="47">
        <f t="shared" si="3"/>
        <v>0</v>
      </c>
      <c r="AD27" s="78"/>
      <c r="AE27" s="44">
        <f t="shared" si="4"/>
        <v>0</v>
      </c>
      <c r="AF27" s="45"/>
      <c r="AG27" s="48">
        <f t="shared" si="5"/>
        <v>0</v>
      </c>
    </row>
    <row r="28" spans="1:33" x14ac:dyDescent="0.2">
      <c r="B28" s="31"/>
      <c r="C28" s="46"/>
      <c r="D28" s="45"/>
      <c r="E28" s="77"/>
      <c r="F28" s="77"/>
      <c r="G28" s="77"/>
      <c r="H28" s="77"/>
      <c r="I28" s="77"/>
      <c r="J28" s="77"/>
      <c r="K28" s="77"/>
      <c r="L28" s="77"/>
      <c r="M28" s="77"/>
      <c r="N28" s="77"/>
      <c r="O28" s="77"/>
      <c r="P28" s="77"/>
      <c r="Q28" s="77"/>
      <c r="R28" s="77"/>
      <c r="S28" s="77"/>
      <c r="T28" s="77"/>
      <c r="U28" s="77"/>
      <c r="V28" s="77"/>
      <c r="W28" s="77"/>
      <c r="X28" s="77"/>
      <c r="Y28" s="77"/>
      <c r="Z28" s="77"/>
      <c r="AA28" s="77"/>
      <c r="AB28" s="77"/>
      <c r="AC28" s="47">
        <f t="shared" si="3"/>
        <v>0</v>
      </c>
      <c r="AD28" s="78"/>
      <c r="AE28" s="44">
        <f t="shared" si="4"/>
        <v>0</v>
      </c>
      <c r="AF28" s="45"/>
      <c r="AG28" s="48">
        <f t="shared" si="5"/>
        <v>0</v>
      </c>
    </row>
    <row r="29" spans="1:33" x14ac:dyDescent="0.2">
      <c r="B29" s="31"/>
      <c r="C29" s="46"/>
      <c r="D29" s="45"/>
      <c r="E29" s="77"/>
      <c r="F29" s="77"/>
      <c r="G29" s="77"/>
      <c r="H29" s="77"/>
      <c r="I29" s="77"/>
      <c r="J29" s="77"/>
      <c r="K29" s="77"/>
      <c r="L29" s="77"/>
      <c r="M29" s="77"/>
      <c r="N29" s="77"/>
      <c r="O29" s="77"/>
      <c r="P29" s="77"/>
      <c r="Q29" s="77"/>
      <c r="R29" s="77"/>
      <c r="S29" s="77"/>
      <c r="T29" s="77"/>
      <c r="U29" s="77"/>
      <c r="V29" s="77"/>
      <c r="W29" s="77"/>
      <c r="X29" s="77"/>
      <c r="Y29" s="77"/>
      <c r="Z29" s="77"/>
      <c r="AA29" s="77"/>
      <c r="AB29" s="77"/>
      <c r="AC29" s="47">
        <f t="shared" si="3"/>
        <v>0</v>
      </c>
      <c r="AD29" s="78"/>
      <c r="AE29" s="44">
        <f t="shared" si="4"/>
        <v>0</v>
      </c>
      <c r="AF29" s="45"/>
      <c r="AG29" s="48">
        <f t="shared" si="5"/>
        <v>0</v>
      </c>
    </row>
    <row r="30" spans="1:33" ht="13.5" thickBot="1" x14ac:dyDescent="0.25">
      <c r="B30" s="31"/>
      <c r="C30" s="46"/>
      <c r="D30" s="45"/>
      <c r="E30" s="77"/>
      <c r="F30" s="77"/>
      <c r="G30" s="77"/>
      <c r="H30" s="77"/>
      <c r="I30" s="77"/>
      <c r="J30" s="77"/>
      <c r="K30" s="77"/>
      <c r="L30" s="77"/>
      <c r="M30" s="77"/>
      <c r="N30" s="77"/>
      <c r="O30" s="77"/>
      <c r="P30" s="77"/>
      <c r="Q30" s="77"/>
      <c r="R30" s="77"/>
      <c r="S30" s="77"/>
      <c r="T30" s="77"/>
      <c r="U30" s="77"/>
      <c r="V30" s="77"/>
      <c r="W30" s="77"/>
      <c r="X30" s="77"/>
      <c r="Y30" s="77"/>
      <c r="Z30" s="77"/>
      <c r="AA30" s="77"/>
      <c r="AB30" s="77"/>
      <c r="AC30" s="47">
        <f t="shared" si="3"/>
        <v>0</v>
      </c>
      <c r="AD30" s="78"/>
      <c r="AE30" s="44">
        <f t="shared" si="4"/>
        <v>0</v>
      </c>
      <c r="AF30" s="45"/>
      <c r="AG30" s="48">
        <f t="shared" si="5"/>
        <v>0</v>
      </c>
    </row>
    <row r="31" spans="1:33" ht="13.5" thickBot="1" x14ac:dyDescent="0.25">
      <c r="B31" s="79"/>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1" t="s">
        <v>148</v>
      </c>
      <c r="AD31" s="80"/>
      <c r="AE31" s="80">
        <f>SUM(AE13:AE30)</f>
        <v>0</v>
      </c>
      <c r="AF31" s="80"/>
      <c r="AG31" s="83">
        <f>SUM(AG13:AG30)</f>
        <v>0</v>
      </c>
    </row>
    <row r="32" spans="1:33" ht="13.5" thickBot="1" x14ac:dyDescent="0.25">
      <c r="B32" s="86"/>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41" t="s">
        <v>149</v>
      </c>
      <c r="AD32" s="87"/>
      <c r="AE32" s="87"/>
      <c r="AF32" s="87"/>
      <c r="AG32" s="88">
        <f>AG11+AG31</f>
        <v>0</v>
      </c>
    </row>
    <row r="33" spans="2:33" ht="13.5" thickBot="1"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2:33" ht="15.75" x14ac:dyDescent="0.25">
      <c r="B34" s="65" t="str">
        <f>B2</f>
        <v>Top of the CRUC</v>
      </c>
      <c r="C34" s="66" t="s">
        <v>111</v>
      </c>
      <c r="D34" s="66" t="s">
        <v>262</v>
      </c>
      <c r="E34" s="66"/>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7"/>
    </row>
    <row r="35" spans="2:33" ht="38.25" x14ac:dyDescent="0.2">
      <c r="B35" s="68" t="s">
        <v>112</v>
      </c>
      <c r="C35" s="69" t="s">
        <v>113</v>
      </c>
      <c r="D35" s="69" t="s">
        <v>114</v>
      </c>
      <c r="E35" s="379" t="s">
        <v>115</v>
      </c>
      <c r="F35" s="380"/>
      <c r="G35" s="380"/>
      <c r="H35" s="380"/>
      <c r="I35" s="380"/>
      <c r="J35" s="380"/>
      <c r="K35" s="380"/>
      <c r="L35" s="380"/>
      <c r="M35" s="380"/>
      <c r="N35" s="380"/>
      <c r="O35" s="380"/>
      <c r="P35" s="380"/>
      <c r="Q35" s="380"/>
      <c r="R35" s="380"/>
      <c r="S35" s="380"/>
      <c r="T35" s="380"/>
      <c r="U35" s="380"/>
      <c r="V35" s="380"/>
      <c r="W35" s="380"/>
      <c r="X35" s="380"/>
      <c r="Y35" s="380"/>
      <c r="Z35" s="380"/>
      <c r="AA35" s="380"/>
      <c r="AB35" s="381"/>
      <c r="AC35" s="69" t="s">
        <v>116</v>
      </c>
      <c r="AD35" s="69" t="s">
        <v>117</v>
      </c>
      <c r="AE35" s="69" t="s">
        <v>118</v>
      </c>
      <c r="AF35" s="69" t="s">
        <v>119</v>
      </c>
      <c r="AG35" s="239" t="s">
        <v>120</v>
      </c>
    </row>
    <row r="36" spans="2:33" ht="25.5" x14ac:dyDescent="0.2">
      <c r="B36" s="70" t="s">
        <v>121</v>
      </c>
      <c r="C36" s="71"/>
      <c r="D36" s="71"/>
      <c r="E36" s="308" t="s">
        <v>122</v>
      </c>
      <c r="F36" s="308" t="s">
        <v>123</v>
      </c>
      <c r="G36" s="308" t="s">
        <v>124</v>
      </c>
      <c r="H36" s="308" t="s">
        <v>125</v>
      </c>
      <c r="I36" s="308" t="s">
        <v>126</v>
      </c>
      <c r="J36" s="308" t="s">
        <v>127</v>
      </c>
      <c r="K36" s="308" t="s">
        <v>128</v>
      </c>
      <c r="L36" s="308" t="s">
        <v>129</v>
      </c>
      <c r="M36" s="308" t="s">
        <v>130</v>
      </c>
      <c r="N36" s="308" t="s">
        <v>131</v>
      </c>
      <c r="O36" s="308" t="s">
        <v>132</v>
      </c>
      <c r="P36" s="308" t="s">
        <v>133</v>
      </c>
      <c r="Q36" s="308" t="s">
        <v>134</v>
      </c>
      <c r="R36" s="308" t="s">
        <v>135</v>
      </c>
      <c r="S36" s="308" t="s">
        <v>136</v>
      </c>
      <c r="T36" s="308" t="s">
        <v>137</v>
      </c>
      <c r="U36" s="308" t="s">
        <v>138</v>
      </c>
      <c r="V36" s="308" t="s">
        <v>139</v>
      </c>
      <c r="W36" s="308" t="s">
        <v>140</v>
      </c>
      <c r="X36" s="308" t="s">
        <v>141</v>
      </c>
      <c r="Y36" s="302" t="s">
        <v>142</v>
      </c>
      <c r="Z36" s="302" t="s">
        <v>143</v>
      </c>
      <c r="AA36" s="302" t="s">
        <v>144</v>
      </c>
      <c r="AB36" s="302" t="s">
        <v>145</v>
      </c>
      <c r="AC36" s="71"/>
      <c r="AD36" s="71"/>
      <c r="AE36" s="71"/>
      <c r="AF36" s="75"/>
      <c r="AG36" s="76"/>
    </row>
    <row r="37" spans="2:33" x14ac:dyDescent="0.2">
      <c r="B37" s="31"/>
      <c r="C37" s="46"/>
      <c r="D37" s="45"/>
      <c r="E37" s="77"/>
      <c r="F37" s="77"/>
      <c r="G37" s="77"/>
      <c r="H37" s="77"/>
      <c r="I37" s="77"/>
      <c r="J37" s="77"/>
      <c r="K37" s="77"/>
      <c r="L37" s="77"/>
      <c r="M37" s="77"/>
      <c r="N37" s="77"/>
      <c r="O37" s="77"/>
      <c r="P37" s="77"/>
      <c r="Q37" s="77"/>
      <c r="R37" s="77"/>
      <c r="S37" s="77"/>
      <c r="T37" s="77"/>
      <c r="U37" s="77"/>
      <c r="V37" s="77"/>
      <c r="W37" s="77"/>
      <c r="X37" s="77"/>
      <c r="Y37" s="77"/>
      <c r="Z37" s="77"/>
      <c r="AA37" s="77"/>
      <c r="AB37" s="77"/>
      <c r="AC37" s="47">
        <f t="shared" ref="AC37:AC42" si="6">SUM(E37:AB37)</f>
        <v>0</v>
      </c>
      <c r="AD37" s="78"/>
      <c r="AE37" s="44">
        <f t="shared" ref="AE37:AE42" si="7">(AD37*AC37)/40</f>
        <v>0</v>
      </c>
      <c r="AF37" s="45"/>
      <c r="AG37" s="48">
        <f t="shared" ref="AG37:AG42" si="8">C37*AC37*AD37*AF37</f>
        <v>0</v>
      </c>
    </row>
    <row r="38" spans="2:33" x14ac:dyDescent="0.2">
      <c r="B38" s="31"/>
      <c r="C38" s="46"/>
      <c r="D38" s="45"/>
      <c r="E38" s="77"/>
      <c r="F38" s="77"/>
      <c r="G38" s="77"/>
      <c r="H38" s="77"/>
      <c r="I38" s="77"/>
      <c r="J38" s="77"/>
      <c r="K38" s="77"/>
      <c r="L38" s="77"/>
      <c r="M38" s="77"/>
      <c r="N38" s="77"/>
      <c r="O38" s="77"/>
      <c r="P38" s="77"/>
      <c r="Q38" s="77"/>
      <c r="R38" s="77"/>
      <c r="S38" s="77"/>
      <c r="T38" s="77"/>
      <c r="U38" s="77"/>
      <c r="V38" s="77"/>
      <c r="W38" s="77"/>
      <c r="X38" s="77"/>
      <c r="Y38" s="77"/>
      <c r="Z38" s="77"/>
      <c r="AA38" s="77"/>
      <c r="AB38" s="77"/>
      <c r="AC38" s="47">
        <f t="shared" si="6"/>
        <v>0</v>
      </c>
      <c r="AD38" s="78"/>
      <c r="AE38" s="44">
        <f t="shared" si="7"/>
        <v>0</v>
      </c>
      <c r="AF38" s="45"/>
      <c r="AG38" s="48">
        <f t="shared" si="8"/>
        <v>0</v>
      </c>
    </row>
    <row r="39" spans="2:33" x14ac:dyDescent="0.2">
      <c r="B39" s="31"/>
      <c r="C39" s="46"/>
      <c r="D39" s="45"/>
      <c r="E39" s="77"/>
      <c r="F39" s="77"/>
      <c r="G39" s="77"/>
      <c r="H39" s="77"/>
      <c r="I39" s="77"/>
      <c r="J39" s="77"/>
      <c r="K39" s="77"/>
      <c r="L39" s="77"/>
      <c r="M39" s="77"/>
      <c r="N39" s="77"/>
      <c r="O39" s="77"/>
      <c r="P39" s="77"/>
      <c r="Q39" s="77"/>
      <c r="R39" s="77"/>
      <c r="S39" s="77"/>
      <c r="T39" s="77"/>
      <c r="U39" s="77"/>
      <c r="V39" s="77"/>
      <c r="W39" s="77"/>
      <c r="X39" s="77"/>
      <c r="Y39" s="77"/>
      <c r="Z39" s="77"/>
      <c r="AA39" s="77"/>
      <c r="AB39" s="77"/>
      <c r="AC39" s="47">
        <f t="shared" si="6"/>
        <v>0</v>
      </c>
      <c r="AD39" s="78"/>
      <c r="AE39" s="44">
        <f t="shared" si="7"/>
        <v>0</v>
      </c>
      <c r="AF39" s="45"/>
      <c r="AG39" s="48">
        <f t="shared" si="8"/>
        <v>0</v>
      </c>
    </row>
    <row r="40" spans="2:33" x14ac:dyDescent="0.2">
      <c r="B40" s="31"/>
      <c r="C40" s="46"/>
      <c r="D40" s="45"/>
      <c r="E40" s="77"/>
      <c r="F40" s="77"/>
      <c r="G40" s="77"/>
      <c r="H40" s="77"/>
      <c r="I40" s="77"/>
      <c r="J40" s="77"/>
      <c r="K40" s="77"/>
      <c r="L40" s="77"/>
      <c r="M40" s="77"/>
      <c r="N40" s="77"/>
      <c r="O40" s="77"/>
      <c r="P40" s="77"/>
      <c r="Q40" s="77"/>
      <c r="R40" s="77"/>
      <c r="S40" s="77"/>
      <c r="T40" s="77"/>
      <c r="U40" s="77"/>
      <c r="V40" s="77"/>
      <c r="W40" s="77"/>
      <c r="X40" s="77"/>
      <c r="Y40" s="77"/>
      <c r="Z40" s="77"/>
      <c r="AA40" s="77"/>
      <c r="AB40" s="77"/>
      <c r="AC40" s="47">
        <f t="shared" si="6"/>
        <v>0</v>
      </c>
      <c r="AD40" s="78"/>
      <c r="AE40" s="44">
        <f t="shared" si="7"/>
        <v>0</v>
      </c>
      <c r="AF40" s="45"/>
      <c r="AG40" s="48">
        <f t="shared" si="8"/>
        <v>0</v>
      </c>
    </row>
    <row r="41" spans="2:33" x14ac:dyDescent="0.2">
      <c r="B41" s="31"/>
      <c r="C41" s="46"/>
      <c r="D41" s="45"/>
      <c r="E41" s="77"/>
      <c r="F41" s="77"/>
      <c r="G41" s="77"/>
      <c r="H41" s="77"/>
      <c r="I41" s="77"/>
      <c r="J41" s="77"/>
      <c r="K41" s="77"/>
      <c r="L41" s="77"/>
      <c r="M41" s="77"/>
      <c r="N41" s="77"/>
      <c r="O41" s="77"/>
      <c r="P41" s="77"/>
      <c r="Q41" s="77"/>
      <c r="R41" s="77"/>
      <c r="S41" s="77"/>
      <c r="T41" s="77"/>
      <c r="U41" s="77"/>
      <c r="V41" s="77"/>
      <c r="W41" s="77"/>
      <c r="X41" s="77"/>
      <c r="Y41" s="77"/>
      <c r="Z41" s="77"/>
      <c r="AA41" s="77"/>
      <c r="AB41" s="77"/>
      <c r="AC41" s="47">
        <f t="shared" si="6"/>
        <v>0</v>
      </c>
      <c r="AD41" s="78"/>
      <c r="AE41" s="44">
        <f t="shared" si="7"/>
        <v>0</v>
      </c>
      <c r="AF41" s="45"/>
      <c r="AG41" s="48">
        <f t="shared" si="8"/>
        <v>0</v>
      </c>
    </row>
    <row r="42" spans="2:33" ht="13.5" thickBot="1" x14ac:dyDescent="0.25">
      <c r="B42" s="31"/>
      <c r="C42" s="46"/>
      <c r="D42" s="45"/>
      <c r="E42" s="77"/>
      <c r="F42" s="77"/>
      <c r="G42" s="77"/>
      <c r="H42" s="77"/>
      <c r="I42" s="77"/>
      <c r="J42" s="77"/>
      <c r="K42" s="77"/>
      <c r="L42" s="77"/>
      <c r="M42" s="77"/>
      <c r="N42" s="77"/>
      <c r="O42" s="77"/>
      <c r="P42" s="77"/>
      <c r="Q42" s="77"/>
      <c r="R42" s="77"/>
      <c r="S42" s="77"/>
      <c r="T42" s="77"/>
      <c r="U42" s="77"/>
      <c r="V42" s="77"/>
      <c r="W42" s="77"/>
      <c r="X42" s="77"/>
      <c r="Y42" s="77"/>
      <c r="Z42" s="77"/>
      <c r="AA42" s="77"/>
      <c r="AB42" s="77"/>
      <c r="AC42" s="47">
        <f t="shared" si="6"/>
        <v>0</v>
      </c>
      <c r="AD42" s="78"/>
      <c r="AE42" s="44">
        <f t="shared" si="7"/>
        <v>0</v>
      </c>
      <c r="AF42" s="45"/>
      <c r="AG42" s="48">
        <f t="shared" si="8"/>
        <v>0</v>
      </c>
    </row>
    <row r="43" spans="2:33" ht="13.5" thickBot="1" x14ac:dyDescent="0.25">
      <c r="B43" s="79"/>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1" t="s">
        <v>146</v>
      </c>
      <c r="AD43" s="80"/>
      <c r="AE43" s="80">
        <f>SUM(AE37:AE42)</f>
        <v>0</v>
      </c>
      <c r="AF43" s="82"/>
      <c r="AG43" s="83">
        <f>SUM(AG37:AG42)</f>
        <v>0</v>
      </c>
    </row>
    <row r="44" spans="2:33" x14ac:dyDescent="0.2">
      <c r="B44" s="52" t="s">
        <v>147</v>
      </c>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84"/>
      <c r="AD44" s="63"/>
      <c r="AE44" s="63"/>
      <c r="AF44" s="64"/>
      <c r="AG44" s="85"/>
    </row>
    <row r="45" spans="2:33" x14ac:dyDescent="0.2">
      <c r="B45" s="31"/>
      <c r="C45" s="46"/>
      <c r="D45" s="45"/>
      <c r="E45" s="77"/>
      <c r="F45" s="77"/>
      <c r="G45" s="77"/>
      <c r="H45" s="77"/>
      <c r="I45" s="77"/>
      <c r="J45" s="77"/>
      <c r="K45" s="77"/>
      <c r="L45" s="77"/>
      <c r="M45" s="77"/>
      <c r="N45" s="77"/>
      <c r="O45" s="77"/>
      <c r="P45" s="77"/>
      <c r="Q45" s="77"/>
      <c r="R45" s="77"/>
      <c r="S45" s="77"/>
      <c r="T45" s="77"/>
      <c r="U45" s="77"/>
      <c r="V45" s="77"/>
      <c r="W45" s="77"/>
      <c r="X45" s="77"/>
      <c r="Y45" s="77"/>
      <c r="Z45" s="77"/>
      <c r="AA45" s="77"/>
      <c r="AB45" s="77"/>
      <c r="AC45" s="47">
        <f t="shared" ref="AC45:AC62" si="9">SUM(E45:AB45)</f>
        <v>0</v>
      </c>
      <c r="AD45" s="78"/>
      <c r="AE45" s="44">
        <f t="shared" ref="AE45:AE62" si="10">(AD45*AC45)/40</f>
        <v>0</v>
      </c>
      <c r="AF45" s="45"/>
      <c r="AG45" s="48">
        <f t="shared" ref="AG45:AG62" si="11">C45*AC45*AD45*AF45</f>
        <v>0</v>
      </c>
    </row>
    <row r="46" spans="2:33" x14ac:dyDescent="0.2">
      <c r="B46" s="31"/>
      <c r="C46" s="46"/>
      <c r="D46" s="45"/>
      <c r="E46" s="77"/>
      <c r="F46" s="77"/>
      <c r="G46" s="77"/>
      <c r="H46" s="77"/>
      <c r="I46" s="77"/>
      <c r="J46" s="77"/>
      <c r="K46" s="77"/>
      <c r="L46" s="77"/>
      <c r="M46" s="77"/>
      <c r="N46" s="77"/>
      <c r="O46" s="77"/>
      <c r="P46" s="77"/>
      <c r="Q46" s="77"/>
      <c r="R46" s="77"/>
      <c r="S46" s="77"/>
      <c r="T46" s="77"/>
      <c r="U46" s="77"/>
      <c r="V46" s="77"/>
      <c r="W46" s="77"/>
      <c r="X46" s="77"/>
      <c r="Y46" s="77"/>
      <c r="Z46" s="77"/>
      <c r="AA46" s="77"/>
      <c r="AB46" s="77"/>
      <c r="AC46" s="47">
        <f t="shared" si="9"/>
        <v>0</v>
      </c>
      <c r="AD46" s="78"/>
      <c r="AE46" s="44">
        <f t="shared" si="10"/>
        <v>0</v>
      </c>
      <c r="AF46" s="45"/>
      <c r="AG46" s="48">
        <f t="shared" si="11"/>
        <v>0</v>
      </c>
    </row>
    <row r="47" spans="2:33" x14ac:dyDescent="0.2">
      <c r="B47" s="31"/>
      <c r="C47" s="46"/>
      <c r="D47" s="45"/>
      <c r="E47" s="77"/>
      <c r="F47" s="77"/>
      <c r="G47" s="77"/>
      <c r="H47" s="77"/>
      <c r="I47" s="77"/>
      <c r="J47" s="77"/>
      <c r="K47" s="77"/>
      <c r="L47" s="77"/>
      <c r="M47" s="77"/>
      <c r="N47" s="77"/>
      <c r="O47" s="77"/>
      <c r="P47" s="77"/>
      <c r="Q47" s="77"/>
      <c r="R47" s="77"/>
      <c r="S47" s="77"/>
      <c r="T47" s="77"/>
      <c r="U47" s="77"/>
      <c r="V47" s="77"/>
      <c r="W47" s="77"/>
      <c r="X47" s="77"/>
      <c r="Y47" s="77"/>
      <c r="Z47" s="77"/>
      <c r="AA47" s="77"/>
      <c r="AB47" s="77"/>
      <c r="AC47" s="47">
        <f t="shared" si="9"/>
        <v>0</v>
      </c>
      <c r="AD47" s="78"/>
      <c r="AE47" s="44">
        <f t="shared" si="10"/>
        <v>0</v>
      </c>
      <c r="AF47" s="45"/>
      <c r="AG47" s="48">
        <f t="shared" si="11"/>
        <v>0</v>
      </c>
    </row>
    <row r="48" spans="2:33" x14ac:dyDescent="0.2">
      <c r="B48" s="31"/>
      <c r="C48" s="46"/>
      <c r="D48" s="45"/>
      <c r="E48" s="77"/>
      <c r="F48" s="77"/>
      <c r="G48" s="77"/>
      <c r="H48" s="77"/>
      <c r="I48" s="77"/>
      <c r="J48" s="77"/>
      <c r="K48" s="77"/>
      <c r="L48" s="77"/>
      <c r="M48" s="77"/>
      <c r="N48" s="77"/>
      <c r="O48" s="77"/>
      <c r="P48" s="77"/>
      <c r="Q48" s="77"/>
      <c r="R48" s="77"/>
      <c r="S48" s="77"/>
      <c r="T48" s="77"/>
      <c r="U48" s="77"/>
      <c r="V48" s="77"/>
      <c r="W48" s="77"/>
      <c r="X48" s="77"/>
      <c r="Y48" s="77"/>
      <c r="Z48" s="77"/>
      <c r="AA48" s="77"/>
      <c r="AB48" s="77"/>
      <c r="AC48" s="47">
        <f t="shared" si="9"/>
        <v>0</v>
      </c>
      <c r="AD48" s="78"/>
      <c r="AE48" s="44">
        <f t="shared" si="10"/>
        <v>0</v>
      </c>
      <c r="AF48" s="45"/>
      <c r="AG48" s="48">
        <f t="shared" si="11"/>
        <v>0</v>
      </c>
    </row>
    <row r="49" spans="2:33" x14ac:dyDescent="0.2">
      <c r="B49" s="31"/>
      <c r="C49" s="46"/>
      <c r="D49" s="45"/>
      <c r="E49" s="77"/>
      <c r="F49" s="77"/>
      <c r="G49" s="77"/>
      <c r="H49" s="77"/>
      <c r="I49" s="77"/>
      <c r="J49" s="77"/>
      <c r="K49" s="77"/>
      <c r="L49" s="77"/>
      <c r="M49" s="77"/>
      <c r="N49" s="77"/>
      <c r="O49" s="77"/>
      <c r="P49" s="77"/>
      <c r="Q49" s="77"/>
      <c r="R49" s="77"/>
      <c r="S49" s="77"/>
      <c r="T49" s="77"/>
      <c r="U49" s="77"/>
      <c r="V49" s="77"/>
      <c r="W49" s="77"/>
      <c r="X49" s="77"/>
      <c r="Y49" s="77"/>
      <c r="Z49" s="77"/>
      <c r="AA49" s="77"/>
      <c r="AB49" s="77"/>
      <c r="AC49" s="47">
        <f t="shared" si="9"/>
        <v>0</v>
      </c>
      <c r="AD49" s="78"/>
      <c r="AE49" s="44">
        <f t="shared" si="10"/>
        <v>0</v>
      </c>
      <c r="AF49" s="45"/>
      <c r="AG49" s="48">
        <f t="shared" si="11"/>
        <v>0</v>
      </c>
    </row>
    <row r="50" spans="2:33" x14ac:dyDescent="0.2">
      <c r="B50" s="31"/>
      <c r="C50" s="46"/>
      <c r="D50" s="45"/>
      <c r="E50" s="77"/>
      <c r="F50" s="77"/>
      <c r="G50" s="77"/>
      <c r="H50" s="77"/>
      <c r="I50" s="77"/>
      <c r="J50" s="77"/>
      <c r="K50" s="77"/>
      <c r="L50" s="77"/>
      <c r="M50" s="77"/>
      <c r="N50" s="77"/>
      <c r="O50" s="77"/>
      <c r="P50" s="77"/>
      <c r="Q50" s="77"/>
      <c r="R50" s="77"/>
      <c r="S50" s="77"/>
      <c r="T50" s="77"/>
      <c r="U50" s="77"/>
      <c r="V50" s="77"/>
      <c r="W50" s="77"/>
      <c r="X50" s="77"/>
      <c r="Y50" s="77"/>
      <c r="Z50" s="77"/>
      <c r="AA50" s="77"/>
      <c r="AB50" s="77"/>
      <c r="AC50" s="47">
        <f t="shared" si="9"/>
        <v>0</v>
      </c>
      <c r="AD50" s="78"/>
      <c r="AE50" s="44">
        <f t="shared" si="10"/>
        <v>0</v>
      </c>
      <c r="AF50" s="45"/>
      <c r="AG50" s="48">
        <f t="shared" si="11"/>
        <v>0</v>
      </c>
    </row>
    <row r="51" spans="2:33" x14ac:dyDescent="0.2">
      <c r="B51" s="31"/>
      <c r="C51" s="46"/>
      <c r="D51" s="45"/>
      <c r="E51" s="77"/>
      <c r="F51" s="77"/>
      <c r="G51" s="77"/>
      <c r="H51" s="77"/>
      <c r="I51" s="77"/>
      <c r="J51" s="77"/>
      <c r="K51" s="77"/>
      <c r="L51" s="77"/>
      <c r="M51" s="77"/>
      <c r="N51" s="77"/>
      <c r="O51" s="77"/>
      <c r="P51" s="77"/>
      <c r="Q51" s="77"/>
      <c r="R51" s="77"/>
      <c r="S51" s="77"/>
      <c r="T51" s="77"/>
      <c r="U51" s="77"/>
      <c r="V51" s="77"/>
      <c r="W51" s="77"/>
      <c r="X51" s="77"/>
      <c r="Y51" s="77"/>
      <c r="Z51" s="77"/>
      <c r="AA51" s="77"/>
      <c r="AB51" s="77"/>
      <c r="AC51" s="47">
        <f t="shared" si="9"/>
        <v>0</v>
      </c>
      <c r="AD51" s="78"/>
      <c r="AE51" s="44">
        <f t="shared" si="10"/>
        <v>0</v>
      </c>
      <c r="AF51" s="45"/>
      <c r="AG51" s="48">
        <f t="shared" si="11"/>
        <v>0</v>
      </c>
    </row>
    <row r="52" spans="2:33" x14ac:dyDescent="0.2">
      <c r="B52" s="31"/>
      <c r="C52" s="46"/>
      <c r="D52" s="45"/>
      <c r="E52" s="77"/>
      <c r="F52" s="77"/>
      <c r="G52" s="77"/>
      <c r="H52" s="77"/>
      <c r="I52" s="77"/>
      <c r="J52" s="77"/>
      <c r="K52" s="77"/>
      <c r="L52" s="77"/>
      <c r="M52" s="77"/>
      <c r="N52" s="77"/>
      <c r="O52" s="77"/>
      <c r="P52" s="77"/>
      <c r="Q52" s="77"/>
      <c r="R52" s="77"/>
      <c r="S52" s="77"/>
      <c r="T52" s="77"/>
      <c r="U52" s="77"/>
      <c r="V52" s="77"/>
      <c r="W52" s="77"/>
      <c r="X52" s="77"/>
      <c r="Y52" s="77"/>
      <c r="Z52" s="77"/>
      <c r="AA52" s="77"/>
      <c r="AB52" s="77"/>
      <c r="AC52" s="47">
        <f t="shared" si="9"/>
        <v>0</v>
      </c>
      <c r="AD52" s="78"/>
      <c r="AE52" s="44">
        <f t="shared" si="10"/>
        <v>0</v>
      </c>
      <c r="AF52" s="45"/>
      <c r="AG52" s="48">
        <f t="shared" si="11"/>
        <v>0</v>
      </c>
    </row>
    <row r="53" spans="2:33" x14ac:dyDescent="0.2">
      <c r="B53" s="31"/>
      <c r="C53" s="46"/>
      <c r="D53" s="45"/>
      <c r="E53" s="77"/>
      <c r="F53" s="77"/>
      <c r="G53" s="77"/>
      <c r="H53" s="77"/>
      <c r="I53" s="77"/>
      <c r="J53" s="77"/>
      <c r="K53" s="77"/>
      <c r="L53" s="77"/>
      <c r="M53" s="77"/>
      <c r="N53" s="77"/>
      <c r="O53" s="77"/>
      <c r="P53" s="77"/>
      <c r="Q53" s="77"/>
      <c r="R53" s="77"/>
      <c r="S53" s="77"/>
      <c r="T53" s="77"/>
      <c r="U53" s="77"/>
      <c r="V53" s="77"/>
      <c r="W53" s="77"/>
      <c r="X53" s="77"/>
      <c r="Y53" s="77"/>
      <c r="Z53" s="77"/>
      <c r="AA53" s="77"/>
      <c r="AB53" s="77"/>
      <c r="AC53" s="47">
        <f t="shared" si="9"/>
        <v>0</v>
      </c>
      <c r="AD53" s="78"/>
      <c r="AE53" s="44">
        <f t="shared" si="10"/>
        <v>0</v>
      </c>
      <c r="AF53" s="45"/>
      <c r="AG53" s="48">
        <f t="shared" si="11"/>
        <v>0</v>
      </c>
    </row>
    <row r="54" spans="2:33" x14ac:dyDescent="0.2">
      <c r="B54" s="31"/>
      <c r="C54" s="46"/>
      <c r="D54" s="45"/>
      <c r="E54" s="77"/>
      <c r="F54" s="77"/>
      <c r="G54" s="77"/>
      <c r="H54" s="77"/>
      <c r="I54" s="77"/>
      <c r="J54" s="77"/>
      <c r="K54" s="77"/>
      <c r="L54" s="77"/>
      <c r="M54" s="77"/>
      <c r="N54" s="77"/>
      <c r="O54" s="77"/>
      <c r="P54" s="77"/>
      <c r="Q54" s="77"/>
      <c r="R54" s="77"/>
      <c r="S54" s="77"/>
      <c r="T54" s="77"/>
      <c r="U54" s="77"/>
      <c r="V54" s="77"/>
      <c r="W54" s="77"/>
      <c r="X54" s="77"/>
      <c r="Y54" s="77"/>
      <c r="Z54" s="77"/>
      <c r="AA54" s="77"/>
      <c r="AB54" s="77"/>
      <c r="AC54" s="47">
        <f t="shared" si="9"/>
        <v>0</v>
      </c>
      <c r="AD54" s="78"/>
      <c r="AE54" s="44">
        <f t="shared" si="10"/>
        <v>0</v>
      </c>
      <c r="AF54" s="45"/>
      <c r="AG54" s="48">
        <f t="shared" si="11"/>
        <v>0</v>
      </c>
    </row>
    <row r="55" spans="2:33" x14ac:dyDescent="0.2">
      <c r="B55" s="31"/>
      <c r="C55" s="46"/>
      <c r="D55" s="45"/>
      <c r="E55" s="77"/>
      <c r="F55" s="77"/>
      <c r="G55" s="77"/>
      <c r="H55" s="77"/>
      <c r="I55" s="77"/>
      <c r="J55" s="77"/>
      <c r="K55" s="77"/>
      <c r="L55" s="77"/>
      <c r="M55" s="77"/>
      <c r="N55" s="77"/>
      <c r="O55" s="77"/>
      <c r="P55" s="77"/>
      <c r="Q55" s="77"/>
      <c r="R55" s="77"/>
      <c r="S55" s="77"/>
      <c r="T55" s="77"/>
      <c r="U55" s="77"/>
      <c r="V55" s="77"/>
      <c r="W55" s="77"/>
      <c r="X55" s="77"/>
      <c r="Y55" s="77"/>
      <c r="Z55" s="77"/>
      <c r="AA55" s="77"/>
      <c r="AB55" s="77"/>
      <c r="AC55" s="47">
        <f t="shared" si="9"/>
        <v>0</v>
      </c>
      <c r="AD55" s="78"/>
      <c r="AE55" s="44">
        <f t="shared" si="10"/>
        <v>0</v>
      </c>
      <c r="AF55" s="45"/>
      <c r="AG55" s="48">
        <f t="shared" si="11"/>
        <v>0</v>
      </c>
    </row>
    <row r="56" spans="2:33" x14ac:dyDescent="0.2">
      <c r="B56" s="31"/>
      <c r="C56" s="46"/>
      <c r="D56" s="45"/>
      <c r="E56" s="77"/>
      <c r="F56" s="77"/>
      <c r="G56" s="77"/>
      <c r="H56" s="77"/>
      <c r="I56" s="77"/>
      <c r="J56" s="77"/>
      <c r="K56" s="77"/>
      <c r="L56" s="77"/>
      <c r="M56" s="77"/>
      <c r="N56" s="77"/>
      <c r="O56" s="77"/>
      <c r="P56" s="77"/>
      <c r="Q56" s="77"/>
      <c r="R56" s="77"/>
      <c r="S56" s="77"/>
      <c r="T56" s="77"/>
      <c r="U56" s="77"/>
      <c r="V56" s="77"/>
      <c r="W56" s="77"/>
      <c r="X56" s="77"/>
      <c r="Y56" s="77"/>
      <c r="Z56" s="77"/>
      <c r="AA56" s="77"/>
      <c r="AB56" s="77"/>
      <c r="AC56" s="47">
        <f t="shared" si="9"/>
        <v>0</v>
      </c>
      <c r="AD56" s="78"/>
      <c r="AE56" s="44">
        <f t="shared" si="10"/>
        <v>0</v>
      </c>
      <c r="AF56" s="45"/>
      <c r="AG56" s="48">
        <f t="shared" si="11"/>
        <v>0</v>
      </c>
    </row>
    <row r="57" spans="2:33" x14ac:dyDescent="0.2">
      <c r="B57" s="31"/>
      <c r="C57" s="46"/>
      <c r="D57" s="45"/>
      <c r="E57" s="77"/>
      <c r="F57" s="77"/>
      <c r="G57" s="77"/>
      <c r="H57" s="77"/>
      <c r="I57" s="77"/>
      <c r="J57" s="77"/>
      <c r="K57" s="77"/>
      <c r="L57" s="77"/>
      <c r="M57" s="77"/>
      <c r="N57" s="77"/>
      <c r="O57" s="77"/>
      <c r="P57" s="77"/>
      <c r="Q57" s="77"/>
      <c r="R57" s="77"/>
      <c r="S57" s="77"/>
      <c r="T57" s="77"/>
      <c r="U57" s="77"/>
      <c r="V57" s="77"/>
      <c r="W57" s="77"/>
      <c r="X57" s="77"/>
      <c r="Y57" s="77"/>
      <c r="Z57" s="77"/>
      <c r="AA57" s="77"/>
      <c r="AB57" s="77"/>
      <c r="AC57" s="47">
        <f t="shared" si="9"/>
        <v>0</v>
      </c>
      <c r="AD57" s="78"/>
      <c r="AE57" s="44">
        <f t="shared" si="10"/>
        <v>0</v>
      </c>
      <c r="AF57" s="45"/>
      <c r="AG57" s="48">
        <f t="shared" si="11"/>
        <v>0</v>
      </c>
    </row>
    <row r="58" spans="2:33" x14ac:dyDescent="0.2">
      <c r="B58" s="31"/>
      <c r="C58" s="46"/>
      <c r="D58" s="45"/>
      <c r="E58" s="77"/>
      <c r="F58" s="77"/>
      <c r="G58" s="77"/>
      <c r="H58" s="77"/>
      <c r="I58" s="77"/>
      <c r="J58" s="77"/>
      <c r="K58" s="77"/>
      <c r="L58" s="77"/>
      <c r="M58" s="77"/>
      <c r="N58" s="77"/>
      <c r="O58" s="77"/>
      <c r="P58" s="77"/>
      <c r="Q58" s="77"/>
      <c r="R58" s="77"/>
      <c r="S58" s="77"/>
      <c r="T58" s="77"/>
      <c r="U58" s="77"/>
      <c r="V58" s="77"/>
      <c r="W58" s="77"/>
      <c r="X58" s="77"/>
      <c r="Y58" s="77"/>
      <c r="Z58" s="77"/>
      <c r="AA58" s="77"/>
      <c r="AB58" s="77"/>
      <c r="AC58" s="47">
        <f t="shared" si="9"/>
        <v>0</v>
      </c>
      <c r="AD58" s="78"/>
      <c r="AE58" s="44">
        <f t="shared" si="10"/>
        <v>0</v>
      </c>
      <c r="AF58" s="45"/>
      <c r="AG58" s="48">
        <f t="shared" si="11"/>
        <v>0</v>
      </c>
    </row>
    <row r="59" spans="2:33" x14ac:dyDescent="0.2">
      <c r="B59" s="31"/>
      <c r="C59" s="46"/>
      <c r="D59" s="45"/>
      <c r="E59" s="77"/>
      <c r="F59" s="77"/>
      <c r="G59" s="77"/>
      <c r="H59" s="77"/>
      <c r="I59" s="77"/>
      <c r="J59" s="77"/>
      <c r="K59" s="77"/>
      <c r="L59" s="77"/>
      <c r="M59" s="77"/>
      <c r="N59" s="77"/>
      <c r="O59" s="77"/>
      <c r="P59" s="77"/>
      <c r="Q59" s="77"/>
      <c r="R59" s="77"/>
      <c r="S59" s="77"/>
      <c r="T59" s="77"/>
      <c r="U59" s="77"/>
      <c r="V59" s="77"/>
      <c r="W59" s="77"/>
      <c r="X59" s="77"/>
      <c r="Y59" s="77"/>
      <c r="Z59" s="77"/>
      <c r="AA59" s="77"/>
      <c r="AB59" s="77"/>
      <c r="AC59" s="47">
        <f t="shared" si="9"/>
        <v>0</v>
      </c>
      <c r="AD59" s="78"/>
      <c r="AE59" s="44">
        <f t="shared" si="10"/>
        <v>0</v>
      </c>
      <c r="AF59" s="45"/>
      <c r="AG59" s="48">
        <f t="shared" si="11"/>
        <v>0</v>
      </c>
    </row>
    <row r="60" spans="2:33" x14ac:dyDescent="0.2">
      <c r="B60" s="31"/>
      <c r="C60" s="46"/>
      <c r="D60" s="45"/>
      <c r="E60" s="77"/>
      <c r="F60" s="77"/>
      <c r="G60" s="77"/>
      <c r="H60" s="77"/>
      <c r="I60" s="77"/>
      <c r="J60" s="77"/>
      <c r="K60" s="77"/>
      <c r="L60" s="77"/>
      <c r="M60" s="77"/>
      <c r="N60" s="77"/>
      <c r="O60" s="77"/>
      <c r="P60" s="77"/>
      <c r="Q60" s="77"/>
      <c r="R60" s="77"/>
      <c r="S60" s="77"/>
      <c r="T60" s="77"/>
      <c r="U60" s="77"/>
      <c r="V60" s="77"/>
      <c r="W60" s="77"/>
      <c r="X60" s="77"/>
      <c r="Y60" s="77"/>
      <c r="Z60" s="77"/>
      <c r="AA60" s="77"/>
      <c r="AB60" s="77"/>
      <c r="AC60" s="47">
        <f t="shared" si="9"/>
        <v>0</v>
      </c>
      <c r="AD60" s="78"/>
      <c r="AE60" s="44">
        <f t="shared" si="10"/>
        <v>0</v>
      </c>
      <c r="AF60" s="45"/>
      <c r="AG60" s="48">
        <f t="shared" si="11"/>
        <v>0</v>
      </c>
    </row>
    <row r="61" spans="2:33" x14ac:dyDescent="0.2">
      <c r="B61" s="31"/>
      <c r="C61" s="46"/>
      <c r="D61" s="45"/>
      <c r="E61" s="77"/>
      <c r="F61" s="77"/>
      <c r="G61" s="77"/>
      <c r="H61" s="77"/>
      <c r="I61" s="77"/>
      <c r="J61" s="77"/>
      <c r="K61" s="77"/>
      <c r="L61" s="77"/>
      <c r="M61" s="77"/>
      <c r="N61" s="77"/>
      <c r="O61" s="77"/>
      <c r="P61" s="77"/>
      <c r="Q61" s="77"/>
      <c r="R61" s="77"/>
      <c r="S61" s="77"/>
      <c r="T61" s="77"/>
      <c r="U61" s="77"/>
      <c r="V61" s="77"/>
      <c r="W61" s="77"/>
      <c r="X61" s="77"/>
      <c r="Y61" s="77"/>
      <c r="Z61" s="77"/>
      <c r="AA61" s="77"/>
      <c r="AB61" s="77"/>
      <c r="AC61" s="47">
        <f t="shared" si="9"/>
        <v>0</v>
      </c>
      <c r="AD61" s="78"/>
      <c r="AE61" s="44">
        <f t="shared" si="10"/>
        <v>0</v>
      </c>
      <c r="AF61" s="45"/>
      <c r="AG61" s="48">
        <f t="shared" si="11"/>
        <v>0</v>
      </c>
    </row>
    <row r="62" spans="2:33" ht="13.5" thickBot="1" x14ac:dyDescent="0.25">
      <c r="B62" s="31"/>
      <c r="C62" s="46"/>
      <c r="D62" s="45"/>
      <c r="E62" s="77"/>
      <c r="F62" s="77"/>
      <c r="G62" s="77"/>
      <c r="H62" s="77"/>
      <c r="I62" s="77"/>
      <c r="J62" s="77"/>
      <c r="K62" s="77"/>
      <c r="L62" s="77"/>
      <c r="M62" s="77"/>
      <c r="N62" s="77"/>
      <c r="O62" s="77"/>
      <c r="P62" s="77"/>
      <c r="Q62" s="77"/>
      <c r="R62" s="77"/>
      <c r="S62" s="77"/>
      <c r="T62" s="77"/>
      <c r="U62" s="77"/>
      <c r="V62" s="77"/>
      <c r="W62" s="77"/>
      <c r="X62" s="77"/>
      <c r="Y62" s="77"/>
      <c r="Z62" s="77"/>
      <c r="AA62" s="77"/>
      <c r="AB62" s="77"/>
      <c r="AC62" s="47">
        <f t="shared" si="9"/>
        <v>0</v>
      </c>
      <c r="AD62" s="78"/>
      <c r="AE62" s="44">
        <f t="shared" si="10"/>
        <v>0</v>
      </c>
      <c r="AF62" s="45"/>
      <c r="AG62" s="48">
        <f t="shared" si="11"/>
        <v>0</v>
      </c>
    </row>
    <row r="63" spans="2:33" ht="13.5" thickBot="1" x14ac:dyDescent="0.25">
      <c r="B63" s="79"/>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1" t="s">
        <v>148</v>
      </c>
      <c r="AD63" s="80"/>
      <c r="AE63" s="80">
        <f>SUM(AE45:AE62)</f>
        <v>0</v>
      </c>
      <c r="AF63" s="80"/>
      <c r="AG63" s="83">
        <f>SUM(AG45:AG62)</f>
        <v>0</v>
      </c>
    </row>
    <row r="64" spans="2:33" ht="13.5" thickBot="1" x14ac:dyDescent="0.25">
      <c r="B64" s="86"/>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41" t="s">
        <v>149</v>
      </c>
      <c r="AD64" s="87"/>
      <c r="AE64" s="87"/>
      <c r="AF64" s="87"/>
      <c r="AG64" s="88">
        <f>AG43+AG63</f>
        <v>0</v>
      </c>
    </row>
    <row r="65" spans="2:33" ht="13.5" thickBot="1"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2:33" ht="15.75" x14ac:dyDescent="0.25">
      <c r="B66" s="65" t="str">
        <f>B34</f>
        <v>Top of the CRUC</v>
      </c>
      <c r="C66" s="66" t="s">
        <v>111</v>
      </c>
      <c r="D66" s="66" t="s">
        <v>263</v>
      </c>
      <c r="E66" s="66"/>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7"/>
    </row>
    <row r="67" spans="2:33" ht="38.25" x14ac:dyDescent="0.2">
      <c r="B67" s="68" t="s">
        <v>112</v>
      </c>
      <c r="C67" s="69" t="s">
        <v>113</v>
      </c>
      <c r="D67" s="69" t="s">
        <v>114</v>
      </c>
      <c r="E67" s="379" t="s">
        <v>115</v>
      </c>
      <c r="F67" s="380"/>
      <c r="G67" s="380"/>
      <c r="H67" s="380"/>
      <c r="I67" s="380"/>
      <c r="J67" s="380"/>
      <c r="K67" s="380"/>
      <c r="L67" s="380"/>
      <c r="M67" s="380"/>
      <c r="N67" s="380"/>
      <c r="O67" s="380"/>
      <c r="P67" s="380"/>
      <c r="Q67" s="380"/>
      <c r="R67" s="380"/>
      <c r="S67" s="380"/>
      <c r="T67" s="380"/>
      <c r="U67" s="380"/>
      <c r="V67" s="380"/>
      <c r="W67" s="380"/>
      <c r="X67" s="380"/>
      <c r="Y67" s="380"/>
      <c r="Z67" s="380"/>
      <c r="AA67" s="380"/>
      <c r="AB67" s="381"/>
      <c r="AC67" s="69" t="s">
        <v>116</v>
      </c>
      <c r="AD67" s="69" t="s">
        <v>117</v>
      </c>
      <c r="AE67" s="69" t="s">
        <v>118</v>
      </c>
      <c r="AF67" s="69" t="s">
        <v>119</v>
      </c>
      <c r="AG67" s="239" t="s">
        <v>120</v>
      </c>
    </row>
    <row r="68" spans="2:33" ht="25.5" x14ac:dyDescent="0.2">
      <c r="B68" s="70" t="s">
        <v>121</v>
      </c>
      <c r="C68" s="71"/>
      <c r="D68" s="71"/>
      <c r="E68" s="308" t="s">
        <v>122</v>
      </c>
      <c r="F68" s="308" t="s">
        <v>123</v>
      </c>
      <c r="G68" s="308" t="s">
        <v>124</v>
      </c>
      <c r="H68" s="308" t="s">
        <v>125</v>
      </c>
      <c r="I68" s="308" t="s">
        <v>126</v>
      </c>
      <c r="J68" s="308" t="s">
        <v>127</v>
      </c>
      <c r="K68" s="308" t="s">
        <v>128</v>
      </c>
      <c r="L68" s="308" t="s">
        <v>129</v>
      </c>
      <c r="M68" s="308" t="s">
        <v>130</v>
      </c>
      <c r="N68" s="308" t="s">
        <v>131</v>
      </c>
      <c r="O68" s="308" t="s">
        <v>132</v>
      </c>
      <c r="P68" s="308" t="s">
        <v>133</v>
      </c>
      <c r="Q68" s="308" t="s">
        <v>134</v>
      </c>
      <c r="R68" s="308" t="s">
        <v>135</v>
      </c>
      <c r="S68" s="308" t="s">
        <v>136</v>
      </c>
      <c r="T68" s="308" t="s">
        <v>137</v>
      </c>
      <c r="U68" s="308" t="s">
        <v>138</v>
      </c>
      <c r="V68" s="308" t="s">
        <v>139</v>
      </c>
      <c r="W68" s="308" t="s">
        <v>140</v>
      </c>
      <c r="X68" s="308" t="s">
        <v>141</v>
      </c>
      <c r="Y68" s="302" t="s">
        <v>142</v>
      </c>
      <c r="Z68" s="302" t="s">
        <v>143</v>
      </c>
      <c r="AA68" s="302" t="s">
        <v>144</v>
      </c>
      <c r="AB68" s="302" t="s">
        <v>145</v>
      </c>
      <c r="AC68" s="71"/>
      <c r="AD68" s="71"/>
      <c r="AE68" s="71"/>
      <c r="AF68" s="75"/>
      <c r="AG68" s="76"/>
    </row>
    <row r="69" spans="2:33" x14ac:dyDescent="0.2">
      <c r="B69" s="31"/>
      <c r="C69" s="46"/>
      <c r="D69" s="45"/>
      <c r="E69" s="77"/>
      <c r="F69" s="77"/>
      <c r="G69" s="77"/>
      <c r="H69" s="77"/>
      <c r="I69" s="77"/>
      <c r="J69" s="77"/>
      <c r="K69" s="77"/>
      <c r="L69" s="77"/>
      <c r="M69" s="77"/>
      <c r="N69" s="77"/>
      <c r="O69" s="77"/>
      <c r="P69" s="77"/>
      <c r="Q69" s="77"/>
      <c r="R69" s="77"/>
      <c r="S69" s="77"/>
      <c r="T69" s="77"/>
      <c r="U69" s="77"/>
      <c r="V69" s="77"/>
      <c r="W69" s="77"/>
      <c r="X69" s="77"/>
      <c r="Y69" s="77"/>
      <c r="Z69" s="77"/>
      <c r="AA69" s="77"/>
      <c r="AB69" s="77"/>
      <c r="AC69" s="47">
        <f t="shared" ref="AC69:AC74" si="12">SUM(E69:AB69)</f>
        <v>0</v>
      </c>
      <c r="AD69" s="78"/>
      <c r="AE69" s="44">
        <f t="shared" ref="AE69:AE74" si="13">(AD69*AC69)/40</f>
        <v>0</v>
      </c>
      <c r="AF69" s="45"/>
      <c r="AG69" s="48">
        <f t="shared" ref="AG69:AG74" si="14">C69*AC69*AD69*AF69</f>
        <v>0</v>
      </c>
    </row>
    <row r="70" spans="2:33" x14ac:dyDescent="0.2">
      <c r="B70" s="31"/>
      <c r="C70" s="46"/>
      <c r="D70" s="45"/>
      <c r="E70" s="77"/>
      <c r="F70" s="77"/>
      <c r="G70" s="77"/>
      <c r="H70" s="77"/>
      <c r="I70" s="77"/>
      <c r="J70" s="77"/>
      <c r="K70" s="77"/>
      <c r="L70" s="77"/>
      <c r="M70" s="77"/>
      <c r="N70" s="77"/>
      <c r="O70" s="77"/>
      <c r="P70" s="77"/>
      <c r="Q70" s="77"/>
      <c r="R70" s="77"/>
      <c r="S70" s="77"/>
      <c r="T70" s="77"/>
      <c r="U70" s="77"/>
      <c r="V70" s="77"/>
      <c r="W70" s="77"/>
      <c r="X70" s="77"/>
      <c r="Y70" s="77"/>
      <c r="Z70" s="77"/>
      <c r="AA70" s="77"/>
      <c r="AB70" s="77"/>
      <c r="AC70" s="47">
        <f t="shared" si="12"/>
        <v>0</v>
      </c>
      <c r="AD70" s="78"/>
      <c r="AE70" s="44">
        <f t="shared" si="13"/>
        <v>0</v>
      </c>
      <c r="AF70" s="45"/>
      <c r="AG70" s="48">
        <f t="shared" si="14"/>
        <v>0</v>
      </c>
    </row>
    <row r="71" spans="2:33" x14ac:dyDescent="0.2">
      <c r="B71" s="31"/>
      <c r="C71" s="46"/>
      <c r="D71" s="45"/>
      <c r="E71" s="77"/>
      <c r="F71" s="77"/>
      <c r="G71" s="77"/>
      <c r="H71" s="77"/>
      <c r="I71" s="77"/>
      <c r="J71" s="77"/>
      <c r="K71" s="77"/>
      <c r="L71" s="77"/>
      <c r="M71" s="77"/>
      <c r="N71" s="77"/>
      <c r="O71" s="77"/>
      <c r="P71" s="77"/>
      <c r="Q71" s="77"/>
      <c r="R71" s="77"/>
      <c r="S71" s="77"/>
      <c r="T71" s="77"/>
      <c r="U71" s="77"/>
      <c r="V71" s="77"/>
      <c r="W71" s="77"/>
      <c r="X71" s="77"/>
      <c r="Y71" s="77"/>
      <c r="Z71" s="77"/>
      <c r="AA71" s="77"/>
      <c r="AB71" s="77"/>
      <c r="AC71" s="47">
        <f t="shared" si="12"/>
        <v>0</v>
      </c>
      <c r="AD71" s="78"/>
      <c r="AE71" s="44">
        <f t="shared" si="13"/>
        <v>0</v>
      </c>
      <c r="AF71" s="45"/>
      <c r="AG71" s="48">
        <f t="shared" si="14"/>
        <v>0</v>
      </c>
    </row>
    <row r="72" spans="2:33" x14ac:dyDescent="0.2">
      <c r="B72" s="31"/>
      <c r="C72" s="46"/>
      <c r="D72" s="45"/>
      <c r="E72" s="77"/>
      <c r="F72" s="77"/>
      <c r="G72" s="77"/>
      <c r="H72" s="77"/>
      <c r="I72" s="77"/>
      <c r="J72" s="77"/>
      <c r="K72" s="77"/>
      <c r="L72" s="77"/>
      <c r="M72" s="77"/>
      <c r="N72" s="77"/>
      <c r="O72" s="77"/>
      <c r="P72" s="77"/>
      <c r="Q72" s="77"/>
      <c r="R72" s="77"/>
      <c r="S72" s="77"/>
      <c r="T72" s="77"/>
      <c r="U72" s="77"/>
      <c r="V72" s="77"/>
      <c r="W72" s="77"/>
      <c r="X72" s="77"/>
      <c r="Y72" s="77"/>
      <c r="Z72" s="77"/>
      <c r="AA72" s="77"/>
      <c r="AB72" s="77"/>
      <c r="AC72" s="47">
        <f t="shared" si="12"/>
        <v>0</v>
      </c>
      <c r="AD72" s="78"/>
      <c r="AE72" s="44">
        <f t="shared" si="13"/>
        <v>0</v>
      </c>
      <c r="AF72" s="45"/>
      <c r="AG72" s="48">
        <f t="shared" si="14"/>
        <v>0</v>
      </c>
    </row>
    <row r="73" spans="2:33" x14ac:dyDescent="0.2">
      <c r="B73" s="31"/>
      <c r="C73" s="46"/>
      <c r="D73" s="45"/>
      <c r="E73" s="77"/>
      <c r="F73" s="77"/>
      <c r="G73" s="77"/>
      <c r="H73" s="77"/>
      <c r="I73" s="77"/>
      <c r="J73" s="77"/>
      <c r="K73" s="77"/>
      <c r="L73" s="77"/>
      <c r="M73" s="77"/>
      <c r="N73" s="77"/>
      <c r="O73" s="77"/>
      <c r="P73" s="77"/>
      <c r="Q73" s="77"/>
      <c r="R73" s="77"/>
      <c r="S73" s="77"/>
      <c r="T73" s="77"/>
      <c r="U73" s="77"/>
      <c r="V73" s="77"/>
      <c r="W73" s="77"/>
      <c r="X73" s="77"/>
      <c r="Y73" s="77"/>
      <c r="Z73" s="77"/>
      <c r="AA73" s="77"/>
      <c r="AB73" s="77"/>
      <c r="AC73" s="47">
        <f t="shared" si="12"/>
        <v>0</v>
      </c>
      <c r="AD73" s="78"/>
      <c r="AE73" s="44">
        <f t="shared" si="13"/>
        <v>0</v>
      </c>
      <c r="AF73" s="45"/>
      <c r="AG73" s="48">
        <f t="shared" si="14"/>
        <v>0</v>
      </c>
    </row>
    <row r="74" spans="2:33" ht="13.5" thickBot="1" x14ac:dyDescent="0.25">
      <c r="B74" s="31"/>
      <c r="C74" s="46"/>
      <c r="D74" s="45"/>
      <c r="E74" s="77"/>
      <c r="F74" s="77"/>
      <c r="G74" s="77"/>
      <c r="H74" s="77"/>
      <c r="I74" s="77"/>
      <c r="J74" s="77"/>
      <c r="K74" s="77"/>
      <c r="L74" s="77"/>
      <c r="M74" s="77"/>
      <c r="N74" s="77"/>
      <c r="O74" s="77"/>
      <c r="P74" s="77"/>
      <c r="Q74" s="77"/>
      <c r="R74" s="77"/>
      <c r="S74" s="77"/>
      <c r="T74" s="77"/>
      <c r="U74" s="77"/>
      <c r="V74" s="77"/>
      <c r="W74" s="77"/>
      <c r="X74" s="77"/>
      <c r="Y74" s="77"/>
      <c r="Z74" s="77"/>
      <c r="AA74" s="77"/>
      <c r="AB74" s="77"/>
      <c r="AC74" s="47">
        <f t="shared" si="12"/>
        <v>0</v>
      </c>
      <c r="AD74" s="78"/>
      <c r="AE74" s="44">
        <f t="shared" si="13"/>
        <v>0</v>
      </c>
      <c r="AF74" s="45"/>
      <c r="AG74" s="48">
        <f t="shared" si="14"/>
        <v>0</v>
      </c>
    </row>
    <row r="75" spans="2:33" ht="13.5" thickBot="1" x14ac:dyDescent="0.25">
      <c r="B75" s="79"/>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1" t="s">
        <v>146</v>
      </c>
      <c r="AD75" s="80"/>
      <c r="AE75" s="80">
        <f>SUM(AE69:AE74)</f>
        <v>0</v>
      </c>
      <c r="AF75" s="82"/>
      <c r="AG75" s="83">
        <f>SUM(AG69:AG74)</f>
        <v>0</v>
      </c>
    </row>
    <row r="76" spans="2:33" x14ac:dyDescent="0.2">
      <c r="B76" s="52" t="s">
        <v>147</v>
      </c>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84"/>
      <c r="AD76" s="63"/>
      <c r="AE76" s="63"/>
      <c r="AF76" s="64"/>
      <c r="AG76" s="85"/>
    </row>
    <row r="77" spans="2:33" x14ac:dyDescent="0.2">
      <c r="B77" s="31"/>
      <c r="C77" s="46"/>
      <c r="D77" s="45"/>
      <c r="E77" s="77"/>
      <c r="F77" s="77"/>
      <c r="G77" s="77"/>
      <c r="H77" s="77"/>
      <c r="I77" s="77"/>
      <c r="J77" s="77"/>
      <c r="K77" s="77"/>
      <c r="L77" s="77"/>
      <c r="M77" s="77"/>
      <c r="N77" s="77"/>
      <c r="O77" s="77"/>
      <c r="P77" s="77"/>
      <c r="Q77" s="77"/>
      <c r="R77" s="77"/>
      <c r="S77" s="77"/>
      <c r="T77" s="77"/>
      <c r="U77" s="77"/>
      <c r="V77" s="77"/>
      <c r="W77" s="77"/>
      <c r="X77" s="77"/>
      <c r="Y77" s="77"/>
      <c r="Z77" s="77"/>
      <c r="AA77" s="77"/>
      <c r="AB77" s="77"/>
      <c r="AC77" s="47">
        <f t="shared" ref="AC77:AC94" si="15">SUM(E77:AB77)</f>
        <v>0</v>
      </c>
      <c r="AD77" s="78"/>
      <c r="AE77" s="44">
        <f t="shared" ref="AE77:AE94" si="16">(AD77*AC77)/40</f>
        <v>0</v>
      </c>
      <c r="AF77" s="45"/>
      <c r="AG77" s="48">
        <f t="shared" ref="AG77:AG94" si="17">C77*AC77*AD77*AF77</f>
        <v>0</v>
      </c>
    </row>
    <row r="78" spans="2:33" x14ac:dyDescent="0.2">
      <c r="B78" s="31"/>
      <c r="C78" s="46"/>
      <c r="D78" s="45"/>
      <c r="E78" s="77"/>
      <c r="F78" s="77"/>
      <c r="G78" s="77"/>
      <c r="H78" s="77"/>
      <c r="I78" s="77"/>
      <c r="J78" s="77"/>
      <c r="K78" s="77"/>
      <c r="L78" s="77"/>
      <c r="M78" s="77"/>
      <c r="N78" s="77"/>
      <c r="O78" s="77"/>
      <c r="P78" s="77"/>
      <c r="Q78" s="77"/>
      <c r="R78" s="77"/>
      <c r="S78" s="77"/>
      <c r="T78" s="77"/>
      <c r="U78" s="77"/>
      <c r="V78" s="77"/>
      <c r="W78" s="77"/>
      <c r="X78" s="77"/>
      <c r="Y78" s="77"/>
      <c r="Z78" s="77"/>
      <c r="AA78" s="77"/>
      <c r="AB78" s="77"/>
      <c r="AC78" s="47">
        <f t="shared" si="15"/>
        <v>0</v>
      </c>
      <c r="AD78" s="78"/>
      <c r="AE78" s="44">
        <f t="shared" si="16"/>
        <v>0</v>
      </c>
      <c r="AF78" s="45"/>
      <c r="AG78" s="48">
        <f t="shared" si="17"/>
        <v>0</v>
      </c>
    </row>
    <row r="79" spans="2:33" x14ac:dyDescent="0.2">
      <c r="B79" s="31"/>
      <c r="C79" s="46"/>
      <c r="D79" s="45"/>
      <c r="E79" s="77"/>
      <c r="F79" s="77"/>
      <c r="G79" s="77"/>
      <c r="H79" s="77"/>
      <c r="I79" s="77"/>
      <c r="J79" s="77"/>
      <c r="K79" s="77"/>
      <c r="L79" s="77"/>
      <c r="M79" s="77"/>
      <c r="N79" s="77"/>
      <c r="O79" s="77"/>
      <c r="P79" s="77"/>
      <c r="Q79" s="77"/>
      <c r="R79" s="77"/>
      <c r="S79" s="77"/>
      <c r="T79" s="77"/>
      <c r="U79" s="77"/>
      <c r="V79" s="77"/>
      <c r="W79" s="77"/>
      <c r="X79" s="77"/>
      <c r="Y79" s="77"/>
      <c r="Z79" s="77"/>
      <c r="AA79" s="77"/>
      <c r="AB79" s="77"/>
      <c r="AC79" s="47">
        <f t="shared" si="15"/>
        <v>0</v>
      </c>
      <c r="AD79" s="78"/>
      <c r="AE79" s="44">
        <f t="shared" si="16"/>
        <v>0</v>
      </c>
      <c r="AF79" s="45"/>
      <c r="AG79" s="48">
        <f t="shared" si="17"/>
        <v>0</v>
      </c>
    </row>
    <row r="80" spans="2:33" x14ac:dyDescent="0.2">
      <c r="B80" s="31"/>
      <c r="C80" s="46"/>
      <c r="D80" s="45"/>
      <c r="E80" s="77"/>
      <c r="F80" s="77"/>
      <c r="G80" s="77"/>
      <c r="H80" s="77"/>
      <c r="I80" s="77"/>
      <c r="J80" s="77"/>
      <c r="K80" s="77"/>
      <c r="L80" s="77"/>
      <c r="M80" s="77"/>
      <c r="N80" s="77"/>
      <c r="O80" s="77"/>
      <c r="P80" s="77"/>
      <c r="Q80" s="77"/>
      <c r="R80" s="77"/>
      <c r="S80" s="77"/>
      <c r="T80" s="77"/>
      <c r="U80" s="77"/>
      <c r="V80" s="77"/>
      <c r="W80" s="77"/>
      <c r="X80" s="77"/>
      <c r="Y80" s="77"/>
      <c r="Z80" s="77"/>
      <c r="AA80" s="77"/>
      <c r="AB80" s="77"/>
      <c r="AC80" s="47">
        <f t="shared" si="15"/>
        <v>0</v>
      </c>
      <c r="AD80" s="78"/>
      <c r="AE80" s="44">
        <f t="shared" si="16"/>
        <v>0</v>
      </c>
      <c r="AF80" s="45"/>
      <c r="AG80" s="48">
        <f t="shared" si="17"/>
        <v>0</v>
      </c>
    </row>
    <row r="81" spans="2:33" x14ac:dyDescent="0.2">
      <c r="B81" s="31"/>
      <c r="C81" s="46"/>
      <c r="D81" s="45"/>
      <c r="E81" s="77"/>
      <c r="F81" s="77"/>
      <c r="G81" s="77"/>
      <c r="H81" s="77"/>
      <c r="I81" s="77"/>
      <c r="J81" s="77"/>
      <c r="K81" s="77"/>
      <c r="L81" s="77"/>
      <c r="M81" s="77"/>
      <c r="N81" s="77"/>
      <c r="O81" s="77"/>
      <c r="P81" s="77"/>
      <c r="Q81" s="77"/>
      <c r="R81" s="77"/>
      <c r="S81" s="77"/>
      <c r="T81" s="77"/>
      <c r="U81" s="77"/>
      <c r="V81" s="77"/>
      <c r="W81" s="77"/>
      <c r="X81" s="77"/>
      <c r="Y81" s="77"/>
      <c r="Z81" s="77"/>
      <c r="AA81" s="77"/>
      <c r="AB81" s="77"/>
      <c r="AC81" s="47">
        <f t="shared" si="15"/>
        <v>0</v>
      </c>
      <c r="AD81" s="78"/>
      <c r="AE81" s="44">
        <f t="shared" si="16"/>
        <v>0</v>
      </c>
      <c r="AF81" s="45"/>
      <c r="AG81" s="48">
        <f t="shared" si="17"/>
        <v>0</v>
      </c>
    </row>
    <row r="82" spans="2:33" x14ac:dyDescent="0.2">
      <c r="B82" s="31"/>
      <c r="C82" s="46"/>
      <c r="D82" s="45"/>
      <c r="E82" s="77"/>
      <c r="F82" s="77"/>
      <c r="G82" s="77"/>
      <c r="H82" s="77"/>
      <c r="I82" s="77"/>
      <c r="J82" s="77"/>
      <c r="K82" s="77"/>
      <c r="L82" s="77"/>
      <c r="M82" s="77"/>
      <c r="N82" s="77"/>
      <c r="O82" s="77"/>
      <c r="P82" s="77"/>
      <c r="Q82" s="77"/>
      <c r="R82" s="77"/>
      <c r="S82" s="77"/>
      <c r="T82" s="77"/>
      <c r="U82" s="77"/>
      <c r="V82" s="77"/>
      <c r="W82" s="77"/>
      <c r="X82" s="77"/>
      <c r="Y82" s="77"/>
      <c r="Z82" s="77"/>
      <c r="AA82" s="77"/>
      <c r="AB82" s="77"/>
      <c r="AC82" s="47">
        <f t="shared" si="15"/>
        <v>0</v>
      </c>
      <c r="AD82" s="78"/>
      <c r="AE82" s="44">
        <f t="shared" si="16"/>
        <v>0</v>
      </c>
      <c r="AF82" s="45"/>
      <c r="AG82" s="48">
        <f t="shared" si="17"/>
        <v>0</v>
      </c>
    </row>
    <row r="83" spans="2:33" x14ac:dyDescent="0.2">
      <c r="B83" s="31"/>
      <c r="C83" s="46"/>
      <c r="D83" s="45"/>
      <c r="E83" s="77"/>
      <c r="F83" s="77"/>
      <c r="G83" s="77"/>
      <c r="H83" s="77"/>
      <c r="I83" s="77"/>
      <c r="J83" s="77"/>
      <c r="K83" s="77"/>
      <c r="L83" s="77"/>
      <c r="M83" s="77"/>
      <c r="N83" s="77"/>
      <c r="O83" s="77"/>
      <c r="P83" s="77"/>
      <c r="Q83" s="77"/>
      <c r="R83" s="77"/>
      <c r="S83" s="77"/>
      <c r="T83" s="77"/>
      <c r="U83" s="77"/>
      <c r="V83" s="77"/>
      <c r="W83" s="77"/>
      <c r="X83" s="77"/>
      <c r="Y83" s="77"/>
      <c r="Z83" s="77"/>
      <c r="AA83" s="77"/>
      <c r="AB83" s="77"/>
      <c r="AC83" s="47">
        <f t="shared" si="15"/>
        <v>0</v>
      </c>
      <c r="AD83" s="78"/>
      <c r="AE83" s="44">
        <f t="shared" si="16"/>
        <v>0</v>
      </c>
      <c r="AF83" s="45"/>
      <c r="AG83" s="48">
        <f t="shared" si="17"/>
        <v>0</v>
      </c>
    </row>
    <row r="84" spans="2:33" x14ac:dyDescent="0.2">
      <c r="B84" s="31"/>
      <c r="C84" s="46"/>
      <c r="D84" s="45"/>
      <c r="E84" s="77"/>
      <c r="F84" s="77"/>
      <c r="G84" s="77"/>
      <c r="H84" s="77"/>
      <c r="I84" s="77"/>
      <c r="J84" s="77"/>
      <c r="K84" s="77"/>
      <c r="L84" s="77"/>
      <c r="M84" s="77"/>
      <c r="N84" s="77"/>
      <c r="O84" s="77"/>
      <c r="P84" s="77"/>
      <c r="Q84" s="77"/>
      <c r="R84" s="77"/>
      <c r="S84" s="77"/>
      <c r="T84" s="77"/>
      <c r="U84" s="77"/>
      <c r="V84" s="77"/>
      <c r="W84" s="77"/>
      <c r="X84" s="77"/>
      <c r="Y84" s="77"/>
      <c r="Z84" s="77"/>
      <c r="AA84" s="77"/>
      <c r="AB84" s="77"/>
      <c r="AC84" s="47">
        <f t="shared" si="15"/>
        <v>0</v>
      </c>
      <c r="AD84" s="78"/>
      <c r="AE84" s="44">
        <f t="shared" si="16"/>
        <v>0</v>
      </c>
      <c r="AF84" s="45"/>
      <c r="AG84" s="48">
        <f t="shared" si="17"/>
        <v>0</v>
      </c>
    </row>
    <row r="85" spans="2:33" x14ac:dyDescent="0.2">
      <c r="B85" s="31"/>
      <c r="C85" s="46"/>
      <c r="D85" s="45"/>
      <c r="E85" s="77"/>
      <c r="F85" s="77"/>
      <c r="G85" s="77"/>
      <c r="H85" s="77"/>
      <c r="I85" s="77"/>
      <c r="J85" s="77"/>
      <c r="K85" s="77"/>
      <c r="L85" s="77"/>
      <c r="M85" s="77"/>
      <c r="N85" s="77"/>
      <c r="O85" s="77"/>
      <c r="P85" s="77"/>
      <c r="Q85" s="77"/>
      <c r="R85" s="77"/>
      <c r="S85" s="77"/>
      <c r="T85" s="77"/>
      <c r="U85" s="77"/>
      <c r="V85" s="77"/>
      <c r="W85" s="77"/>
      <c r="X85" s="77"/>
      <c r="Y85" s="77"/>
      <c r="Z85" s="77"/>
      <c r="AA85" s="77"/>
      <c r="AB85" s="77"/>
      <c r="AC85" s="47">
        <f t="shared" si="15"/>
        <v>0</v>
      </c>
      <c r="AD85" s="78"/>
      <c r="AE85" s="44">
        <f t="shared" si="16"/>
        <v>0</v>
      </c>
      <c r="AF85" s="45"/>
      <c r="AG85" s="48">
        <f t="shared" si="17"/>
        <v>0</v>
      </c>
    </row>
    <row r="86" spans="2:33" x14ac:dyDescent="0.2">
      <c r="B86" s="31"/>
      <c r="C86" s="46"/>
      <c r="D86" s="45"/>
      <c r="E86" s="77"/>
      <c r="F86" s="77"/>
      <c r="G86" s="77"/>
      <c r="H86" s="77"/>
      <c r="I86" s="77"/>
      <c r="J86" s="77"/>
      <c r="K86" s="77"/>
      <c r="L86" s="77"/>
      <c r="M86" s="77"/>
      <c r="N86" s="77"/>
      <c r="O86" s="77"/>
      <c r="P86" s="77"/>
      <c r="Q86" s="77"/>
      <c r="R86" s="77"/>
      <c r="S86" s="77"/>
      <c r="T86" s="77"/>
      <c r="U86" s="77"/>
      <c r="V86" s="77"/>
      <c r="W86" s="77"/>
      <c r="X86" s="77"/>
      <c r="Y86" s="77"/>
      <c r="Z86" s="77"/>
      <c r="AA86" s="77"/>
      <c r="AB86" s="77"/>
      <c r="AC86" s="47">
        <f t="shared" si="15"/>
        <v>0</v>
      </c>
      <c r="AD86" s="78"/>
      <c r="AE86" s="44">
        <f t="shared" si="16"/>
        <v>0</v>
      </c>
      <c r="AF86" s="45"/>
      <c r="AG86" s="48">
        <f t="shared" si="17"/>
        <v>0</v>
      </c>
    </row>
    <row r="87" spans="2:33" x14ac:dyDescent="0.2">
      <c r="B87" s="31"/>
      <c r="C87" s="46"/>
      <c r="D87" s="45"/>
      <c r="E87" s="77"/>
      <c r="F87" s="77"/>
      <c r="G87" s="77"/>
      <c r="H87" s="77"/>
      <c r="I87" s="77"/>
      <c r="J87" s="77"/>
      <c r="K87" s="77"/>
      <c r="L87" s="77"/>
      <c r="M87" s="77"/>
      <c r="N87" s="77"/>
      <c r="O87" s="77"/>
      <c r="P87" s="77"/>
      <c r="Q87" s="77"/>
      <c r="R87" s="77"/>
      <c r="S87" s="77"/>
      <c r="T87" s="77"/>
      <c r="U87" s="77"/>
      <c r="V87" s="77"/>
      <c r="W87" s="77"/>
      <c r="X87" s="77"/>
      <c r="Y87" s="77"/>
      <c r="Z87" s="77"/>
      <c r="AA87" s="77"/>
      <c r="AB87" s="77"/>
      <c r="AC87" s="47">
        <f t="shared" si="15"/>
        <v>0</v>
      </c>
      <c r="AD87" s="78"/>
      <c r="AE87" s="44">
        <f t="shared" si="16"/>
        <v>0</v>
      </c>
      <c r="AF87" s="45"/>
      <c r="AG87" s="48">
        <f t="shared" si="17"/>
        <v>0</v>
      </c>
    </row>
    <row r="88" spans="2:33" x14ac:dyDescent="0.2">
      <c r="B88" s="31"/>
      <c r="C88" s="46"/>
      <c r="D88" s="45"/>
      <c r="E88" s="77"/>
      <c r="F88" s="77"/>
      <c r="G88" s="77"/>
      <c r="H88" s="77"/>
      <c r="I88" s="77"/>
      <c r="J88" s="77"/>
      <c r="K88" s="77"/>
      <c r="L88" s="77"/>
      <c r="M88" s="77"/>
      <c r="N88" s="77"/>
      <c r="O88" s="77"/>
      <c r="P88" s="77"/>
      <c r="Q88" s="77"/>
      <c r="R88" s="77"/>
      <c r="S88" s="77"/>
      <c r="T88" s="77"/>
      <c r="U88" s="77"/>
      <c r="V88" s="77"/>
      <c r="W88" s="77"/>
      <c r="X88" s="77"/>
      <c r="Y88" s="77"/>
      <c r="Z88" s="77"/>
      <c r="AA88" s="77"/>
      <c r="AB88" s="77"/>
      <c r="AC88" s="47">
        <f t="shared" si="15"/>
        <v>0</v>
      </c>
      <c r="AD88" s="78"/>
      <c r="AE88" s="44">
        <f t="shared" si="16"/>
        <v>0</v>
      </c>
      <c r="AF88" s="45"/>
      <c r="AG88" s="48">
        <f t="shared" si="17"/>
        <v>0</v>
      </c>
    </row>
    <row r="89" spans="2:33" x14ac:dyDescent="0.2">
      <c r="B89" s="31"/>
      <c r="C89" s="46"/>
      <c r="D89" s="45"/>
      <c r="E89" s="77"/>
      <c r="F89" s="77"/>
      <c r="G89" s="77"/>
      <c r="H89" s="77"/>
      <c r="I89" s="77"/>
      <c r="J89" s="77"/>
      <c r="K89" s="77"/>
      <c r="L89" s="77"/>
      <c r="M89" s="77"/>
      <c r="N89" s="77"/>
      <c r="O89" s="77"/>
      <c r="P89" s="77"/>
      <c r="Q89" s="77"/>
      <c r="R89" s="77"/>
      <c r="S89" s="77"/>
      <c r="T89" s="77"/>
      <c r="U89" s="77"/>
      <c r="V89" s="77"/>
      <c r="W89" s="77"/>
      <c r="X89" s="77"/>
      <c r="Y89" s="77"/>
      <c r="Z89" s="77"/>
      <c r="AA89" s="77"/>
      <c r="AB89" s="77"/>
      <c r="AC89" s="47">
        <f t="shared" si="15"/>
        <v>0</v>
      </c>
      <c r="AD89" s="78"/>
      <c r="AE89" s="44">
        <f t="shared" si="16"/>
        <v>0</v>
      </c>
      <c r="AF89" s="45"/>
      <c r="AG89" s="48">
        <f t="shared" si="17"/>
        <v>0</v>
      </c>
    </row>
    <row r="90" spans="2:33" x14ac:dyDescent="0.2">
      <c r="B90" s="31"/>
      <c r="C90" s="46"/>
      <c r="D90" s="45"/>
      <c r="E90" s="77"/>
      <c r="F90" s="77"/>
      <c r="G90" s="77"/>
      <c r="H90" s="77"/>
      <c r="I90" s="77"/>
      <c r="J90" s="77"/>
      <c r="K90" s="77"/>
      <c r="L90" s="77"/>
      <c r="M90" s="77"/>
      <c r="N90" s="77"/>
      <c r="O90" s="77"/>
      <c r="P90" s="77"/>
      <c r="Q90" s="77"/>
      <c r="R90" s="77"/>
      <c r="S90" s="77"/>
      <c r="T90" s="77"/>
      <c r="U90" s="77"/>
      <c r="V90" s="77"/>
      <c r="W90" s="77"/>
      <c r="X90" s="77"/>
      <c r="Y90" s="77"/>
      <c r="Z90" s="77"/>
      <c r="AA90" s="77"/>
      <c r="AB90" s="77"/>
      <c r="AC90" s="47">
        <f t="shared" si="15"/>
        <v>0</v>
      </c>
      <c r="AD90" s="78"/>
      <c r="AE90" s="44">
        <f t="shared" si="16"/>
        <v>0</v>
      </c>
      <c r="AF90" s="45"/>
      <c r="AG90" s="48">
        <f t="shared" si="17"/>
        <v>0</v>
      </c>
    </row>
    <row r="91" spans="2:33" x14ac:dyDescent="0.2">
      <c r="B91" s="31"/>
      <c r="C91" s="46"/>
      <c r="D91" s="45"/>
      <c r="E91" s="77"/>
      <c r="F91" s="77"/>
      <c r="G91" s="77"/>
      <c r="H91" s="77"/>
      <c r="I91" s="77"/>
      <c r="J91" s="77"/>
      <c r="K91" s="77"/>
      <c r="L91" s="77"/>
      <c r="M91" s="77"/>
      <c r="N91" s="77"/>
      <c r="O91" s="77"/>
      <c r="P91" s="77"/>
      <c r="Q91" s="77"/>
      <c r="R91" s="77"/>
      <c r="S91" s="77"/>
      <c r="T91" s="77"/>
      <c r="U91" s="77"/>
      <c r="V91" s="77"/>
      <c r="W91" s="77"/>
      <c r="X91" s="77"/>
      <c r="Y91" s="77"/>
      <c r="Z91" s="77"/>
      <c r="AA91" s="77"/>
      <c r="AB91" s="77"/>
      <c r="AC91" s="47">
        <f t="shared" si="15"/>
        <v>0</v>
      </c>
      <c r="AD91" s="78"/>
      <c r="AE91" s="44">
        <f t="shared" si="16"/>
        <v>0</v>
      </c>
      <c r="AF91" s="45"/>
      <c r="AG91" s="48">
        <f t="shared" si="17"/>
        <v>0</v>
      </c>
    </row>
    <row r="92" spans="2:33" x14ac:dyDescent="0.2">
      <c r="B92" s="31"/>
      <c r="C92" s="46"/>
      <c r="D92" s="45"/>
      <c r="E92" s="77"/>
      <c r="F92" s="77"/>
      <c r="G92" s="77"/>
      <c r="H92" s="77"/>
      <c r="I92" s="77"/>
      <c r="J92" s="77"/>
      <c r="K92" s="77"/>
      <c r="L92" s="77"/>
      <c r="M92" s="77"/>
      <c r="N92" s="77"/>
      <c r="O92" s="77"/>
      <c r="P92" s="77"/>
      <c r="Q92" s="77"/>
      <c r="R92" s="77"/>
      <c r="S92" s="77"/>
      <c r="T92" s="77"/>
      <c r="U92" s="77"/>
      <c r="V92" s="77"/>
      <c r="W92" s="77"/>
      <c r="X92" s="77"/>
      <c r="Y92" s="77"/>
      <c r="Z92" s="77"/>
      <c r="AA92" s="77"/>
      <c r="AB92" s="77"/>
      <c r="AC92" s="47">
        <f t="shared" si="15"/>
        <v>0</v>
      </c>
      <c r="AD92" s="78"/>
      <c r="AE92" s="44">
        <f t="shared" si="16"/>
        <v>0</v>
      </c>
      <c r="AF92" s="45"/>
      <c r="AG92" s="48">
        <f t="shared" si="17"/>
        <v>0</v>
      </c>
    </row>
    <row r="93" spans="2:33" x14ac:dyDescent="0.2">
      <c r="B93" s="31"/>
      <c r="C93" s="46"/>
      <c r="D93" s="45"/>
      <c r="E93" s="77"/>
      <c r="F93" s="77"/>
      <c r="G93" s="77"/>
      <c r="H93" s="77"/>
      <c r="I93" s="77"/>
      <c r="J93" s="77"/>
      <c r="K93" s="77"/>
      <c r="L93" s="77"/>
      <c r="M93" s="77"/>
      <c r="N93" s="77"/>
      <c r="O93" s="77"/>
      <c r="P93" s="77"/>
      <c r="Q93" s="77"/>
      <c r="R93" s="77"/>
      <c r="S93" s="77"/>
      <c r="T93" s="77"/>
      <c r="U93" s="77"/>
      <c r="V93" s="77"/>
      <c r="W93" s="77"/>
      <c r="X93" s="77"/>
      <c r="Y93" s="77"/>
      <c r="Z93" s="77"/>
      <c r="AA93" s="77"/>
      <c r="AB93" s="77"/>
      <c r="AC93" s="47">
        <f t="shared" si="15"/>
        <v>0</v>
      </c>
      <c r="AD93" s="78"/>
      <c r="AE93" s="44">
        <f t="shared" si="16"/>
        <v>0</v>
      </c>
      <c r="AF93" s="45"/>
      <c r="AG93" s="48">
        <f t="shared" si="17"/>
        <v>0</v>
      </c>
    </row>
    <row r="94" spans="2:33" ht="13.5" thickBot="1" x14ac:dyDescent="0.25">
      <c r="B94" s="31"/>
      <c r="C94" s="46"/>
      <c r="D94" s="45"/>
      <c r="E94" s="77"/>
      <c r="F94" s="77"/>
      <c r="G94" s="77"/>
      <c r="H94" s="77"/>
      <c r="I94" s="77"/>
      <c r="J94" s="77"/>
      <c r="K94" s="77"/>
      <c r="L94" s="77"/>
      <c r="M94" s="77"/>
      <c r="N94" s="77"/>
      <c r="O94" s="77"/>
      <c r="P94" s="77"/>
      <c r="Q94" s="77"/>
      <c r="R94" s="77"/>
      <c r="S94" s="77"/>
      <c r="T94" s="77"/>
      <c r="U94" s="77"/>
      <c r="V94" s="77"/>
      <c r="W94" s="77"/>
      <c r="X94" s="77"/>
      <c r="Y94" s="77"/>
      <c r="Z94" s="77"/>
      <c r="AA94" s="77"/>
      <c r="AB94" s="77"/>
      <c r="AC94" s="47">
        <f t="shared" si="15"/>
        <v>0</v>
      </c>
      <c r="AD94" s="78"/>
      <c r="AE94" s="44">
        <f t="shared" si="16"/>
        <v>0</v>
      </c>
      <c r="AF94" s="45"/>
      <c r="AG94" s="48">
        <f t="shared" si="17"/>
        <v>0</v>
      </c>
    </row>
    <row r="95" spans="2:33" ht="13.5" thickBot="1" x14ac:dyDescent="0.25">
      <c r="B95" s="79"/>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1" t="s">
        <v>148</v>
      </c>
      <c r="AD95" s="80"/>
      <c r="AE95" s="80">
        <f>SUM(AE77:AE94)</f>
        <v>0</v>
      </c>
      <c r="AF95" s="80"/>
      <c r="AG95" s="83">
        <f>SUM(AG77:AG94)</f>
        <v>0</v>
      </c>
    </row>
    <row r="96" spans="2:33" ht="13.5" thickBot="1" x14ac:dyDescent="0.25">
      <c r="B96" s="86"/>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41" t="s">
        <v>149</v>
      </c>
      <c r="AD96" s="87"/>
      <c r="AE96" s="87"/>
      <c r="AF96" s="87"/>
      <c r="AG96" s="88">
        <f>AG75+AG95</f>
        <v>0</v>
      </c>
    </row>
    <row r="97" spans="2:33" ht="13.5" thickBot="1"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2:33" ht="15.75" x14ac:dyDescent="0.25">
      <c r="B98" s="65" t="str">
        <f>B66</f>
        <v>Top of the CRUC</v>
      </c>
      <c r="C98" s="66" t="s">
        <v>111</v>
      </c>
      <c r="D98" s="66" t="s">
        <v>264</v>
      </c>
      <c r="E98" s="66"/>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7"/>
    </row>
    <row r="99" spans="2:33" ht="38.25" x14ac:dyDescent="0.2">
      <c r="B99" s="68" t="s">
        <v>112</v>
      </c>
      <c r="C99" s="69" t="s">
        <v>113</v>
      </c>
      <c r="D99" s="69" t="s">
        <v>114</v>
      </c>
      <c r="E99" s="379" t="s">
        <v>115</v>
      </c>
      <c r="F99" s="380"/>
      <c r="G99" s="380"/>
      <c r="H99" s="380"/>
      <c r="I99" s="380"/>
      <c r="J99" s="380"/>
      <c r="K99" s="380"/>
      <c r="L99" s="380"/>
      <c r="M99" s="380"/>
      <c r="N99" s="380"/>
      <c r="O99" s="380"/>
      <c r="P99" s="380"/>
      <c r="Q99" s="380"/>
      <c r="R99" s="380"/>
      <c r="S99" s="380"/>
      <c r="T99" s="380"/>
      <c r="U99" s="380"/>
      <c r="V99" s="380"/>
      <c r="W99" s="380"/>
      <c r="X99" s="380"/>
      <c r="Y99" s="380"/>
      <c r="Z99" s="380"/>
      <c r="AA99" s="380"/>
      <c r="AB99" s="381"/>
      <c r="AC99" s="69" t="s">
        <v>116</v>
      </c>
      <c r="AD99" s="69" t="s">
        <v>117</v>
      </c>
      <c r="AE99" s="69" t="s">
        <v>118</v>
      </c>
      <c r="AF99" s="69" t="s">
        <v>119</v>
      </c>
      <c r="AG99" s="239" t="s">
        <v>120</v>
      </c>
    </row>
    <row r="100" spans="2:33" ht="25.5" x14ac:dyDescent="0.2">
      <c r="B100" s="70" t="s">
        <v>121</v>
      </c>
      <c r="C100" s="71"/>
      <c r="D100" s="71"/>
      <c r="E100" s="308" t="s">
        <v>122</v>
      </c>
      <c r="F100" s="308" t="s">
        <v>123</v>
      </c>
      <c r="G100" s="308" t="s">
        <v>124</v>
      </c>
      <c r="H100" s="308" t="s">
        <v>125</v>
      </c>
      <c r="I100" s="308" t="s">
        <v>126</v>
      </c>
      <c r="J100" s="308" t="s">
        <v>127</v>
      </c>
      <c r="K100" s="308" t="s">
        <v>128</v>
      </c>
      <c r="L100" s="308" t="s">
        <v>129</v>
      </c>
      <c r="M100" s="308" t="s">
        <v>130</v>
      </c>
      <c r="N100" s="308" t="s">
        <v>131</v>
      </c>
      <c r="O100" s="308" t="s">
        <v>132</v>
      </c>
      <c r="P100" s="308" t="s">
        <v>133</v>
      </c>
      <c r="Q100" s="308" t="s">
        <v>134</v>
      </c>
      <c r="R100" s="308" t="s">
        <v>135</v>
      </c>
      <c r="S100" s="308" t="s">
        <v>136</v>
      </c>
      <c r="T100" s="308" t="s">
        <v>137</v>
      </c>
      <c r="U100" s="308" t="s">
        <v>138</v>
      </c>
      <c r="V100" s="308" t="s">
        <v>139</v>
      </c>
      <c r="W100" s="308" t="s">
        <v>140</v>
      </c>
      <c r="X100" s="308" t="s">
        <v>141</v>
      </c>
      <c r="Y100" s="302" t="s">
        <v>142</v>
      </c>
      <c r="Z100" s="302" t="s">
        <v>143</v>
      </c>
      <c r="AA100" s="302" t="s">
        <v>144</v>
      </c>
      <c r="AB100" s="302" t="s">
        <v>145</v>
      </c>
      <c r="AC100" s="71"/>
      <c r="AD100" s="71"/>
      <c r="AE100" s="71"/>
      <c r="AF100" s="75"/>
      <c r="AG100" s="76"/>
    </row>
    <row r="101" spans="2:33" x14ac:dyDescent="0.2">
      <c r="B101" s="31"/>
      <c r="C101" s="46"/>
      <c r="D101" s="45"/>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47">
        <f t="shared" ref="AC101:AC106" si="18">SUM(E101:AB101)</f>
        <v>0</v>
      </c>
      <c r="AD101" s="78"/>
      <c r="AE101" s="44">
        <f t="shared" ref="AE101:AE106" si="19">(AD101*AC101)/40</f>
        <v>0</v>
      </c>
      <c r="AF101" s="45"/>
      <c r="AG101" s="48">
        <f t="shared" ref="AG101:AG106" si="20">C101*AC101*AD101*AF101</f>
        <v>0</v>
      </c>
    </row>
    <row r="102" spans="2:33" x14ac:dyDescent="0.2">
      <c r="B102" s="31"/>
      <c r="C102" s="46"/>
      <c r="D102" s="45"/>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47">
        <f t="shared" si="18"/>
        <v>0</v>
      </c>
      <c r="AD102" s="78"/>
      <c r="AE102" s="44">
        <f t="shared" si="19"/>
        <v>0</v>
      </c>
      <c r="AF102" s="45"/>
      <c r="AG102" s="48">
        <f t="shared" si="20"/>
        <v>0</v>
      </c>
    </row>
    <row r="103" spans="2:33" x14ac:dyDescent="0.2">
      <c r="B103" s="31"/>
      <c r="C103" s="46"/>
      <c r="D103" s="45"/>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47">
        <f t="shared" si="18"/>
        <v>0</v>
      </c>
      <c r="AD103" s="78"/>
      <c r="AE103" s="44">
        <f t="shared" si="19"/>
        <v>0</v>
      </c>
      <c r="AF103" s="45"/>
      <c r="AG103" s="48">
        <f t="shared" si="20"/>
        <v>0</v>
      </c>
    </row>
    <row r="104" spans="2:33" x14ac:dyDescent="0.2">
      <c r="B104" s="31"/>
      <c r="C104" s="46"/>
      <c r="D104" s="45"/>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47">
        <f t="shared" si="18"/>
        <v>0</v>
      </c>
      <c r="AD104" s="78"/>
      <c r="AE104" s="44">
        <f t="shared" si="19"/>
        <v>0</v>
      </c>
      <c r="AF104" s="45"/>
      <c r="AG104" s="48">
        <f t="shared" si="20"/>
        <v>0</v>
      </c>
    </row>
    <row r="105" spans="2:33" x14ac:dyDescent="0.2">
      <c r="B105" s="31"/>
      <c r="C105" s="46"/>
      <c r="D105" s="45"/>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47">
        <f t="shared" si="18"/>
        <v>0</v>
      </c>
      <c r="AD105" s="78"/>
      <c r="AE105" s="44">
        <f t="shared" si="19"/>
        <v>0</v>
      </c>
      <c r="AF105" s="45"/>
      <c r="AG105" s="48">
        <f t="shared" si="20"/>
        <v>0</v>
      </c>
    </row>
    <row r="106" spans="2:33" ht="13.5" thickBot="1" x14ac:dyDescent="0.25">
      <c r="B106" s="31"/>
      <c r="C106" s="46"/>
      <c r="D106" s="45"/>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47">
        <f t="shared" si="18"/>
        <v>0</v>
      </c>
      <c r="AD106" s="78"/>
      <c r="AE106" s="44">
        <f t="shared" si="19"/>
        <v>0</v>
      </c>
      <c r="AF106" s="45"/>
      <c r="AG106" s="48">
        <f t="shared" si="20"/>
        <v>0</v>
      </c>
    </row>
    <row r="107" spans="2:33" ht="13.5" thickBot="1" x14ac:dyDescent="0.25">
      <c r="B107" s="79"/>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1" t="s">
        <v>146</v>
      </c>
      <c r="AD107" s="80"/>
      <c r="AE107" s="80">
        <f>SUM(AE101:AE106)</f>
        <v>0</v>
      </c>
      <c r="AF107" s="82"/>
      <c r="AG107" s="83">
        <f>SUM(AG101:AG106)</f>
        <v>0</v>
      </c>
    </row>
    <row r="108" spans="2:33" x14ac:dyDescent="0.2">
      <c r="B108" s="52" t="s">
        <v>147</v>
      </c>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84"/>
      <c r="AD108" s="63"/>
      <c r="AE108" s="63"/>
      <c r="AF108" s="64"/>
      <c r="AG108" s="85"/>
    </row>
    <row r="109" spans="2:33" x14ac:dyDescent="0.2">
      <c r="B109" s="31"/>
      <c r="C109" s="46"/>
      <c r="D109" s="45"/>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47">
        <f t="shared" ref="AC109:AC126" si="21">SUM(E109:AB109)</f>
        <v>0</v>
      </c>
      <c r="AD109" s="78"/>
      <c r="AE109" s="44">
        <f t="shared" ref="AE109:AE126" si="22">(AD109*AC109)/40</f>
        <v>0</v>
      </c>
      <c r="AF109" s="45"/>
      <c r="AG109" s="48">
        <f t="shared" ref="AG109:AG126" si="23">AF109*AD109*AC109*C109</f>
        <v>0</v>
      </c>
    </row>
    <row r="110" spans="2:33" x14ac:dyDescent="0.2">
      <c r="B110" s="31"/>
      <c r="C110" s="46"/>
      <c r="D110" s="45"/>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47">
        <f t="shared" si="21"/>
        <v>0</v>
      </c>
      <c r="AD110" s="78"/>
      <c r="AE110" s="44">
        <f t="shared" si="22"/>
        <v>0</v>
      </c>
      <c r="AF110" s="45"/>
      <c r="AG110" s="48">
        <f t="shared" si="23"/>
        <v>0</v>
      </c>
    </row>
    <row r="111" spans="2:33" x14ac:dyDescent="0.2">
      <c r="B111" s="31"/>
      <c r="C111" s="46"/>
      <c r="D111" s="45"/>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47">
        <f t="shared" si="21"/>
        <v>0</v>
      </c>
      <c r="AD111" s="78"/>
      <c r="AE111" s="44">
        <f t="shared" si="22"/>
        <v>0</v>
      </c>
      <c r="AF111" s="45"/>
      <c r="AG111" s="48">
        <f t="shared" si="23"/>
        <v>0</v>
      </c>
    </row>
    <row r="112" spans="2:33" x14ac:dyDescent="0.2">
      <c r="B112" s="31"/>
      <c r="C112" s="46"/>
      <c r="D112" s="45"/>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47">
        <f t="shared" si="21"/>
        <v>0</v>
      </c>
      <c r="AD112" s="78"/>
      <c r="AE112" s="44">
        <f t="shared" si="22"/>
        <v>0</v>
      </c>
      <c r="AF112" s="45"/>
      <c r="AG112" s="48">
        <f t="shared" si="23"/>
        <v>0</v>
      </c>
    </row>
    <row r="113" spans="2:33" x14ac:dyDescent="0.2">
      <c r="B113" s="31"/>
      <c r="C113" s="46"/>
      <c r="D113" s="45"/>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47">
        <f t="shared" si="21"/>
        <v>0</v>
      </c>
      <c r="AD113" s="78"/>
      <c r="AE113" s="44">
        <f t="shared" si="22"/>
        <v>0</v>
      </c>
      <c r="AF113" s="45"/>
      <c r="AG113" s="48">
        <f t="shared" si="23"/>
        <v>0</v>
      </c>
    </row>
    <row r="114" spans="2:33" x14ac:dyDescent="0.2">
      <c r="B114" s="31"/>
      <c r="C114" s="46"/>
      <c r="D114" s="45"/>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47">
        <f t="shared" si="21"/>
        <v>0</v>
      </c>
      <c r="AD114" s="78"/>
      <c r="AE114" s="44">
        <f t="shared" si="22"/>
        <v>0</v>
      </c>
      <c r="AF114" s="45"/>
      <c r="AG114" s="48">
        <f t="shared" si="23"/>
        <v>0</v>
      </c>
    </row>
    <row r="115" spans="2:33" x14ac:dyDescent="0.2">
      <c r="B115" s="31"/>
      <c r="C115" s="46"/>
      <c r="D115" s="45"/>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47">
        <f t="shared" si="21"/>
        <v>0</v>
      </c>
      <c r="AD115" s="78"/>
      <c r="AE115" s="44">
        <f t="shared" si="22"/>
        <v>0</v>
      </c>
      <c r="AF115" s="45"/>
      <c r="AG115" s="48">
        <f t="shared" si="23"/>
        <v>0</v>
      </c>
    </row>
    <row r="116" spans="2:33" x14ac:dyDescent="0.2">
      <c r="B116" s="31"/>
      <c r="C116" s="46"/>
      <c r="D116" s="45"/>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47">
        <f t="shared" si="21"/>
        <v>0</v>
      </c>
      <c r="AD116" s="78"/>
      <c r="AE116" s="44">
        <f t="shared" si="22"/>
        <v>0</v>
      </c>
      <c r="AF116" s="45"/>
      <c r="AG116" s="48">
        <f t="shared" si="23"/>
        <v>0</v>
      </c>
    </row>
    <row r="117" spans="2:33" x14ac:dyDescent="0.2">
      <c r="B117" s="31"/>
      <c r="C117" s="46"/>
      <c r="D117" s="45"/>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47">
        <f t="shared" si="21"/>
        <v>0</v>
      </c>
      <c r="AD117" s="78"/>
      <c r="AE117" s="44">
        <f t="shared" si="22"/>
        <v>0</v>
      </c>
      <c r="AF117" s="45"/>
      <c r="AG117" s="48">
        <f t="shared" si="23"/>
        <v>0</v>
      </c>
    </row>
    <row r="118" spans="2:33" x14ac:dyDescent="0.2">
      <c r="B118" s="31"/>
      <c r="C118" s="46"/>
      <c r="D118" s="45"/>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47">
        <f t="shared" si="21"/>
        <v>0</v>
      </c>
      <c r="AD118" s="78"/>
      <c r="AE118" s="44">
        <f t="shared" si="22"/>
        <v>0</v>
      </c>
      <c r="AF118" s="45"/>
      <c r="AG118" s="48">
        <f t="shared" si="23"/>
        <v>0</v>
      </c>
    </row>
    <row r="119" spans="2:33" x14ac:dyDescent="0.2">
      <c r="B119" s="31"/>
      <c r="C119" s="46"/>
      <c r="D119" s="45"/>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47">
        <f t="shared" si="21"/>
        <v>0</v>
      </c>
      <c r="AD119" s="78"/>
      <c r="AE119" s="44">
        <f t="shared" si="22"/>
        <v>0</v>
      </c>
      <c r="AF119" s="45"/>
      <c r="AG119" s="48">
        <f t="shared" si="23"/>
        <v>0</v>
      </c>
    </row>
    <row r="120" spans="2:33" x14ac:dyDescent="0.2">
      <c r="B120" s="31"/>
      <c r="C120" s="46"/>
      <c r="D120" s="45"/>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47">
        <f t="shared" si="21"/>
        <v>0</v>
      </c>
      <c r="AD120" s="78"/>
      <c r="AE120" s="44">
        <f t="shared" si="22"/>
        <v>0</v>
      </c>
      <c r="AF120" s="45"/>
      <c r="AG120" s="48">
        <f t="shared" si="23"/>
        <v>0</v>
      </c>
    </row>
    <row r="121" spans="2:33" x14ac:dyDescent="0.2">
      <c r="B121" s="31"/>
      <c r="C121" s="46"/>
      <c r="D121" s="45"/>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47">
        <f t="shared" si="21"/>
        <v>0</v>
      </c>
      <c r="AD121" s="78"/>
      <c r="AE121" s="44">
        <f t="shared" si="22"/>
        <v>0</v>
      </c>
      <c r="AF121" s="45"/>
      <c r="AG121" s="48">
        <f t="shared" si="23"/>
        <v>0</v>
      </c>
    </row>
    <row r="122" spans="2:33" x14ac:dyDescent="0.2">
      <c r="B122" s="31"/>
      <c r="C122" s="46"/>
      <c r="D122" s="45"/>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47">
        <f t="shared" si="21"/>
        <v>0</v>
      </c>
      <c r="AD122" s="78"/>
      <c r="AE122" s="44">
        <f t="shared" si="22"/>
        <v>0</v>
      </c>
      <c r="AF122" s="45"/>
      <c r="AG122" s="48">
        <f t="shared" si="23"/>
        <v>0</v>
      </c>
    </row>
    <row r="123" spans="2:33" x14ac:dyDescent="0.2">
      <c r="B123" s="31"/>
      <c r="C123" s="46"/>
      <c r="D123" s="45"/>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47">
        <f t="shared" si="21"/>
        <v>0</v>
      </c>
      <c r="AD123" s="78"/>
      <c r="AE123" s="44">
        <f t="shared" si="22"/>
        <v>0</v>
      </c>
      <c r="AF123" s="45"/>
      <c r="AG123" s="48">
        <f t="shared" si="23"/>
        <v>0</v>
      </c>
    </row>
    <row r="124" spans="2:33" x14ac:dyDescent="0.2">
      <c r="B124" s="31"/>
      <c r="C124" s="46"/>
      <c r="D124" s="45"/>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47">
        <f t="shared" si="21"/>
        <v>0</v>
      </c>
      <c r="AD124" s="78"/>
      <c r="AE124" s="44">
        <f t="shared" si="22"/>
        <v>0</v>
      </c>
      <c r="AF124" s="45"/>
      <c r="AG124" s="48">
        <f t="shared" si="23"/>
        <v>0</v>
      </c>
    </row>
    <row r="125" spans="2:33" x14ac:dyDescent="0.2">
      <c r="B125" s="31"/>
      <c r="C125" s="46"/>
      <c r="D125" s="45"/>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47">
        <f t="shared" si="21"/>
        <v>0</v>
      </c>
      <c r="AD125" s="78"/>
      <c r="AE125" s="44">
        <f t="shared" si="22"/>
        <v>0</v>
      </c>
      <c r="AF125" s="45"/>
      <c r="AG125" s="48">
        <f t="shared" si="23"/>
        <v>0</v>
      </c>
    </row>
    <row r="126" spans="2:33" ht="13.5" thickBot="1" x14ac:dyDescent="0.25">
      <c r="B126" s="31"/>
      <c r="C126" s="46"/>
      <c r="D126" s="45"/>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47">
        <f t="shared" si="21"/>
        <v>0</v>
      </c>
      <c r="AD126" s="78"/>
      <c r="AE126" s="44">
        <f t="shared" si="22"/>
        <v>0</v>
      </c>
      <c r="AF126" s="45"/>
      <c r="AG126" s="48">
        <f t="shared" si="23"/>
        <v>0</v>
      </c>
    </row>
    <row r="127" spans="2:33" ht="13.5" thickBot="1" x14ac:dyDescent="0.25">
      <c r="B127" s="7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1" t="s">
        <v>148</v>
      </c>
      <c r="AD127" s="80"/>
      <c r="AE127" s="80">
        <f>SUM(AE109:AE126)</f>
        <v>0</v>
      </c>
      <c r="AF127" s="80"/>
      <c r="AG127" s="83">
        <f>SUM(AG109:AG126)</f>
        <v>0</v>
      </c>
    </row>
    <row r="128" spans="2:33" ht="13.5" thickBot="1" x14ac:dyDescent="0.25">
      <c r="B128" s="86"/>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41" t="s">
        <v>149</v>
      </c>
      <c r="AD128" s="87"/>
      <c r="AE128" s="87"/>
      <c r="AF128" s="87"/>
      <c r="AG128" s="88">
        <f>AG107+AG127</f>
        <v>0</v>
      </c>
    </row>
    <row r="129" spans="2:33" ht="13.5" thickBot="1"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2:33" ht="15.75" x14ac:dyDescent="0.25">
      <c r="B130" s="65" t="str">
        <f>B98</f>
        <v>Top of the CRUC</v>
      </c>
      <c r="C130" s="66" t="s">
        <v>111</v>
      </c>
      <c r="D130" s="66" t="s">
        <v>265</v>
      </c>
      <c r="E130" s="66"/>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7"/>
    </row>
    <row r="131" spans="2:33" ht="38.25" x14ac:dyDescent="0.2">
      <c r="B131" s="68" t="s">
        <v>112</v>
      </c>
      <c r="C131" s="69" t="s">
        <v>113</v>
      </c>
      <c r="D131" s="69" t="s">
        <v>114</v>
      </c>
      <c r="E131" s="379" t="s">
        <v>115</v>
      </c>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1"/>
      <c r="AC131" s="69" t="s">
        <v>116</v>
      </c>
      <c r="AD131" s="69" t="s">
        <v>117</v>
      </c>
      <c r="AE131" s="69" t="s">
        <v>118</v>
      </c>
      <c r="AF131" s="69" t="s">
        <v>119</v>
      </c>
      <c r="AG131" s="239" t="s">
        <v>120</v>
      </c>
    </row>
    <row r="132" spans="2:33" ht="25.5" x14ac:dyDescent="0.2">
      <c r="B132" s="70" t="s">
        <v>121</v>
      </c>
      <c r="C132" s="71"/>
      <c r="D132" s="71"/>
      <c r="E132" s="308" t="s">
        <v>122</v>
      </c>
      <c r="F132" s="308" t="s">
        <v>123</v>
      </c>
      <c r="G132" s="308" t="s">
        <v>124</v>
      </c>
      <c r="H132" s="308" t="s">
        <v>125</v>
      </c>
      <c r="I132" s="308" t="s">
        <v>126</v>
      </c>
      <c r="J132" s="308" t="s">
        <v>127</v>
      </c>
      <c r="K132" s="308" t="s">
        <v>128</v>
      </c>
      <c r="L132" s="308" t="s">
        <v>129</v>
      </c>
      <c r="M132" s="308" t="s">
        <v>130</v>
      </c>
      <c r="N132" s="308" t="s">
        <v>131</v>
      </c>
      <c r="O132" s="308" t="s">
        <v>132</v>
      </c>
      <c r="P132" s="308" t="s">
        <v>133</v>
      </c>
      <c r="Q132" s="308" t="s">
        <v>134</v>
      </c>
      <c r="R132" s="308" t="s">
        <v>135</v>
      </c>
      <c r="S132" s="308" t="s">
        <v>136</v>
      </c>
      <c r="T132" s="308" t="s">
        <v>137</v>
      </c>
      <c r="U132" s="308" t="s">
        <v>138</v>
      </c>
      <c r="V132" s="308" t="s">
        <v>139</v>
      </c>
      <c r="W132" s="308" t="s">
        <v>140</v>
      </c>
      <c r="X132" s="308" t="s">
        <v>141</v>
      </c>
      <c r="Y132" s="302" t="s">
        <v>142</v>
      </c>
      <c r="Z132" s="302" t="s">
        <v>143</v>
      </c>
      <c r="AA132" s="302" t="s">
        <v>144</v>
      </c>
      <c r="AB132" s="302" t="s">
        <v>145</v>
      </c>
      <c r="AC132" s="71"/>
      <c r="AD132" s="71"/>
      <c r="AE132" s="71"/>
      <c r="AF132" s="75"/>
      <c r="AG132" s="76"/>
    </row>
    <row r="133" spans="2:33" x14ac:dyDescent="0.2">
      <c r="B133" s="31"/>
      <c r="C133" s="46"/>
      <c r="D133" s="45"/>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47">
        <f t="shared" ref="AC133:AC138" si="24">SUM(E133:AB133)</f>
        <v>0</v>
      </c>
      <c r="AD133" s="78"/>
      <c r="AE133" s="44">
        <f t="shared" ref="AE133:AE138" si="25">(AD133*AC133)/40</f>
        <v>0</v>
      </c>
      <c r="AF133" s="45"/>
      <c r="AG133" s="48">
        <f t="shared" ref="AG133:AG138" si="26">AF133*AD133*AC133*C133</f>
        <v>0</v>
      </c>
    </row>
    <row r="134" spans="2:33" x14ac:dyDescent="0.2">
      <c r="B134" s="31"/>
      <c r="C134" s="46"/>
      <c r="D134" s="45"/>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47">
        <f t="shared" si="24"/>
        <v>0</v>
      </c>
      <c r="AD134" s="78"/>
      <c r="AE134" s="44">
        <f t="shared" si="25"/>
        <v>0</v>
      </c>
      <c r="AF134" s="45"/>
      <c r="AG134" s="48">
        <f t="shared" si="26"/>
        <v>0</v>
      </c>
    </row>
    <row r="135" spans="2:33" x14ac:dyDescent="0.2">
      <c r="B135" s="31"/>
      <c r="C135" s="46"/>
      <c r="D135" s="45"/>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47">
        <f t="shared" si="24"/>
        <v>0</v>
      </c>
      <c r="AD135" s="78"/>
      <c r="AE135" s="44">
        <f t="shared" si="25"/>
        <v>0</v>
      </c>
      <c r="AF135" s="45"/>
      <c r="AG135" s="48">
        <f t="shared" si="26"/>
        <v>0</v>
      </c>
    </row>
    <row r="136" spans="2:33" x14ac:dyDescent="0.2">
      <c r="B136" s="31"/>
      <c r="C136" s="46"/>
      <c r="D136" s="45"/>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47">
        <f t="shared" si="24"/>
        <v>0</v>
      </c>
      <c r="AD136" s="78"/>
      <c r="AE136" s="44">
        <f t="shared" si="25"/>
        <v>0</v>
      </c>
      <c r="AF136" s="45"/>
      <c r="AG136" s="48">
        <f t="shared" si="26"/>
        <v>0</v>
      </c>
    </row>
    <row r="137" spans="2:33" x14ac:dyDescent="0.2">
      <c r="B137" s="31"/>
      <c r="C137" s="46"/>
      <c r="D137" s="45"/>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47">
        <f t="shared" si="24"/>
        <v>0</v>
      </c>
      <c r="AD137" s="78"/>
      <c r="AE137" s="44">
        <f t="shared" si="25"/>
        <v>0</v>
      </c>
      <c r="AF137" s="45"/>
      <c r="AG137" s="48">
        <f t="shared" si="26"/>
        <v>0</v>
      </c>
    </row>
    <row r="138" spans="2:33" ht="13.5" thickBot="1" x14ac:dyDescent="0.25">
      <c r="B138" s="31"/>
      <c r="C138" s="46"/>
      <c r="D138" s="45"/>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47">
        <f t="shared" si="24"/>
        <v>0</v>
      </c>
      <c r="AD138" s="78"/>
      <c r="AE138" s="44">
        <f t="shared" si="25"/>
        <v>0</v>
      </c>
      <c r="AF138" s="45"/>
      <c r="AG138" s="48">
        <f t="shared" si="26"/>
        <v>0</v>
      </c>
    </row>
    <row r="139" spans="2:33" ht="13.5" thickBot="1" x14ac:dyDescent="0.25">
      <c r="B139" s="7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1" t="s">
        <v>146</v>
      </c>
      <c r="AD139" s="80"/>
      <c r="AE139" s="80">
        <f>SUM(AE133:AE138)</f>
        <v>0</v>
      </c>
      <c r="AF139" s="82"/>
      <c r="AG139" s="83">
        <f>SUM(AG133:AG138)</f>
        <v>0</v>
      </c>
    </row>
    <row r="140" spans="2:33" x14ac:dyDescent="0.2">
      <c r="B140" s="52" t="s">
        <v>147</v>
      </c>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84"/>
      <c r="AD140" s="63"/>
      <c r="AE140" s="63"/>
      <c r="AF140" s="64"/>
      <c r="AG140" s="85"/>
    </row>
    <row r="141" spans="2:33" x14ac:dyDescent="0.2">
      <c r="B141" s="31"/>
      <c r="C141" s="46"/>
      <c r="D141" s="45"/>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47">
        <f t="shared" ref="AC141:AC158" si="27">SUM(E141:AB141)</f>
        <v>0</v>
      </c>
      <c r="AD141" s="78"/>
      <c r="AE141" s="44">
        <f t="shared" ref="AE141:AE158" si="28">(AD141*AC141)/40</f>
        <v>0</v>
      </c>
      <c r="AF141" s="45"/>
      <c r="AG141" s="48">
        <f t="shared" ref="AG141:AG158" si="29">AF141*AD141*AC141*C141</f>
        <v>0</v>
      </c>
    </row>
    <row r="142" spans="2:33" x14ac:dyDescent="0.2">
      <c r="B142" s="31"/>
      <c r="C142" s="46"/>
      <c r="D142" s="45"/>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47">
        <f t="shared" si="27"/>
        <v>0</v>
      </c>
      <c r="AD142" s="78"/>
      <c r="AE142" s="44">
        <f t="shared" si="28"/>
        <v>0</v>
      </c>
      <c r="AF142" s="45"/>
      <c r="AG142" s="48">
        <f t="shared" si="29"/>
        <v>0</v>
      </c>
    </row>
    <row r="143" spans="2:33" x14ac:dyDescent="0.2">
      <c r="B143" s="31"/>
      <c r="C143" s="46"/>
      <c r="D143" s="45"/>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47">
        <f t="shared" si="27"/>
        <v>0</v>
      </c>
      <c r="AD143" s="78"/>
      <c r="AE143" s="44">
        <f t="shared" si="28"/>
        <v>0</v>
      </c>
      <c r="AF143" s="45"/>
      <c r="AG143" s="48">
        <f t="shared" si="29"/>
        <v>0</v>
      </c>
    </row>
    <row r="144" spans="2:33" x14ac:dyDescent="0.2">
      <c r="B144" s="31"/>
      <c r="C144" s="46"/>
      <c r="D144" s="45"/>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47">
        <f t="shared" si="27"/>
        <v>0</v>
      </c>
      <c r="AD144" s="78"/>
      <c r="AE144" s="44">
        <f t="shared" si="28"/>
        <v>0</v>
      </c>
      <c r="AF144" s="45"/>
      <c r="AG144" s="48">
        <f t="shared" si="29"/>
        <v>0</v>
      </c>
    </row>
    <row r="145" spans="2:33" x14ac:dyDescent="0.2">
      <c r="B145" s="31"/>
      <c r="C145" s="46"/>
      <c r="D145" s="45"/>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47">
        <f t="shared" si="27"/>
        <v>0</v>
      </c>
      <c r="AD145" s="78"/>
      <c r="AE145" s="44">
        <f t="shared" si="28"/>
        <v>0</v>
      </c>
      <c r="AF145" s="45"/>
      <c r="AG145" s="48">
        <f t="shared" si="29"/>
        <v>0</v>
      </c>
    </row>
    <row r="146" spans="2:33" x14ac:dyDescent="0.2">
      <c r="B146" s="31"/>
      <c r="C146" s="46"/>
      <c r="D146" s="45"/>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47">
        <f t="shared" si="27"/>
        <v>0</v>
      </c>
      <c r="AD146" s="78"/>
      <c r="AE146" s="44">
        <f t="shared" si="28"/>
        <v>0</v>
      </c>
      <c r="AF146" s="45"/>
      <c r="AG146" s="48">
        <f t="shared" si="29"/>
        <v>0</v>
      </c>
    </row>
    <row r="147" spans="2:33" x14ac:dyDescent="0.2">
      <c r="B147" s="31"/>
      <c r="C147" s="46"/>
      <c r="D147" s="45"/>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47">
        <f t="shared" si="27"/>
        <v>0</v>
      </c>
      <c r="AD147" s="78"/>
      <c r="AE147" s="44">
        <f t="shared" si="28"/>
        <v>0</v>
      </c>
      <c r="AF147" s="45"/>
      <c r="AG147" s="48">
        <f t="shared" si="29"/>
        <v>0</v>
      </c>
    </row>
    <row r="148" spans="2:33" x14ac:dyDescent="0.2">
      <c r="B148" s="31"/>
      <c r="C148" s="46"/>
      <c r="D148" s="45"/>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47">
        <f t="shared" si="27"/>
        <v>0</v>
      </c>
      <c r="AD148" s="78"/>
      <c r="AE148" s="44">
        <f t="shared" si="28"/>
        <v>0</v>
      </c>
      <c r="AF148" s="45"/>
      <c r="AG148" s="48">
        <f t="shared" si="29"/>
        <v>0</v>
      </c>
    </row>
    <row r="149" spans="2:33" x14ac:dyDescent="0.2">
      <c r="B149" s="31"/>
      <c r="C149" s="46"/>
      <c r="D149" s="45"/>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47">
        <f t="shared" si="27"/>
        <v>0</v>
      </c>
      <c r="AD149" s="78"/>
      <c r="AE149" s="44">
        <f t="shared" si="28"/>
        <v>0</v>
      </c>
      <c r="AF149" s="45"/>
      <c r="AG149" s="48">
        <f t="shared" si="29"/>
        <v>0</v>
      </c>
    </row>
    <row r="150" spans="2:33" x14ac:dyDescent="0.2">
      <c r="B150" s="31"/>
      <c r="C150" s="46"/>
      <c r="D150" s="45"/>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47">
        <f t="shared" si="27"/>
        <v>0</v>
      </c>
      <c r="AD150" s="78"/>
      <c r="AE150" s="44">
        <f t="shared" si="28"/>
        <v>0</v>
      </c>
      <c r="AF150" s="45"/>
      <c r="AG150" s="48">
        <f t="shared" si="29"/>
        <v>0</v>
      </c>
    </row>
    <row r="151" spans="2:33" x14ac:dyDescent="0.2">
      <c r="B151" s="31"/>
      <c r="C151" s="46"/>
      <c r="D151" s="4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47">
        <f t="shared" si="27"/>
        <v>0</v>
      </c>
      <c r="AD151" s="78"/>
      <c r="AE151" s="44">
        <f t="shared" si="28"/>
        <v>0</v>
      </c>
      <c r="AF151" s="45"/>
      <c r="AG151" s="48">
        <f t="shared" si="29"/>
        <v>0</v>
      </c>
    </row>
    <row r="152" spans="2:33" x14ac:dyDescent="0.2">
      <c r="B152" s="31"/>
      <c r="C152" s="46"/>
      <c r="D152" s="45"/>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47">
        <f t="shared" si="27"/>
        <v>0</v>
      </c>
      <c r="AD152" s="78"/>
      <c r="AE152" s="44">
        <f t="shared" si="28"/>
        <v>0</v>
      </c>
      <c r="AF152" s="45"/>
      <c r="AG152" s="48">
        <f t="shared" si="29"/>
        <v>0</v>
      </c>
    </row>
    <row r="153" spans="2:33" x14ac:dyDescent="0.2">
      <c r="B153" s="31"/>
      <c r="C153" s="46"/>
      <c r="D153" s="45"/>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47">
        <f t="shared" si="27"/>
        <v>0</v>
      </c>
      <c r="AD153" s="78"/>
      <c r="AE153" s="44">
        <f t="shared" si="28"/>
        <v>0</v>
      </c>
      <c r="AF153" s="45"/>
      <c r="AG153" s="48">
        <f t="shared" si="29"/>
        <v>0</v>
      </c>
    </row>
    <row r="154" spans="2:33" x14ac:dyDescent="0.2">
      <c r="B154" s="31"/>
      <c r="C154" s="46"/>
      <c r="D154" s="45"/>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47">
        <f t="shared" si="27"/>
        <v>0</v>
      </c>
      <c r="AD154" s="78"/>
      <c r="AE154" s="44">
        <f t="shared" si="28"/>
        <v>0</v>
      </c>
      <c r="AF154" s="45"/>
      <c r="AG154" s="48">
        <f t="shared" si="29"/>
        <v>0</v>
      </c>
    </row>
    <row r="155" spans="2:33" x14ac:dyDescent="0.2">
      <c r="B155" s="31"/>
      <c r="C155" s="46"/>
      <c r="D155" s="45"/>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47">
        <f t="shared" si="27"/>
        <v>0</v>
      </c>
      <c r="AD155" s="78"/>
      <c r="AE155" s="44">
        <f t="shared" si="28"/>
        <v>0</v>
      </c>
      <c r="AF155" s="45"/>
      <c r="AG155" s="48">
        <f t="shared" si="29"/>
        <v>0</v>
      </c>
    </row>
    <row r="156" spans="2:33" x14ac:dyDescent="0.2">
      <c r="B156" s="31"/>
      <c r="C156" s="46"/>
      <c r="D156" s="45"/>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47">
        <f t="shared" si="27"/>
        <v>0</v>
      </c>
      <c r="AD156" s="78"/>
      <c r="AE156" s="44">
        <f t="shared" si="28"/>
        <v>0</v>
      </c>
      <c r="AF156" s="45"/>
      <c r="AG156" s="48">
        <f t="shared" si="29"/>
        <v>0</v>
      </c>
    </row>
    <row r="157" spans="2:33" x14ac:dyDescent="0.2">
      <c r="B157" s="31"/>
      <c r="C157" s="46"/>
      <c r="D157" s="45"/>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47">
        <f t="shared" si="27"/>
        <v>0</v>
      </c>
      <c r="AD157" s="78"/>
      <c r="AE157" s="44">
        <f t="shared" si="28"/>
        <v>0</v>
      </c>
      <c r="AF157" s="45"/>
      <c r="AG157" s="48">
        <f t="shared" si="29"/>
        <v>0</v>
      </c>
    </row>
    <row r="158" spans="2:33" ht="13.5" thickBot="1" x14ac:dyDescent="0.25">
      <c r="B158" s="31"/>
      <c r="C158" s="46"/>
      <c r="D158" s="45"/>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47">
        <f t="shared" si="27"/>
        <v>0</v>
      </c>
      <c r="AD158" s="78"/>
      <c r="AE158" s="44">
        <f t="shared" si="28"/>
        <v>0</v>
      </c>
      <c r="AF158" s="45"/>
      <c r="AG158" s="48">
        <f t="shared" si="29"/>
        <v>0</v>
      </c>
    </row>
    <row r="159" spans="2:33" ht="13.5" thickBot="1" x14ac:dyDescent="0.25">
      <c r="B159" s="7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1" t="s">
        <v>148</v>
      </c>
      <c r="AD159" s="80"/>
      <c r="AE159" s="80">
        <f>SUM(AE141:AE158)</f>
        <v>0</v>
      </c>
      <c r="AF159" s="80"/>
      <c r="AG159" s="83">
        <f>SUM(AG141:AG158)</f>
        <v>0</v>
      </c>
    </row>
    <row r="160" spans="2:33" ht="13.5" thickBot="1" x14ac:dyDescent="0.25">
      <c r="B160" s="86"/>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41" t="s">
        <v>149</v>
      </c>
      <c r="AD160" s="87"/>
      <c r="AE160" s="87"/>
      <c r="AF160" s="87"/>
      <c r="AG160" s="88">
        <f>AG159+AG139</f>
        <v>0</v>
      </c>
    </row>
    <row r="161" spans="2:33" ht="13.5" thickBot="1" x14ac:dyDescent="0.25">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2:33" ht="15.75" x14ac:dyDescent="0.25">
      <c r="B162" s="65" t="str">
        <f>B130</f>
        <v>Top of the CRUC</v>
      </c>
      <c r="C162" s="66" t="s">
        <v>111</v>
      </c>
      <c r="D162" s="66" t="s">
        <v>266</v>
      </c>
      <c r="E162" s="66"/>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7"/>
    </row>
    <row r="163" spans="2:33" ht="38.25" x14ac:dyDescent="0.2">
      <c r="B163" s="68" t="s">
        <v>112</v>
      </c>
      <c r="C163" s="69" t="s">
        <v>113</v>
      </c>
      <c r="D163" s="69" t="s">
        <v>114</v>
      </c>
      <c r="E163" s="379" t="s">
        <v>115</v>
      </c>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1"/>
      <c r="AC163" s="16" t="s">
        <v>116</v>
      </c>
      <c r="AD163" s="16" t="s">
        <v>117</v>
      </c>
      <c r="AE163" s="16" t="s">
        <v>118</v>
      </c>
      <c r="AF163" s="16" t="s">
        <v>119</v>
      </c>
      <c r="AG163" s="15" t="s">
        <v>120</v>
      </c>
    </row>
    <row r="164" spans="2:33" ht="25.5" x14ac:dyDescent="0.2">
      <c r="B164" s="70" t="s">
        <v>121</v>
      </c>
      <c r="C164" s="71"/>
      <c r="D164" s="71"/>
      <c r="E164" s="89" t="s">
        <v>122</v>
      </c>
      <c r="F164" s="90" t="s">
        <v>123</v>
      </c>
      <c r="G164" s="90" t="s">
        <v>124</v>
      </c>
      <c r="H164" s="90" t="s">
        <v>125</v>
      </c>
      <c r="I164" s="90" t="s">
        <v>126</v>
      </c>
      <c r="J164" s="90" t="s">
        <v>127</v>
      </c>
      <c r="K164" s="90" t="s">
        <v>128</v>
      </c>
      <c r="L164" s="90" t="s">
        <v>129</v>
      </c>
      <c r="M164" s="90" t="s">
        <v>130</v>
      </c>
      <c r="N164" s="90" t="s">
        <v>131</v>
      </c>
      <c r="O164" s="90" t="s">
        <v>132</v>
      </c>
      <c r="P164" s="90" t="s">
        <v>133</v>
      </c>
      <c r="Q164" s="90" t="s">
        <v>134</v>
      </c>
      <c r="R164" s="90" t="s">
        <v>135</v>
      </c>
      <c r="S164" s="90" t="s">
        <v>136</v>
      </c>
      <c r="T164" s="90" t="s">
        <v>137</v>
      </c>
      <c r="U164" s="90" t="s">
        <v>138</v>
      </c>
      <c r="V164" s="90" t="s">
        <v>139</v>
      </c>
      <c r="W164" s="90" t="s">
        <v>140</v>
      </c>
      <c r="X164" s="90" t="s">
        <v>141</v>
      </c>
      <c r="Y164" s="73" t="s">
        <v>142</v>
      </c>
      <c r="Z164" s="74" t="s">
        <v>143</v>
      </c>
      <c r="AA164" s="73" t="s">
        <v>144</v>
      </c>
      <c r="AB164" s="74" t="s">
        <v>145</v>
      </c>
      <c r="AC164" s="71"/>
      <c r="AD164" s="71"/>
      <c r="AE164" s="71"/>
      <c r="AF164" s="75"/>
      <c r="AG164" s="76"/>
    </row>
    <row r="165" spans="2:33" x14ac:dyDescent="0.2">
      <c r="B165" s="31"/>
      <c r="C165" s="46"/>
      <c r="D165" s="45"/>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47">
        <f t="shared" ref="AC165:AC170" si="30">SUM(E165:AB165)</f>
        <v>0</v>
      </c>
      <c r="AD165" s="78"/>
      <c r="AE165" s="44">
        <f t="shared" ref="AE165:AE170" si="31">(AC165*AD165)/40</f>
        <v>0</v>
      </c>
      <c r="AF165" s="45"/>
      <c r="AG165" s="48">
        <f t="shared" ref="AG165:AG170" si="32">AF165*AD165*AC165*C165</f>
        <v>0</v>
      </c>
    </row>
    <row r="166" spans="2:33" x14ac:dyDescent="0.2">
      <c r="B166" s="31"/>
      <c r="C166" s="46"/>
      <c r="D166" s="45"/>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47">
        <f t="shared" si="30"/>
        <v>0</v>
      </c>
      <c r="AD166" s="78"/>
      <c r="AE166" s="44">
        <f t="shared" si="31"/>
        <v>0</v>
      </c>
      <c r="AF166" s="45"/>
      <c r="AG166" s="48">
        <f t="shared" si="32"/>
        <v>0</v>
      </c>
    </row>
    <row r="167" spans="2:33" x14ac:dyDescent="0.2">
      <c r="B167" s="31"/>
      <c r="C167" s="46"/>
      <c r="D167" s="45"/>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47">
        <f t="shared" si="30"/>
        <v>0</v>
      </c>
      <c r="AD167" s="78"/>
      <c r="AE167" s="44">
        <f t="shared" si="31"/>
        <v>0</v>
      </c>
      <c r="AF167" s="45"/>
      <c r="AG167" s="48">
        <f t="shared" si="32"/>
        <v>0</v>
      </c>
    </row>
    <row r="168" spans="2:33" x14ac:dyDescent="0.2">
      <c r="B168" s="31"/>
      <c r="C168" s="46"/>
      <c r="D168" s="45"/>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47">
        <f t="shared" si="30"/>
        <v>0</v>
      </c>
      <c r="AD168" s="78"/>
      <c r="AE168" s="44">
        <f t="shared" si="31"/>
        <v>0</v>
      </c>
      <c r="AF168" s="45"/>
      <c r="AG168" s="48">
        <f t="shared" si="32"/>
        <v>0</v>
      </c>
    </row>
    <row r="169" spans="2:33" x14ac:dyDescent="0.2">
      <c r="B169" s="31"/>
      <c r="C169" s="46"/>
      <c r="D169" s="45"/>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47">
        <f t="shared" si="30"/>
        <v>0</v>
      </c>
      <c r="AD169" s="78"/>
      <c r="AE169" s="44">
        <f t="shared" si="31"/>
        <v>0</v>
      </c>
      <c r="AF169" s="45"/>
      <c r="AG169" s="48">
        <f t="shared" si="32"/>
        <v>0</v>
      </c>
    </row>
    <row r="170" spans="2:33" ht="13.5" thickBot="1" x14ac:dyDescent="0.25">
      <c r="B170" s="31"/>
      <c r="C170" s="46"/>
      <c r="D170" s="45"/>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47">
        <f t="shared" si="30"/>
        <v>0</v>
      </c>
      <c r="AD170" s="78"/>
      <c r="AE170" s="44">
        <f t="shared" si="31"/>
        <v>0</v>
      </c>
      <c r="AF170" s="45"/>
      <c r="AG170" s="48">
        <f t="shared" si="32"/>
        <v>0</v>
      </c>
    </row>
    <row r="171" spans="2:33" ht="13.5" thickBot="1" x14ac:dyDescent="0.25">
      <c r="B171" s="79"/>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1" t="s">
        <v>146</v>
      </c>
      <c r="AD171" s="80"/>
      <c r="AE171" s="80"/>
      <c r="AF171" s="82"/>
      <c r="AG171" s="83">
        <f>SUM(AG165:AG170)</f>
        <v>0</v>
      </c>
    </row>
    <row r="172" spans="2:33" x14ac:dyDescent="0.2">
      <c r="B172" s="52" t="s">
        <v>147</v>
      </c>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84"/>
      <c r="AD172" s="63"/>
      <c r="AE172" s="63"/>
      <c r="AF172" s="64"/>
      <c r="AG172" s="85"/>
    </row>
    <row r="173" spans="2:33" x14ac:dyDescent="0.2">
      <c r="B173" s="31"/>
      <c r="C173" s="46"/>
      <c r="D173" s="45"/>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47">
        <f t="shared" ref="AC173:AC190" si="33">SUM(E173:AB173)</f>
        <v>0</v>
      </c>
      <c r="AD173" s="78"/>
      <c r="AE173" s="44">
        <f>(AC173*AD173)/40</f>
        <v>0</v>
      </c>
      <c r="AF173" s="45"/>
      <c r="AG173" s="48">
        <f t="shared" ref="AG173:AG190" si="34">AF173*AD173*AC173*C173</f>
        <v>0</v>
      </c>
    </row>
    <row r="174" spans="2:33" x14ac:dyDescent="0.2">
      <c r="B174" s="31"/>
      <c r="C174" s="46"/>
      <c r="D174" s="45"/>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47">
        <f t="shared" si="33"/>
        <v>0</v>
      </c>
      <c r="AD174" s="78"/>
      <c r="AE174" s="44">
        <f t="shared" ref="AE174:AE190" si="35">(AC174*AD174)/40</f>
        <v>0</v>
      </c>
      <c r="AF174" s="45"/>
      <c r="AG174" s="48">
        <f t="shared" si="34"/>
        <v>0</v>
      </c>
    </row>
    <row r="175" spans="2:33" x14ac:dyDescent="0.2">
      <c r="B175" s="31"/>
      <c r="C175" s="46"/>
      <c r="D175" s="45"/>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47">
        <f t="shared" si="33"/>
        <v>0</v>
      </c>
      <c r="AD175" s="78"/>
      <c r="AE175" s="44">
        <f t="shared" si="35"/>
        <v>0</v>
      </c>
      <c r="AF175" s="45"/>
      <c r="AG175" s="48">
        <f t="shared" si="34"/>
        <v>0</v>
      </c>
    </row>
    <row r="176" spans="2:33" x14ac:dyDescent="0.2">
      <c r="B176" s="31"/>
      <c r="C176" s="46"/>
      <c r="D176" s="45"/>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47">
        <f t="shared" si="33"/>
        <v>0</v>
      </c>
      <c r="AD176" s="78"/>
      <c r="AE176" s="44">
        <f t="shared" si="35"/>
        <v>0</v>
      </c>
      <c r="AF176" s="45"/>
      <c r="AG176" s="48">
        <f t="shared" si="34"/>
        <v>0</v>
      </c>
    </row>
    <row r="177" spans="2:33" x14ac:dyDescent="0.2">
      <c r="B177" s="31"/>
      <c r="C177" s="46"/>
      <c r="D177" s="45"/>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47">
        <f t="shared" si="33"/>
        <v>0</v>
      </c>
      <c r="AD177" s="78"/>
      <c r="AE177" s="44">
        <f t="shared" si="35"/>
        <v>0</v>
      </c>
      <c r="AF177" s="45"/>
      <c r="AG177" s="48">
        <f t="shared" si="34"/>
        <v>0</v>
      </c>
    </row>
    <row r="178" spans="2:33" x14ac:dyDescent="0.2">
      <c r="B178" s="31"/>
      <c r="C178" s="46"/>
      <c r="D178" s="45"/>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47">
        <f t="shared" si="33"/>
        <v>0</v>
      </c>
      <c r="AD178" s="78"/>
      <c r="AE178" s="44">
        <f t="shared" si="35"/>
        <v>0</v>
      </c>
      <c r="AF178" s="45"/>
      <c r="AG178" s="48">
        <f t="shared" si="34"/>
        <v>0</v>
      </c>
    </row>
    <row r="179" spans="2:33" x14ac:dyDescent="0.2">
      <c r="B179" s="31"/>
      <c r="C179" s="46"/>
      <c r="D179" s="45"/>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47">
        <f t="shared" si="33"/>
        <v>0</v>
      </c>
      <c r="AD179" s="78"/>
      <c r="AE179" s="44">
        <f t="shared" si="35"/>
        <v>0</v>
      </c>
      <c r="AF179" s="45"/>
      <c r="AG179" s="48">
        <f t="shared" si="34"/>
        <v>0</v>
      </c>
    </row>
    <row r="180" spans="2:33" x14ac:dyDescent="0.2">
      <c r="B180" s="31"/>
      <c r="C180" s="46"/>
      <c r="D180" s="45"/>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47">
        <f t="shared" si="33"/>
        <v>0</v>
      </c>
      <c r="AD180" s="78"/>
      <c r="AE180" s="44">
        <f t="shared" si="35"/>
        <v>0</v>
      </c>
      <c r="AF180" s="45"/>
      <c r="AG180" s="48">
        <f t="shared" si="34"/>
        <v>0</v>
      </c>
    </row>
    <row r="181" spans="2:33" x14ac:dyDescent="0.2">
      <c r="B181" s="31"/>
      <c r="C181" s="46"/>
      <c r="D181" s="45"/>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47">
        <f t="shared" si="33"/>
        <v>0</v>
      </c>
      <c r="AD181" s="78"/>
      <c r="AE181" s="44">
        <f t="shared" si="35"/>
        <v>0</v>
      </c>
      <c r="AF181" s="45"/>
      <c r="AG181" s="48">
        <f t="shared" si="34"/>
        <v>0</v>
      </c>
    </row>
    <row r="182" spans="2:33" x14ac:dyDescent="0.2">
      <c r="B182" s="31"/>
      <c r="C182" s="46"/>
      <c r="D182" s="45"/>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47">
        <f t="shared" si="33"/>
        <v>0</v>
      </c>
      <c r="AD182" s="78"/>
      <c r="AE182" s="44">
        <f t="shared" si="35"/>
        <v>0</v>
      </c>
      <c r="AF182" s="45"/>
      <c r="AG182" s="48">
        <f t="shared" si="34"/>
        <v>0</v>
      </c>
    </row>
    <row r="183" spans="2:33" x14ac:dyDescent="0.2">
      <c r="B183" s="31"/>
      <c r="C183" s="46"/>
      <c r="D183" s="45"/>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47">
        <f t="shared" si="33"/>
        <v>0</v>
      </c>
      <c r="AD183" s="78"/>
      <c r="AE183" s="44">
        <f t="shared" si="35"/>
        <v>0</v>
      </c>
      <c r="AF183" s="45"/>
      <c r="AG183" s="48">
        <f t="shared" si="34"/>
        <v>0</v>
      </c>
    </row>
    <row r="184" spans="2:33" x14ac:dyDescent="0.2">
      <c r="B184" s="31"/>
      <c r="C184" s="46"/>
      <c r="D184" s="45"/>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47">
        <f t="shared" si="33"/>
        <v>0</v>
      </c>
      <c r="AD184" s="78"/>
      <c r="AE184" s="44">
        <f t="shared" si="35"/>
        <v>0</v>
      </c>
      <c r="AF184" s="45"/>
      <c r="AG184" s="48">
        <f t="shared" si="34"/>
        <v>0</v>
      </c>
    </row>
    <row r="185" spans="2:33" x14ac:dyDescent="0.2">
      <c r="B185" s="31"/>
      <c r="C185" s="46"/>
      <c r="D185" s="45"/>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47">
        <f t="shared" si="33"/>
        <v>0</v>
      </c>
      <c r="AD185" s="78"/>
      <c r="AE185" s="44">
        <f t="shared" si="35"/>
        <v>0</v>
      </c>
      <c r="AF185" s="45"/>
      <c r="AG185" s="48">
        <f t="shared" si="34"/>
        <v>0</v>
      </c>
    </row>
    <row r="186" spans="2:33" x14ac:dyDescent="0.2">
      <c r="B186" s="31"/>
      <c r="C186" s="46"/>
      <c r="D186" s="45"/>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47">
        <f t="shared" si="33"/>
        <v>0</v>
      </c>
      <c r="AD186" s="78"/>
      <c r="AE186" s="44">
        <f t="shared" si="35"/>
        <v>0</v>
      </c>
      <c r="AF186" s="45"/>
      <c r="AG186" s="48">
        <f t="shared" si="34"/>
        <v>0</v>
      </c>
    </row>
    <row r="187" spans="2:33" x14ac:dyDescent="0.2">
      <c r="B187" s="31"/>
      <c r="C187" s="46"/>
      <c r="D187" s="4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47">
        <f t="shared" si="33"/>
        <v>0</v>
      </c>
      <c r="AD187" s="78"/>
      <c r="AE187" s="44">
        <f t="shared" si="35"/>
        <v>0</v>
      </c>
      <c r="AF187" s="45"/>
      <c r="AG187" s="48">
        <f t="shared" si="34"/>
        <v>0</v>
      </c>
    </row>
    <row r="188" spans="2:33" x14ac:dyDescent="0.2">
      <c r="B188" s="31"/>
      <c r="C188" s="46"/>
      <c r="D188" s="45"/>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47">
        <f t="shared" si="33"/>
        <v>0</v>
      </c>
      <c r="AD188" s="78"/>
      <c r="AE188" s="44">
        <f t="shared" si="35"/>
        <v>0</v>
      </c>
      <c r="AF188" s="45"/>
      <c r="AG188" s="48">
        <f t="shared" si="34"/>
        <v>0</v>
      </c>
    </row>
    <row r="189" spans="2:33" x14ac:dyDescent="0.2">
      <c r="B189" s="31"/>
      <c r="C189" s="46"/>
      <c r="D189" s="45"/>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47">
        <f t="shared" si="33"/>
        <v>0</v>
      </c>
      <c r="AD189" s="78"/>
      <c r="AE189" s="44">
        <f t="shared" si="35"/>
        <v>0</v>
      </c>
      <c r="AF189" s="45"/>
      <c r="AG189" s="48">
        <f t="shared" si="34"/>
        <v>0</v>
      </c>
    </row>
    <row r="190" spans="2:33" ht="13.5" thickBot="1" x14ac:dyDescent="0.25">
      <c r="B190" s="31"/>
      <c r="C190" s="46"/>
      <c r="D190" s="45"/>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47">
        <f t="shared" si="33"/>
        <v>0</v>
      </c>
      <c r="AD190" s="78"/>
      <c r="AE190" s="44">
        <f t="shared" si="35"/>
        <v>0</v>
      </c>
      <c r="AF190" s="45"/>
      <c r="AG190" s="48">
        <f t="shared" si="34"/>
        <v>0</v>
      </c>
    </row>
    <row r="191" spans="2:33" ht="13.5" thickBot="1" x14ac:dyDescent="0.25">
      <c r="B191" s="79"/>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1" t="s">
        <v>148</v>
      </c>
      <c r="AD191" s="80"/>
      <c r="AE191" s="80"/>
      <c r="AF191" s="80"/>
      <c r="AG191" s="83">
        <f>SUM(AG173:AG190)</f>
        <v>0</v>
      </c>
    </row>
    <row r="192" spans="2:33" ht="13.5" thickBot="1" x14ac:dyDescent="0.25">
      <c r="B192" s="86"/>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41" t="s">
        <v>149</v>
      </c>
      <c r="AD192" s="87"/>
      <c r="AE192" s="87"/>
      <c r="AF192" s="87"/>
      <c r="AG192" s="88">
        <f>AG191+AG171</f>
        <v>0</v>
      </c>
    </row>
    <row r="193" spans="2:33" ht="13.5" thickBot="1" x14ac:dyDescent="0.25"/>
    <row r="194" spans="2:33" ht="15.75" x14ac:dyDescent="0.25">
      <c r="B194" s="65" t="str">
        <f>B162</f>
        <v>Top of the CRUC</v>
      </c>
      <c r="C194" s="66" t="s">
        <v>111</v>
      </c>
      <c r="D194" s="66" t="s">
        <v>267</v>
      </c>
      <c r="E194" s="66"/>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7"/>
    </row>
    <row r="195" spans="2:33" ht="38.25" x14ac:dyDescent="0.2">
      <c r="B195" s="68" t="s">
        <v>112</v>
      </c>
      <c r="C195" s="69" t="s">
        <v>113</v>
      </c>
      <c r="D195" s="69" t="s">
        <v>114</v>
      </c>
      <c r="E195" s="379" t="s">
        <v>115</v>
      </c>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1"/>
      <c r="AC195" s="16" t="s">
        <v>116</v>
      </c>
      <c r="AD195" s="16" t="s">
        <v>117</v>
      </c>
      <c r="AE195" s="16" t="s">
        <v>118</v>
      </c>
      <c r="AF195" s="16" t="s">
        <v>119</v>
      </c>
      <c r="AG195" s="15" t="s">
        <v>120</v>
      </c>
    </row>
    <row r="196" spans="2:33" ht="25.5" x14ac:dyDescent="0.2">
      <c r="B196" s="70" t="s">
        <v>121</v>
      </c>
      <c r="C196" s="71"/>
      <c r="D196" s="71"/>
      <c r="E196" s="89" t="s">
        <v>122</v>
      </c>
      <c r="F196" s="90" t="s">
        <v>123</v>
      </c>
      <c r="G196" s="90" t="s">
        <v>124</v>
      </c>
      <c r="H196" s="90" t="s">
        <v>125</v>
      </c>
      <c r="I196" s="90" t="s">
        <v>126</v>
      </c>
      <c r="J196" s="90" t="s">
        <v>127</v>
      </c>
      <c r="K196" s="90" t="s">
        <v>128</v>
      </c>
      <c r="L196" s="90" t="s">
        <v>129</v>
      </c>
      <c r="M196" s="90" t="s">
        <v>130</v>
      </c>
      <c r="N196" s="90" t="s">
        <v>131</v>
      </c>
      <c r="O196" s="90" t="s">
        <v>132</v>
      </c>
      <c r="P196" s="90" t="s">
        <v>133</v>
      </c>
      <c r="Q196" s="90" t="s">
        <v>134</v>
      </c>
      <c r="R196" s="90" t="s">
        <v>135</v>
      </c>
      <c r="S196" s="90" t="s">
        <v>136</v>
      </c>
      <c r="T196" s="90" t="s">
        <v>137</v>
      </c>
      <c r="U196" s="90" t="s">
        <v>138</v>
      </c>
      <c r="V196" s="90" t="s">
        <v>139</v>
      </c>
      <c r="W196" s="90" t="s">
        <v>140</v>
      </c>
      <c r="X196" s="90" t="s">
        <v>141</v>
      </c>
      <c r="Y196" s="73" t="s">
        <v>142</v>
      </c>
      <c r="Z196" s="74" t="s">
        <v>143</v>
      </c>
      <c r="AA196" s="73" t="s">
        <v>144</v>
      </c>
      <c r="AB196" s="74" t="s">
        <v>145</v>
      </c>
      <c r="AC196" s="71"/>
      <c r="AD196" s="71"/>
      <c r="AE196" s="71"/>
      <c r="AF196" s="75"/>
      <c r="AG196" s="76"/>
    </row>
    <row r="197" spans="2:33" x14ac:dyDescent="0.2">
      <c r="B197" s="31"/>
      <c r="C197" s="46"/>
      <c r="D197" s="45"/>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47">
        <f t="shared" ref="AC197:AC202" si="36">SUM(E197:AB197)</f>
        <v>0</v>
      </c>
      <c r="AD197" s="78"/>
      <c r="AE197" s="44">
        <f t="shared" ref="AE197:AE202" si="37">(AC197*AD197)/40</f>
        <v>0</v>
      </c>
      <c r="AF197" s="45"/>
      <c r="AG197" s="48">
        <f t="shared" ref="AG197:AG202" si="38">AF197*AD197*AC197*C197</f>
        <v>0</v>
      </c>
    </row>
    <row r="198" spans="2:33" x14ac:dyDescent="0.2">
      <c r="B198" s="31"/>
      <c r="C198" s="46"/>
      <c r="D198" s="45"/>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47">
        <f t="shared" si="36"/>
        <v>0</v>
      </c>
      <c r="AD198" s="78"/>
      <c r="AE198" s="44">
        <f t="shared" si="37"/>
        <v>0</v>
      </c>
      <c r="AF198" s="45"/>
      <c r="AG198" s="48">
        <f t="shared" si="38"/>
        <v>0</v>
      </c>
    </row>
    <row r="199" spans="2:33" x14ac:dyDescent="0.2">
      <c r="B199" s="31"/>
      <c r="C199" s="46"/>
      <c r="D199" s="45"/>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47">
        <f t="shared" si="36"/>
        <v>0</v>
      </c>
      <c r="AD199" s="78"/>
      <c r="AE199" s="44">
        <f t="shared" si="37"/>
        <v>0</v>
      </c>
      <c r="AF199" s="45"/>
      <c r="AG199" s="48">
        <f t="shared" si="38"/>
        <v>0</v>
      </c>
    </row>
    <row r="200" spans="2:33" x14ac:dyDescent="0.2">
      <c r="B200" s="31"/>
      <c r="C200" s="46"/>
      <c r="D200" s="45"/>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47">
        <f t="shared" si="36"/>
        <v>0</v>
      </c>
      <c r="AD200" s="78"/>
      <c r="AE200" s="44">
        <f t="shared" si="37"/>
        <v>0</v>
      </c>
      <c r="AF200" s="45"/>
      <c r="AG200" s="48">
        <f t="shared" si="38"/>
        <v>0</v>
      </c>
    </row>
    <row r="201" spans="2:33" x14ac:dyDescent="0.2">
      <c r="B201" s="31"/>
      <c r="C201" s="46"/>
      <c r="D201" s="45"/>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47">
        <f t="shared" si="36"/>
        <v>0</v>
      </c>
      <c r="AD201" s="78"/>
      <c r="AE201" s="44">
        <f t="shared" si="37"/>
        <v>0</v>
      </c>
      <c r="AF201" s="45"/>
      <c r="AG201" s="48">
        <f t="shared" si="38"/>
        <v>0</v>
      </c>
    </row>
    <row r="202" spans="2:33" ht="13.5" thickBot="1" x14ac:dyDescent="0.25">
      <c r="B202" s="31"/>
      <c r="C202" s="46"/>
      <c r="D202" s="45"/>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47">
        <f t="shared" si="36"/>
        <v>0</v>
      </c>
      <c r="AD202" s="78"/>
      <c r="AE202" s="44">
        <f t="shared" si="37"/>
        <v>0</v>
      </c>
      <c r="AF202" s="45"/>
      <c r="AG202" s="48">
        <f t="shared" si="38"/>
        <v>0</v>
      </c>
    </row>
    <row r="203" spans="2:33" ht="13.5" thickBot="1" x14ac:dyDescent="0.25">
      <c r="B203" s="79"/>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1" t="s">
        <v>146</v>
      </c>
      <c r="AD203" s="80"/>
      <c r="AE203" s="80"/>
      <c r="AF203" s="82"/>
      <c r="AG203" s="83">
        <f>SUM(AG197:AG202)</f>
        <v>0</v>
      </c>
    </row>
    <row r="204" spans="2:33" x14ac:dyDescent="0.2">
      <c r="B204" s="52" t="s">
        <v>147</v>
      </c>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84"/>
      <c r="AD204" s="63"/>
      <c r="AE204" s="63"/>
      <c r="AF204" s="64"/>
      <c r="AG204" s="85"/>
    </row>
    <row r="205" spans="2:33" x14ac:dyDescent="0.2">
      <c r="B205" s="31"/>
      <c r="C205" s="46"/>
      <c r="D205" s="45"/>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47">
        <f t="shared" ref="AC205:AC222" si="39">SUM(E205:AB205)</f>
        <v>0</v>
      </c>
      <c r="AD205" s="78"/>
      <c r="AE205" s="44">
        <f>(AC205*AD205)/40</f>
        <v>0</v>
      </c>
      <c r="AF205" s="45"/>
      <c r="AG205" s="48">
        <f t="shared" ref="AG205:AG222" si="40">AF205*AD205*AC205*C205</f>
        <v>0</v>
      </c>
    </row>
    <row r="206" spans="2:33" x14ac:dyDescent="0.2">
      <c r="B206" s="31"/>
      <c r="C206" s="46"/>
      <c r="D206" s="45"/>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47">
        <f t="shared" si="39"/>
        <v>0</v>
      </c>
      <c r="AD206" s="78"/>
      <c r="AE206" s="44">
        <f t="shared" ref="AE206:AE222" si="41">(AC206*AD206)/40</f>
        <v>0</v>
      </c>
      <c r="AF206" s="45"/>
      <c r="AG206" s="48">
        <f t="shared" si="40"/>
        <v>0</v>
      </c>
    </row>
    <row r="207" spans="2:33" x14ac:dyDescent="0.2">
      <c r="B207" s="31"/>
      <c r="C207" s="46"/>
      <c r="D207" s="45"/>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47">
        <f t="shared" si="39"/>
        <v>0</v>
      </c>
      <c r="AD207" s="78"/>
      <c r="AE207" s="44">
        <f t="shared" si="41"/>
        <v>0</v>
      </c>
      <c r="AF207" s="45"/>
      <c r="AG207" s="48">
        <f t="shared" si="40"/>
        <v>0</v>
      </c>
    </row>
    <row r="208" spans="2:33" x14ac:dyDescent="0.2">
      <c r="B208" s="31"/>
      <c r="C208" s="46"/>
      <c r="D208" s="45"/>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47">
        <f t="shared" si="39"/>
        <v>0</v>
      </c>
      <c r="AD208" s="78"/>
      <c r="AE208" s="44">
        <f t="shared" si="41"/>
        <v>0</v>
      </c>
      <c r="AF208" s="45"/>
      <c r="AG208" s="48">
        <f t="shared" si="40"/>
        <v>0</v>
      </c>
    </row>
    <row r="209" spans="2:33" x14ac:dyDescent="0.2">
      <c r="B209" s="31"/>
      <c r="C209" s="46"/>
      <c r="D209" s="45"/>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47">
        <f t="shared" si="39"/>
        <v>0</v>
      </c>
      <c r="AD209" s="78"/>
      <c r="AE209" s="44">
        <f t="shared" si="41"/>
        <v>0</v>
      </c>
      <c r="AF209" s="45"/>
      <c r="AG209" s="48">
        <f t="shared" si="40"/>
        <v>0</v>
      </c>
    </row>
    <row r="210" spans="2:33" x14ac:dyDescent="0.2">
      <c r="B210" s="31"/>
      <c r="C210" s="46"/>
      <c r="D210" s="45"/>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47">
        <f t="shared" si="39"/>
        <v>0</v>
      </c>
      <c r="AD210" s="78"/>
      <c r="AE210" s="44">
        <f t="shared" si="41"/>
        <v>0</v>
      </c>
      <c r="AF210" s="45"/>
      <c r="AG210" s="48">
        <f t="shared" si="40"/>
        <v>0</v>
      </c>
    </row>
    <row r="211" spans="2:33" x14ac:dyDescent="0.2">
      <c r="B211" s="31"/>
      <c r="C211" s="46"/>
      <c r="D211" s="45"/>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47">
        <f t="shared" si="39"/>
        <v>0</v>
      </c>
      <c r="AD211" s="78"/>
      <c r="AE211" s="44">
        <f t="shared" si="41"/>
        <v>0</v>
      </c>
      <c r="AF211" s="45"/>
      <c r="AG211" s="48">
        <f t="shared" si="40"/>
        <v>0</v>
      </c>
    </row>
    <row r="212" spans="2:33" x14ac:dyDescent="0.2">
      <c r="B212" s="31"/>
      <c r="C212" s="46"/>
      <c r="D212" s="45"/>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47">
        <f t="shared" si="39"/>
        <v>0</v>
      </c>
      <c r="AD212" s="78"/>
      <c r="AE212" s="44">
        <f t="shared" si="41"/>
        <v>0</v>
      </c>
      <c r="AF212" s="45"/>
      <c r="AG212" s="48">
        <f t="shared" si="40"/>
        <v>0</v>
      </c>
    </row>
    <row r="213" spans="2:33" x14ac:dyDescent="0.2">
      <c r="B213" s="31"/>
      <c r="C213" s="46"/>
      <c r="D213" s="45"/>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47">
        <f t="shared" si="39"/>
        <v>0</v>
      </c>
      <c r="AD213" s="78"/>
      <c r="AE213" s="44">
        <f t="shared" si="41"/>
        <v>0</v>
      </c>
      <c r="AF213" s="45"/>
      <c r="AG213" s="48">
        <f t="shared" si="40"/>
        <v>0</v>
      </c>
    </row>
    <row r="214" spans="2:33" x14ac:dyDescent="0.2">
      <c r="B214" s="31"/>
      <c r="C214" s="46"/>
      <c r="D214" s="45"/>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47">
        <f t="shared" si="39"/>
        <v>0</v>
      </c>
      <c r="AD214" s="78"/>
      <c r="AE214" s="44">
        <f t="shared" si="41"/>
        <v>0</v>
      </c>
      <c r="AF214" s="45"/>
      <c r="AG214" s="48">
        <f t="shared" si="40"/>
        <v>0</v>
      </c>
    </row>
    <row r="215" spans="2:33" x14ac:dyDescent="0.2">
      <c r="B215" s="31"/>
      <c r="C215" s="46"/>
      <c r="D215" s="45"/>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47">
        <f t="shared" si="39"/>
        <v>0</v>
      </c>
      <c r="AD215" s="78"/>
      <c r="AE215" s="44">
        <f t="shared" si="41"/>
        <v>0</v>
      </c>
      <c r="AF215" s="45"/>
      <c r="AG215" s="48">
        <f t="shared" si="40"/>
        <v>0</v>
      </c>
    </row>
    <row r="216" spans="2:33" x14ac:dyDescent="0.2">
      <c r="B216" s="31"/>
      <c r="C216" s="46"/>
      <c r="D216" s="45"/>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47">
        <f t="shared" si="39"/>
        <v>0</v>
      </c>
      <c r="AD216" s="78"/>
      <c r="AE216" s="44">
        <f t="shared" si="41"/>
        <v>0</v>
      </c>
      <c r="AF216" s="45"/>
      <c r="AG216" s="48">
        <f t="shared" si="40"/>
        <v>0</v>
      </c>
    </row>
    <row r="217" spans="2:33" x14ac:dyDescent="0.2">
      <c r="B217" s="31"/>
      <c r="C217" s="46"/>
      <c r="D217" s="45"/>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47">
        <f t="shared" si="39"/>
        <v>0</v>
      </c>
      <c r="AD217" s="78"/>
      <c r="AE217" s="44">
        <f t="shared" si="41"/>
        <v>0</v>
      </c>
      <c r="AF217" s="45"/>
      <c r="AG217" s="48">
        <f t="shared" si="40"/>
        <v>0</v>
      </c>
    </row>
    <row r="218" spans="2:33" x14ac:dyDescent="0.2">
      <c r="B218" s="31"/>
      <c r="C218" s="46"/>
      <c r="D218" s="45"/>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47">
        <f t="shared" si="39"/>
        <v>0</v>
      </c>
      <c r="AD218" s="78"/>
      <c r="AE218" s="44">
        <f t="shared" si="41"/>
        <v>0</v>
      </c>
      <c r="AF218" s="45"/>
      <c r="AG218" s="48">
        <f t="shared" si="40"/>
        <v>0</v>
      </c>
    </row>
    <row r="219" spans="2:33" x14ac:dyDescent="0.2">
      <c r="B219" s="31"/>
      <c r="C219" s="46"/>
      <c r="D219" s="45"/>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47">
        <f t="shared" si="39"/>
        <v>0</v>
      </c>
      <c r="AD219" s="78"/>
      <c r="AE219" s="44">
        <f t="shared" si="41"/>
        <v>0</v>
      </c>
      <c r="AF219" s="45"/>
      <c r="AG219" s="48">
        <f t="shared" si="40"/>
        <v>0</v>
      </c>
    </row>
    <row r="220" spans="2:33" x14ac:dyDescent="0.2">
      <c r="B220" s="31"/>
      <c r="C220" s="46"/>
      <c r="D220" s="45"/>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47">
        <f t="shared" si="39"/>
        <v>0</v>
      </c>
      <c r="AD220" s="78"/>
      <c r="AE220" s="44">
        <f t="shared" si="41"/>
        <v>0</v>
      </c>
      <c r="AF220" s="45"/>
      <c r="AG220" s="48">
        <f t="shared" si="40"/>
        <v>0</v>
      </c>
    </row>
    <row r="221" spans="2:33" x14ac:dyDescent="0.2">
      <c r="B221" s="31"/>
      <c r="C221" s="46"/>
      <c r="D221" s="45"/>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47">
        <f t="shared" si="39"/>
        <v>0</v>
      </c>
      <c r="AD221" s="78"/>
      <c r="AE221" s="44">
        <f t="shared" si="41"/>
        <v>0</v>
      </c>
      <c r="AF221" s="45"/>
      <c r="AG221" s="48">
        <f t="shared" si="40"/>
        <v>0</v>
      </c>
    </row>
    <row r="222" spans="2:33" ht="13.5" thickBot="1" x14ac:dyDescent="0.25">
      <c r="B222" s="31"/>
      <c r="C222" s="46"/>
      <c r="D222" s="45"/>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47">
        <f t="shared" si="39"/>
        <v>0</v>
      </c>
      <c r="AD222" s="78"/>
      <c r="AE222" s="44">
        <f t="shared" si="41"/>
        <v>0</v>
      </c>
      <c r="AF222" s="45"/>
      <c r="AG222" s="48">
        <f t="shared" si="40"/>
        <v>0</v>
      </c>
    </row>
    <row r="223" spans="2:33" ht="13.5" thickBot="1" x14ac:dyDescent="0.25">
      <c r="B223" s="79"/>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1" t="s">
        <v>148</v>
      </c>
      <c r="AD223" s="80"/>
      <c r="AE223" s="80"/>
      <c r="AF223" s="80"/>
      <c r="AG223" s="83">
        <f>SUM(AG205:AG222)</f>
        <v>0</v>
      </c>
    </row>
    <row r="224" spans="2:33" ht="13.5" thickBot="1" x14ac:dyDescent="0.25">
      <c r="B224" s="86"/>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41" t="s">
        <v>149</v>
      </c>
      <c r="AD224" s="87"/>
      <c r="AE224" s="87"/>
      <c r="AF224" s="87"/>
      <c r="AG224" s="88">
        <f>AG223+AG203</f>
        <v>0</v>
      </c>
    </row>
    <row r="225" spans="2:33" ht="13.5" thickBot="1" x14ac:dyDescent="0.25"/>
    <row r="226" spans="2:33" ht="15.75" x14ac:dyDescent="0.25">
      <c r="B226" s="65" t="str">
        <f>B194</f>
        <v>Top of the CRUC</v>
      </c>
      <c r="C226" s="66" t="s">
        <v>111</v>
      </c>
      <c r="D226" s="66" t="s">
        <v>270</v>
      </c>
      <c r="E226" s="66"/>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7"/>
    </row>
    <row r="227" spans="2:33" ht="38.25" x14ac:dyDescent="0.2">
      <c r="B227" s="68" t="s">
        <v>112</v>
      </c>
      <c r="C227" s="69" t="s">
        <v>113</v>
      </c>
      <c r="D227" s="69" t="s">
        <v>114</v>
      </c>
      <c r="E227" s="379" t="s">
        <v>115</v>
      </c>
      <c r="F227" s="380"/>
      <c r="G227" s="380"/>
      <c r="H227" s="380"/>
      <c r="I227" s="380"/>
      <c r="J227" s="380"/>
      <c r="K227" s="380"/>
      <c r="L227" s="380"/>
      <c r="M227" s="380"/>
      <c r="N227" s="380"/>
      <c r="O227" s="380"/>
      <c r="P227" s="380"/>
      <c r="Q227" s="380"/>
      <c r="R227" s="380"/>
      <c r="S227" s="380"/>
      <c r="T227" s="380"/>
      <c r="U227" s="380"/>
      <c r="V227" s="380"/>
      <c r="W227" s="380"/>
      <c r="X227" s="380"/>
      <c r="Y227" s="380"/>
      <c r="Z227" s="380"/>
      <c r="AA227" s="380"/>
      <c r="AB227" s="381"/>
      <c r="AC227" s="16" t="s">
        <v>116</v>
      </c>
      <c r="AD227" s="16" t="s">
        <v>117</v>
      </c>
      <c r="AE227" s="16" t="s">
        <v>118</v>
      </c>
      <c r="AF227" s="16" t="s">
        <v>119</v>
      </c>
      <c r="AG227" s="15" t="s">
        <v>120</v>
      </c>
    </row>
    <row r="228" spans="2:33" ht="25.5" x14ac:dyDescent="0.2">
      <c r="B228" s="70" t="s">
        <v>121</v>
      </c>
      <c r="C228" s="71"/>
      <c r="D228" s="71"/>
      <c r="E228" s="89" t="s">
        <v>122</v>
      </c>
      <c r="F228" s="90" t="s">
        <v>123</v>
      </c>
      <c r="G228" s="90" t="s">
        <v>124</v>
      </c>
      <c r="H228" s="90" t="s">
        <v>125</v>
      </c>
      <c r="I228" s="90" t="s">
        <v>126</v>
      </c>
      <c r="J228" s="90" t="s">
        <v>127</v>
      </c>
      <c r="K228" s="90" t="s">
        <v>128</v>
      </c>
      <c r="L228" s="90" t="s">
        <v>129</v>
      </c>
      <c r="M228" s="90" t="s">
        <v>130</v>
      </c>
      <c r="N228" s="90" t="s">
        <v>131</v>
      </c>
      <c r="O228" s="90" t="s">
        <v>132</v>
      </c>
      <c r="P228" s="90" t="s">
        <v>133</v>
      </c>
      <c r="Q228" s="90" t="s">
        <v>134</v>
      </c>
      <c r="R228" s="90" t="s">
        <v>135</v>
      </c>
      <c r="S228" s="90" t="s">
        <v>136</v>
      </c>
      <c r="T228" s="90" t="s">
        <v>137</v>
      </c>
      <c r="U228" s="90" t="s">
        <v>138</v>
      </c>
      <c r="V228" s="90" t="s">
        <v>139</v>
      </c>
      <c r="W228" s="90" t="s">
        <v>140</v>
      </c>
      <c r="X228" s="90" t="s">
        <v>141</v>
      </c>
      <c r="Y228" s="73" t="s">
        <v>142</v>
      </c>
      <c r="Z228" s="74" t="s">
        <v>143</v>
      </c>
      <c r="AA228" s="73" t="s">
        <v>144</v>
      </c>
      <c r="AB228" s="74" t="s">
        <v>145</v>
      </c>
      <c r="AC228" s="71"/>
      <c r="AD228" s="71"/>
      <c r="AE228" s="71"/>
      <c r="AF228" s="75"/>
      <c r="AG228" s="76"/>
    </row>
    <row r="229" spans="2:33" x14ac:dyDescent="0.2">
      <c r="B229" s="31"/>
      <c r="C229" s="46"/>
      <c r="D229" s="45"/>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47">
        <f t="shared" ref="AC229:AC234" si="42">SUM(E229:AB229)</f>
        <v>0</v>
      </c>
      <c r="AD229" s="78"/>
      <c r="AE229" s="44">
        <f t="shared" ref="AE229:AE234" si="43">(AC229*AD229)/40</f>
        <v>0</v>
      </c>
      <c r="AF229" s="45"/>
      <c r="AG229" s="48">
        <f t="shared" ref="AG229:AG234" si="44">AF229*AD229*AC229*C229</f>
        <v>0</v>
      </c>
    </row>
    <row r="230" spans="2:33" x14ac:dyDescent="0.2">
      <c r="B230" s="31"/>
      <c r="C230" s="46"/>
      <c r="D230" s="45"/>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47">
        <f t="shared" si="42"/>
        <v>0</v>
      </c>
      <c r="AD230" s="78"/>
      <c r="AE230" s="44">
        <f t="shared" si="43"/>
        <v>0</v>
      </c>
      <c r="AF230" s="45"/>
      <c r="AG230" s="48">
        <f t="shared" si="44"/>
        <v>0</v>
      </c>
    </row>
    <row r="231" spans="2:33" x14ac:dyDescent="0.2">
      <c r="B231" s="31"/>
      <c r="C231" s="46"/>
      <c r="D231" s="45"/>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47">
        <f t="shared" si="42"/>
        <v>0</v>
      </c>
      <c r="AD231" s="78"/>
      <c r="AE231" s="44">
        <f t="shared" si="43"/>
        <v>0</v>
      </c>
      <c r="AF231" s="45"/>
      <c r="AG231" s="48">
        <f t="shared" si="44"/>
        <v>0</v>
      </c>
    </row>
    <row r="232" spans="2:33" x14ac:dyDescent="0.2">
      <c r="B232" s="31"/>
      <c r="C232" s="46"/>
      <c r="D232" s="45"/>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47">
        <f t="shared" si="42"/>
        <v>0</v>
      </c>
      <c r="AD232" s="78"/>
      <c r="AE232" s="44">
        <f t="shared" si="43"/>
        <v>0</v>
      </c>
      <c r="AF232" s="45"/>
      <c r="AG232" s="48">
        <f t="shared" si="44"/>
        <v>0</v>
      </c>
    </row>
    <row r="233" spans="2:33" x14ac:dyDescent="0.2">
      <c r="B233" s="31"/>
      <c r="C233" s="46"/>
      <c r="D233" s="45"/>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47">
        <f t="shared" si="42"/>
        <v>0</v>
      </c>
      <c r="AD233" s="78"/>
      <c r="AE233" s="44">
        <f t="shared" si="43"/>
        <v>0</v>
      </c>
      <c r="AF233" s="45"/>
      <c r="AG233" s="48">
        <f t="shared" si="44"/>
        <v>0</v>
      </c>
    </row>
    <row r="234" spans="2:33" ht="13.5" thickBot="1" x14ac:dyDescent="0.25">
      <c r="B234" s="31"/>
      <c r="C234" s="46"/>
      <c r="D234" s="45"/>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47">
        <f t="shared" si="42"/>
        <v>0</v>
      </c>
      <c r="AD234" s="78"/>
      <c r="AE234" s="44">
        <f t="shared" si="43"/>
        <v>0</v>
      </c>
      <c r="AF234" s="45"/>
      <c r="AG234" s="48">
        <f t="shared" si="44"/>
        <v>0</v>
      </c>
    </row>
    <row r="235" spans="2:33" ht="13.5" thickBot="1" x14ac:dyDescent="0.25">
      <c r="B235" s="79"/>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1" t="s">
        <v>146</v>
      </c>
      <c r="AD235" s="80"/>
      <c r="AE235" s="80">
        <f>SUM(AE229:AE234)</f>
        <v>0</v>
      </c>
      <c r="AF235" s="82"/>
      <c r="AG235" s="83">
        <f>SUM(AG229:AG234)</f>
        <v>0</v>
      </c>
    </row>
    <row r="236" spans="2:33" x14ac:dyDescent="0.2">
      <c r="B236" s="52" t="s">
        <v>147</v>
      </c>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84"/>
      <c r="AD236" s="63"/>
      <c r="AE236" s="63"/>
      <c r="AF236" s="64"/>
      <c r="AG236" s="85"/>
    </row>
    <row r="237" spans="2:33" x14ac:dyDescent="0.2">
      <c r="B237" s="31"/>
      <c r="C237" s="46"/>
      <c r="D237" s="45"/>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47">
        <f t="shared" ref="AC237:AC254" si="45">SUM(E237:AB237)</f>
        <v>0</v>
      </c>
      <c r="AD237" s="78"/>
      <c r="AE237" s="44">
        <f>(AC237*AD237)/40</f>
        <v>0</v>
      </c>
      <c r="AF237" s="45"/>
      <c r="AG237" s="48">
        <f t="shared" ref="AG237:AG254" si="46">AF237*AD237*AC237*C237</f>
        <v>0</v>
      </c>
    </row>
    <row r="238" spans="2:33" x14ac:dyDescent="0.2">
      <c r="B238" s="31"/>
      <c r="C238" s="46"/>
      <c r="D238" s="45"/>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47">
        <f t="shared" si="45"/>
        <v>0</v>
      </c>
      <c r="AD238" s="78"/>
      <c r="AE238" s="44">
        <f t="shared" ref="AE238:AE254" si="47">(AC238*AD238)/40</f>
        <v>0</v>
      </c>
      <c r="AF238" s="45"/>
      <c r="AG238" s="48">
        <f t="shared" si="46"/>
        <v>0</v>
      </c>
    </row>
    <row r="239" spans="2:33" x14ac:dyDescent="0.2">
      <c r="B239" s="31"/>
      <c r="C239" s="46"/>
      <c r="D239" s="45"/>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47">
        <f t="shared" si="45"/>
        <v>0</v>
      </c>
      <c r="AD239" s="78"/>
      <c r="AE239" s="44">
        <f t="shared" si="47"/>
        <v>0</v>
      </c>
      <c r="AF239" s="45"/>
      <c r="AG239" s="48">
        <f t="shared" si="46"/>
        <v>0</v>
      </c>
    </row>
    <row r="240" spans="2:33" x14ac:dyDescent="0.2">
      <c r="B240" s="31"/>
      <c r="C240" s="46"/>
      <c r="D240" s="45"/>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47">
        <f t="shared" si="45"/>
        <v>0</v>
      </c>
      <c r="AD240" s="78"/>
      <c r="AE240" s="44">
        <f t="shared" si="47"/>
        <v>0</v>
      </c>
      <c r="AF240" s="45"/>
      <c r="AG240" s="48">
        <f t="shared" si="46"/>
        <v>0</v>
      </c>
    </row>
    <row r="241" spans="2:33" x14ac:dyDescent="0.2">
      <c r="B241" s="31"/>
      <c r="C241" s="46"/>
      <c r="D241" s="45"/>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47">
        <f t="shared" si="45"/>
        <v>0</v>
      </c>
      <c r="AD241" s="78"/>
      <c r="AE241" s="44">
        <f t="shared" si="47"/>
        <v>0</v>
      </c>
      <c r="AF241" s="45"/>
      <c r="AG241" s="48">
        <f t="shared" si="46"/>
        <v>0</v>
      </c>
    </row>
    <row r="242" spans="2:33" x14ac:dyDescent="0.2">
      <c r="B242" s="31"/>
      <c r="C242" s="46"/>
      <c r="D242" s="45"/>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47">
        <f t="shared" si="45"/>
        <v>0</v>
      </c>
      <c r="AD242" s="78"/>
      <c r="AE242" s="44">
        <f t="shared" si="47"/>
        <v>0</v>
      </c>
      <c r="AF242" s="45"/>
      <c r="AG242" s="48">
        <f t="shared" si="46"/>
        <v>0</v>
      </c>
    </row>
    <row r="243" spans="2:33" x14ac:dyDescent="0.2">
      <c r="B243" s="31"/>
      <c r="C243" s="46"/>
      <c r="D243" s="45"/>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47">
        <f t="shared" si="45"/>
        <v>0</v>
      </c>
      <c r="AD243" s="78"/>
      <c r="AE243" s="44">
        <f t="shared" si="47"/>
        <v>0</v>
      </c>
      <c r="AF243" s="45"/>
      <c r="AG243" s="48">
        <f t="shared" si="46"/>
        <v>0</v>
      </c>
    </row>
    <row r="244" spans="2:33" x14ac:dyDescent="0.2">
      <c r="B244" s="31"/>
      <c r="C244" s="46"/>
      <c r="D244" s="45"/>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47">
        <f t="shared" si="45"/>
        <v>0</v>
      </c>
      <c r="AD244" s="78"/>
      <c r="AE244" s="44">
        <f t="shared" si="47"/>
        <v>0</v>
      </c>
      <c r="AF244" s="45"/>
      <c r="AG244" s="48">
        <f t="shared" si="46"/>
        <v>0</v>
      </c>
    </row>
    <row r="245" spans="2:33" x14ac:dyDescent="0.2">
      <c r="B245" s="31"/>
      <c r="C245" s="46"/>
      <c r="D245" s="45"/>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47">
        <f t="shared" si="45"/>
        <v>0</v>
      </c>
      <c r="AD245" s="78"/>
      <c r="AE245" s="44">
        <f t="shared" si="47"/>
        <v>0</v>
      </c>
      <c r="AF245" s="45"/>
      <c r="AG245" s="48">
        <f t="shared" si="46"/>
        <v>0</v>
      </c>
    </row>
    <row r="246" spans="2:33" x14ac:dyDescent="0.2">
      <c r="B246" s="31"/>
      <c r="C246" s="46"/>
      <c r="D246" s="45"/>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47">
        <f t="shared" si="45"/>
        <v>0</v>
      </c>
      <c r="AD246" s="78"/>
      <c r="AE246" s="44">
        <f t="shared" si="47"/>
        <v>0</v>
      </c>
      <c r="AF246" s="45"/>
      <c r="AG246" s="48">
        <f t="shared" si="46"/>
        <v>0</v>
      </c>
    </row>
    <row r="247" spans="2:33" x14ac:dyDescent="0.2">
      <c r="B247" s="31"/>
      <c r="C247" s="46"/>
      <c r="D247" s="45"/>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47">
        <f t="shared" si="45"/>
        <v>0</v>
      </c>
      <c r="AD247" s="78"/>
      <c r="AE247" s="44">
        <f t="shared" si="47"/>
        <v>0</v>
      </c>
      <c r="AF247" s="45"/>
      <c r="AG247" s="48">
        <f t="shared" si="46"/>
        <v>0</v>
      </c>
    </row>
    <row r="248" spans="2:33" x14ac:dyDescent="0.2">
      <c r="B248" s="31"/>
      <c r="C248" s="46"/>
      <c r="D248" s="45"/>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47">
        <f t="shared" si="45"/>
        <v>0</v>
      </c>
      <c r="AD248" s="78"/>
      <c r="AE248" s="44">
        <f t="shared" si="47"/>
        <v>0</v>
      </c>
      <c r="AF248" s="45"/>
      <c r="AG248" s="48">
        <f t="shared" si="46"/>
        <v>0</v>
      </c>
    </row>
    <row r="249" spans="2:33" x14ac:dyDescent="0.2">
      <c r="B249" s="31"/>
      <c r="C249" s="46"/>
      <c r="D249" s="45"/>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47">
        <f t="shared" si="45"/>
        <v>0</v>
      </c>
      <c r="AD249" s="78"/>
      <c r="AE249" s="44">
        <f t="shared" si="47"/>
        <v>0</v>
      </c>
      <c r="AF249" s="45"/>
      <c r="AG249" s="48">
        <f t="shared" si="46"/>
        <v>0</v>
      </c>
    </row>
    <row r="250" spans="2:33" x14ac:dyDescent="0.2">
      <c r="B250" s="31"/>
      <c r="C250" s="46"/>
      <c r="D250" s="45"/>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47">
        <f t="shared" si="45"/>
        <v>0</v>
      </c>
      <c r="AD250" s="78"/>
      <c r="AE250" s="44">
        <f t="shared" si="47"/>
        <v>0</v>
      </c>
      <c r="AF250" s="45"/>
      <c r="AG250" s="48">
        <f t="shared" si="46"/>
        <v>0</v>
      </c>
    </row>
    <row r="251" spans="2:33" x14ac:dyDescent="0.2">
      <c r="B251" s="31"/>
      <c r="C251" s="46"/>
      <c r="D251" s="45"/>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47">
        <f t="shared" si="45"/>
        <v>0</v>
      </c>
      <c r="AD251" s="78"/>
      <c r="AE251" s="44">
        <f t="shared" si="47"/>
        <v>0</v>
      </c>
      <c r="AF251" s="45"/>
      <c r="AG251" s="48">
        <f t="shared" si="46"/>
        <v>0</v>
      </c>
    </row>
    <row r="252" spans="2:33" x14ac:dyDescent="0.2">
      <c r="B252" s="31"/>
      <c r="C252" s="46"/>
      <c r="D252" s="45"/>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47">
        <f t="shared" si="45"/>
        <v>0</v>
      </c>
      <c r="AD252" s="78"/>
      <c r="AE252" s="44">
        <f t="shared" si="47"/>
        <v>0</v>
      </c>
      <c r="AF252" s="45"/>
      <c r="AG252" s="48">
        <f t="shared" si="46"/>
        <v>0</v>
      </c>
    </row>
    <row r="253" spans="2:33" x14ac:dyDescent="0.2">
      <c r="B253" s="31"/>
      <c r="C253" s="46"/>
      <c r="D253" s="45"/>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47">
        <f t="shared" si="45"/>
        <v>0</v>
      </c>
      <c r="AD253" s="78"/>
      <c r="AE253" s="44">
        <f t="shared" si="47"/>
        <v>0</v>
      </c>
      <c r="AF253" s="45"/>
      <c r="AG253" s="48">
        <f t="shared" si="46"/>
        <v>0</v>
      </c>
    </row>
    <row r="254" spans="2:33" ht="13.5" thickBot="1" x14ac:dyDescent="0.25">
      <c r="B254" s="31"/>
      <c r="C254" s="46"/>
      <c r="D254" s="45"/>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47">
        <f t="shared" si="45"/>
        <v>0</v>
      </c>
      <c r="AD254" s="78"/>
      <c r="AE254" s="44">
        <f t="shared" si="47"/>
        <v>0</v>
      </c>
      <c r="AF254" s="45"/>
      <c r="AG254" s="48">
        <f t="shared" si="46"/>
        <v>0</v>
      </c>
    </row>
    <row r="255" spans="2:33" ht="13.5" thickBot="1" x14ac:dyDescent="0.25">
      <c r="B255" s="79"/>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1" t="s">
        <v>148</v>
      </c>
      <c r="AD255" s="80"/>
      <c r="AE255" s="80">
        <f>SUM(AE237:AE254)</f>
        <v>0</v>
      </c>
      <c r="AF255" s="80"/>
      <c r="AG255" s="83">
        <f>SUM(AG237:AG254)</f>
        <v>0</v>
      </c>
    </row>
    <row r="256" spans="2:33" ht="13.5" thickBot="1" x14ac:dyDescent="0.25">
      <c r="B256" s="86"/>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41" t="s">
        <v>149</v>
      </c>
      <c r="AD256" s="87"/>
      <c r="AE256" s="87"/>
      <c r="AF256" s="87"/>
      <c r="AG256" s="88">
        <f>AG255+AG235</f>
        <v>0</v>
      </c>
    </row>
    <row r="257" spans="2:33" ht="13.5" thickBot="1" x14ac:dyDescent="0.25">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2:33" ht="15.75" x14ac:dyDescent="0.25">
      <c r="B258" s="65" t="str">
        <f>B226</f>
        <v>Top of the CRUC</v>
      </c>
      <c r="C258" s="66" t="s">
        <v>111</v>
      </c>
      <c r="D258" s="66" t="s">
        <v>269</v>
      </c>
      <c r="E258" s="66"/>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7"/>
    </row>
    <row r="259" spans="2:33" ht="38.25" x14ac:dyDescent="0.2">
      <c r="B259" s="68" t="s">
        <v>112</v>
      </c>
      <c r="C259" s="69" t="s">
        <v>113</v>
      </c>
      <c r="D259" s="69" t="s">
        <v>114</v>
      </c>
      <c r="E259" s="379" t="s">
        <v>115</v>
      </c>
      <c r="F259" s="380"/>
      <c r="G259" s="380"/>
      <c r="H259" s="380"/>
      <c r="I259" s="380"/>
      <c r="J259" s="380"/>
      <c r="K259" s="380"/>
      <c r="L259" s="380"/>
      <c r="M259" s="380"/>
      <c r="N259" s="380"/>
      <c r="O259" s="380"/>
      <c r="P259" s="380"/>
      <c r="Q259" s="380"/>
      <c r="R259" s="380"/>
      <c r="S259" s="380"/>
      <c r="T259" s="380"/>
      <c r="U259" s="380"/>
      <c r="V259" s="380"/>
      <c r="W259" s="380"/>
      <c r="X259" s="380"/>
      <c r="Y259" s="380"/>
      <c r="Z259" s="380"/>
      <c r="AA259" s="380"/>
      <c r="AB259" s="381"/>
      <c r="AC259" s="16" t="s">
        <v>116</v>
      </c>
      <c r="AD259" s="16" t="s">
        <v>117</v>
      </c>
      <c r="AE259" s="16" t="s">
        <v>118</v>
      </c>
      <c r="AF259" s="16" t="s">
        <v>119</v>
      </c>
      <c r="AG259" s="15" t="s">
        <v>120</v>
      </c>
    </row>
    <row r="260" spans="2:33" ht="25.5" x14ac:dyDescent="0.2">
      <c r="B260" s="70" t="s">
        <v>121</v>
      </c>
      <c r="C260" s="71"/>
      <c r="D260" s="71"/>
      <c r="E260" s="89" t="s">
        <v>122</v>
      </c>
      <c r="F260" s="90" t="s">
        <v>123</v>
      </c>
      <c r="G260" s="90" t="s">
        <v>124</v>
      </c>
      <c r="H260" s="90" t="s">
        <v>125</v>
      </c>
      <c r="I260" s="90" t="s">
        <v>126</v>
      </c>
      <c r="J260" s="90" t="s">
        <v>127</v>
      </c>
      <c r="K260" s="90" t="s">
        <v>128</v>
      </c>
      <c r="L260" s="90" t="s">
        <v>129</v>
      </c>
      <c r="M260" s="90" t="s">
        <v>130</v>
      </c>
      <c r="N260" s="90" t="s">
        <v>131</v>
      </c>
      <c r="O260" s="90" t="s">
        <v>132</v>
      </c>
      <c r="P260" s="90" t="s">
        <v>133</v>
      </c>
      <c r="Q260" s="90" t="s">
        <v>134</v>
      </c>
      <c r="R260" s="90" t="s">
        <v>135</v>
      </c>
      <c r="S260" s="90" t="s">
        <v>136</v>
      </c>
      <c r="T260" s="90" t="s">
        <v>137</v>
      </c>
      <c r="U260" s="90" t="s">
        <v>138</v>
      </c>
      <c r="V260" s="90" t="s">
        <v>139</v>
      </c>
      <c r="W260" s="90" t="s">
        <v>140</v>
      </c>
      <c r="X260" s="90" t="s">
        <v>141</v>
      </c>
      <c r="Y260" s="73" t="s">
        <v>142</v>
      </c>
      <c r="Z260" s="74" t="s">
        <v>143</v>
      </c>
      <c r="AA260" s="73" t="s">
        <v>144</v>
      </c>
      <c r="AB260" s="74" t="s">
        <v>145</v>
      </c>
      <c r="AC260" s="71"/>
      <c r="AD260" s="71"/>
      <c r="AE260" s="71"/>
      <c r="AF260" s="75"/>
      <c r="AG260" s="76"/>
    </row>
    <row r="261" spans="2:33" x14ac:dyDescent="0.2">
      <c r="B261" s="31"/>
      <c r="C261" s="46"/>
      <c r="D261" s="45"/>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47">
        <f t="shared" ref="AC261:AC266" si="48">SUM(E261:AB261)</f>
        <v>0</v>
      </c>
      <c r="AD261" s="78"/>
      <c r="AE261" s="44">
        <f t="shared" ref="AE261:AE266" si="49">(AC261*AD261)/40</f>
        <v>0</v>
      </c>
      <c r="AF261" s="45"/>
      <c r="AG261" s="48">
        <f t="shared" ref="AG261:AG266" si="50">AF261*AD261*AC261*C261</f>
        <v>0</v>
      </c>
    </row>
    <row r="262" spans="2:33" x14ac:dyDescent="0.2">
      <c r="B262" s="31"/>
      <c r="C262" s="46"/>
      <c r="D262" s="45"/>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47">
        <f t="shared" si="48"/>
        <v>0</v>
      </c>
      <c r="AD262" s="78"/>
      <c r="AE262" s="44">
        <f t="shared" si="49"/>
        <v>0</v>
      </c>
      <c r="AF262" s="45"/>
      <c r="AG262" s="48">
        <f t="shared" si="50"/>
        <v>0</v>
      </c>
    </row>
    <row r="263" spans="2:33" x14ac:dyDescent="0.2">
      <c r="B263" s="31"/>
      <c r="C263" s="46"/>
      <c r="D263" s="45"/>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47">
        <f t="shared" si="48"/>
        <v>0</v>
      </c>
      <c r="AD263" s="78"/>
      <c r="AE263" s="44">
        <f t="shared" si="49"/>
        <v>0</v>
      </c>
      <c r="AF263" s="45"/>
      <c r="AG263" s="48">
        <f t="shared" si="50"/>
        <v>0</v>
      </c>
    </row>
    <row r="264" spans="2:33" x14ac:dyDescent="0.2">
      <c r="B264" s="31"/>
      <c r="C264" s="46"/>
      <c r="D264" s="45"/>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47">
        <f t="shared" si="48"/>
        <v>0</v>
      </c>
      <c r="AD264" s="78"/>
      <c r="AE264" s="44">
        <f t="shared" si="49"/>
        <v>0</v>
      </c>
      <c r="AF264" s="45"/>
      <c r="AG264" s="48">
        <f t="shared" si="50"/>
        <v>0</v>
      </c>
    </row>
    <row r="265" spans="2:33" x14ac:dyDescent="0.2">
      <c r="B265" s="31"/>
      <c r="C265" s="46"/>
      <c r="D265" s="45"/>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47">
        <f t="shared" si="48"/>
        <v>0</v>
      </c>
      <c r="AD265" s="78"/>
      <c r="AE265" s="44">
        <f t="shared" si="49"/>
        <v>0</v>
      </c>
      <c r="AF265" s="45"/>
      <c r="AG265" s="48">
        <f t="shared" si="50"/>
        <v>0</v>
      </c>
    </row>
    <row r="266" spans="2:33" ht="13.5" thickBot="1" x14ac:dyDescent="0.25">
      <c r="B266" s="31"/>
      <c r="C266" s="46"/>
      <c r="D266" s="45"/>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47">
        <f t="shared" si="48"/>
        <v>0</v>
      </c>
      <c r="AD266" s="78"/>
      <c r="AE266" s="44">
        <f t="shared" si="49"/>
        <v>0</v>
      </c>
      <c r="AF266" s="45"/>
      <c r="AG266" s="48">
        <f t="shared" si="50"/>
        <v>0</v>
      </c>
    </row>
    <row r="267" spans="2:33" ht="13.5" thickBot="1" x14ac:dyDescent="0.25">
      <c r="B267" s="79"/>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1" t="s">
        <v>146</v>
      </c>
      <c r="AD267" s="80"/>
      <c r="AE267" s="80"/>
      <c r="AF267" s="82"/>
      <c r="AG267" s="83">
        <f>SUM(AG261:AG266)</f>
        <v>0</v>
      </c>
    </row>
    <row r="268" spans="2:33" x14ac:dyDescent="0.2">
      <c r="B268" s="52" t="s">
        <v>147</v>
      </c>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84"/>
      <c r="AD268" s="63"/>
      <c r="AE268" s="63"/>
      <c r="AF268" s="64"/>
      <c r="AG268" s="85"/>
    </row>
    <row r="269" spans="2:33" x14ac:dyDescent="0.2">
      <c r="B269" s="31"/>
      <c r="C269" s="46"/>
      <c r="D269" s="45"/>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47">
        <f t="shared" ref="AC269:AC286" si="51">SUM(E269:AB269)</f>
        <v>0</v>
      </c>
      <c r="AD269" s="78"/>
      <c r="AE269" s="44">
        <f>(AC269*AD269)/40</f>
        <v>0</v>
      </c>
      <c r="AF269" s="45"/>
      <c r="AG269" s="48">
        <f t="shared" ref="AG269:AG286" si="52">AF269*AD269*AC269*C269</f>
        <v>0</v>
      </c>
    </row>
    <row r="270" spans="2:33" x14ac:dyDescent="0.2">
      <c r="B270" s="31"/>
      <c r="C270" s="46"/>
      <c r="D270" s="45"/>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47">
        <f t="shared" si="51"/>
        <v>0</v>
      </c>
      <c r="AD270" s="78"/>
      <c r="AE270" s="44">
        <f t="shared" ref="AE270:AE286" si="53">(AC270*AD270)/40</f>
        <v>0</v>
      </c>
      <c r="AF270" s="45"/>
      <c r="AG270" s="48">
        <f t="shared" si="52"/>
        <v>0</v>
      </c>
    </row>
    <row r="271" spans="2:33" x14ac:dyDescent="0.2">
      <c r="B271" s="31"/>
      <c r="C271" s="46"/>
      <c r="D271" s="45"/>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47">
        <f t="shared" si="51"/>
        <v>0</v>
      </c>
      <c r="AD271" s="78"/>
      <c r="AE271" s="44">
        <f t="shared" si="53"/>
        <v>0</v>
      </c>
      <c r="AF271" s="45"/>
      <c r="AG271" s="48">
        <f t="shared" si="52"/>
        <v>0</v>
      </c>
    </row>
    <row r="272" spans="2:33" x14ac:dyDescent="0.2">
      <c r="B272" s="31"/>
      <c r="C272" s="46"/>
      <c r="D272" s="45"/>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47">
        <f t="shared" si="51"/>
        <v>0</v>
      </c>
      <c r="AD272" s="78"/>
      <c r="AE272" s="44">
        <f t="shared" si="53"/>
        <v>0</v>
      </c>
      <c r="AF272" s="45"/>
      <c r="AG272" s="48">
        <f t="shared" si="52"/>
        <v>0</v>
      </c>
    </row>
    <row r="273" spans="2:33" x14ac:dyDescent="0.2">
      <c r="B273" s="31"/>
      <c r="C273" s="46"/>
      <c r="D273" s="45"/>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47">
        <f t="shared" si="51"/>
        <v>0</v>
      </c>
      <c r="AD273" s="78"/>
      <c r="AE273" s="44">
        <f t="shared" si="53"/>
        <v>0</v>
      </c>
      <c r="AF273" s="45"/>
      <c r="AG273" s="48">
        <f t="shared" si="52"/>
        <v>0</v>
      </c>
    </row>
    <row r="274" spans="2:33" x14ac:dyDescent="0.2">
      <c r="B274" s="31"/>
      <c r="C274" s="46"/>
      <c r="D274" s="45"/>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47">
        <f t="shared" si="51"/>
        <v>0</v>
      </c>
      <c r="AD274" s="78"/>
      <c r="AE274" s="44">
        <f t="shared" si="53"/>
        <v>0</v>
      </c>
      <c r="AF274" s="45"/>
      <c r="AG274" s="48">
        <f t="shared" si="52"/>
        <v>0</v>
      </c>
    </row>
    <row r="275" spans="2:33" x14ac:dyDescent="0.2">
      <c r="B275" s="31"/>
      <c r="C275" s="46"/>
      <c r="D275" s="45"/>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47">
        <f t="shared" si="51"/>
        <v>0</v>
      </c>
      <c r="AD275" s="78"/>
      <c r="AE275" s="44">
        <f t="shared" si="53"/>
        <v>0</v>
      </c>
      <c r="AF275" s="45"/>
      <c r="AG275" s="48">
        <f t="shared" si="52"/>
        <v>0</v>
      </c>
    </row>
    <row r="276" spans="2:33" x14ac:dyDescent="0.2">
      <c r="B276" s="31"/>
      <c r="C276" s="46"/>
      <c r="D276" s="45"/>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47">
        <f t="shared" si="51"/>
        <v>0</v>
      </c>
      <c r="AD276" s="78"/>
      <c r="AE276" s="44">
        <f t="shared" si="53"/>
        <v>0</v>
      </c>
      <c r="AF276" s="45"/>
      <c r="AG276" s="48">
        <f t="shared" si="52"/>
        <v>0</v>
      </c>
    </row>
    <row r="277" spans="2:33" x14ac:dyDescent="0.2">
      <c r="B277" s="31"/>
      <c r="C277" s="46"/>
      <c r="D277" s="45"/>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47">
        <f t="shared" si="51"/>
        <v>0</v>
      </c>
      <c r="AD277" s="78"/>
      <c r="AE277" s="44">
        <f t="shared" si="53"/>
        <v>0</v>
      </c>
      <c r="AF277" s="45"/>
      <c r="AG277" s="48">
        <f t="shared" si="52"/>
        <v>0</v>
      </c>
    </row>
    <row r="278" spans="2:33" x14ac:dyDescent="0.2">
      <c r="B278" s="31"/>
      <c r="C278" s="46"/>
      <c r="D278" s="45"/>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47">
        <f t="shared" si="51"/>
        <v>0</v>
      </c>
      <c r="AD278" s="78"/>
      <c r="AE278" s="44">
        <f t="shared" si="53"/>
        <v>0</v>
      </c>
      <c r="AF278" s="45"/>
      <c r="AG278" s="48">
        <f t="shared" si="52"/>
        <v>0</v>
      </c>
    </row>
    <row r="279" spans="2:33" x14ac:dyDescent="0.2">
      <c r="B279" s="31"/>
      <c r="C279" s="46"/>
      <c r="D279" s="45"/>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47">
        <f t="shared" si="51"/>
        <v>0</v>
      </c>
      <c r="AD279" s="78"/>
      <c r="AE279" s="44">
        <f t="shared" si="53"/>
        <v>0</v>
      </c>
      <c r="AF279" s="45"/>
      <c r="AG279" s="48">
        <f t="shared" si="52"/>
        <v>0</v>
      </c>
    </row>
    <row r="280" spans="2:33" x14ac:dyDescent="0.2">
      <c r="B280" s="31"/>
      <c r="C280" s="46"/>
      <c r="D280" s="45"/>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47">
        <f t="shared" si="51"/>
        <v>0</v>
      </c>
      <c r="AD280" s="78"/>
      <c r="AE280" s="44">
        <f t="shared" si="53"/>
        <v>0</v>
      </c>
      <c r="AF280" s="45"/>
      <c r="AG280" s="48">
        <f t="shared" si="52"/>
        <v>0</v>
      </c>
    </row>
    <row r="281" spans="2:33" x14ac:dyDescent="0.2">
      <c r="B281" s="31"/>
      <c r="C281" s="46"/>
      <c r="D281" s="45"/>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47">
        <f t="shared" si="51"/>
        <v>0</v>
      </c>
      <c r="AD281" s="78"/>
      <c r="AE281" s="44">
        <f t="shared" si="53"/>
        <v>0</v>
      </c>
      <c r="AF281" s="45"/>
      <c r="AG281" s="48">
        <f t="shared" si="52"/>
        <v>0</v>
      </c>
    </row>
    <row r="282" spans="2:33" x14ac:dyDescent="0.2">
      <c r="B282" s="31"/>
      <c r="C282" s="46"/>
      <c r="D282" s="45"/>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47">
        <f t="shared" si="51"/>
        <v>0</v>
      </c>
      <c r="AD282" s="78"/>
      <c r="AE282" s="44">
        <f t="shared" si="53"/>
        <v>0</v>
      </c>
      <c r="AF282" s="45"/>
      <c r="AG282" s="48">
        <f t="shared" si="52"/>
        <v>0</v>
      </c>
    </row>
    <row r="283" spans="2:33" x14ac:dyDescent="0.2">
      <c r="B283" s="31"/>
      <c r="C283" s="46"/>
      <c r="D283" s="45"/>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47">
        <f t="shared" si="51"/>
        <v>0</v>
      </c>
      <c r="AD283" s="78"/>
      <c r="AE283" s="44">
        <f t="shared" si="53"/>
        <v>0</v>
      </c>
      <c r="AF283" s="45"/>
      <c r="AG283" s="48">
        <f t="shared" si="52"/>
        <v>0</v>
      </c>
    </row>
    <row r="284" spans="2:33" x14ac:dyDescent="0.2">
      <c r="B284" s="31"/>
      <c r="C284" s="46"/>
      <c r="D284" s="45"/>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47">
        <f t="shared" si="51"/>
        <v>0</v>
      </c>
      <c r="AD284" s="78"/>
      <c r="AE284" s="44">
        <f t="shared" si="53"/>
        <v>0</v>
      </c>
      <c r="AF284" s="45"/>
      <c r="AG284" s="48">
        <f t="shared" si="52"/>
        <v>0</v>
      </c>
    </row>
    <row r="285" spans="2:33" x14ac:dyDescent="0.2">
      <c r="B285" s="31"/>
      <c r="C285" s="46"/>
      <c r="D285" s="45"/>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47">
        <f t="shared" si="51"/>
        <v>0</v>
      </c>
      <c r="AD285" s="78"/>
      <c r="AE285" s="44">
        <f t="shared" si="53"/>
        <v>0</v>
      </c>
      <c r="AF285" s="45"/>
      <c r="AG285" s="48">
        <f t="shared" si="52"/>
        <v>0</v>
      </c>
    </row>
    <row r="286" spans="2:33" ht="13.5" thickBot="1" x14ac:dyDescent="0.25">
      <c r="B286" s="31"/>
      <c r="C286" s="46"/>
      <c r="D286" s="45"/>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47">
        <f t="shared" si="51"/>
        <v>0</v>
      </c>
      <c r="AD286" s="78"/>
      <c r="AE286" s="44">
        <f t="shared" si="53"/>
        <v>0</v>
      </c>
      <c r="AF286" s="45"/>
      <c r="AG286" s="48">
        <f t="shared" si="52"/>
        <v>0</v>
      </c>
    </row>
    <row r="287" spans="2:33" ht="13.5" thickBot="1" x14ac:dyDescent="0.25">
      <c r="B287" s="79"/>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1" t="s">
        <v>148</v>
      </c>
      <c r="AD287" s="80"/>
      <c r="AE287" s="80"/>
      <c r="AF287" s="80"/>
      <c r="AG287" s="83">
        <f>SUM(AG269:AG286)</f>
        <v>0</v>
      </c>
    </row>
    <row r="288" spans="2:33" ht="13.5" thickBot="1" x14ac:dyDescent="0.25">
      <c r="B288" s="86"/>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41" t="s">
        <v>149</v>
      </c>
      <c r="AD288" s="87"/>
      <c r="AE288" s="87"/>
      <c r="AF288" s="87"/>
      <c r="AG288" s="88">
        <f>AG287+AG267</f>
        <v>0</v>
      </c>
    </row>
    <row r="289" spans="2:33" ht="13.5" thickBot="1" x14ac:dyDescent="0.25"/>
    <row r="290" spans="2:33" ht="15.75" x14ac:dyDescent="0.25">
      <c r="B290" s="65" t="str">
        <f>B258</f>
        <v>Top of the CRUC</v>
      </c>
      <c r="C290" s="66" t="s">
        <v>111</v>
      </c>
      <c r="D290" s="66" t="s">
        <v>268</v>
      </c>
      <c r="E290" s="66"/>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7"/>
    </row>
    <row r="291" spans="2:33" ht="38.25" x14ac:dyDescent="0.2">
      <c r="B291" s="68" t="s">
        <v>112</v>
      </c>
      <c r="C291" s="69" t="s">
        <v>113</v>
      </c>
      <c r="D291" s="69" t="s">
        <v>114</v>
      </c>
      <c r="E291" s="379" t="s">
        <v>115</v>
      </c>
      <c r="F291" s="380"/>
      <c r="G291" s="380"/>
      <c r="H291" s="380"/>
      <c r="I291" s="380"/>
      <c r="J291" s="380"/>
      <c r="K291" s="380"/>
      <c r="L291" s="380"/>
      <c r="M291" s="380"/>
      <c r="N291" s="380"/>
      <c r="O291" s="380"/>
      <c r="P291" s="380"/>
      <c r="Q291" s="380"/>
      <c r="R291" s="380"/>
      <c r="S291" s="380"/>
      <c r="T291" s="380"/>
      <c r="U291" s="380"/>
      <c r="V291" s="380"/>
      <c r="W291" s="380"/>
      <c r="X291" s="380"/>
      <c r="Y291" s="380"/>
      <c r="Z291" s="380"/>
      <c r="AA291" s="380"/>
      <c r="AB291" s="381"/>
      <c r="AC291" s="16" t="s">
        <v>116</v>
      </c>
      <c r="AD291" s="16" t="s">
        <v>117</v>
      </c>
      <c r="AE291" s="16" t="s">
        <v>118</v>
      </c>
      <c r="AF291" s="16" t="s">
        <v>119</v>
      </c>
      <c r="AG291" s="15" t="s">
        <v>120</v>
      </c>
    </row>
    <row r="292" spans="2:33" ht="25.5" x14ac:dyDescent="0.2">
      <c r="B292" s="70" t="s">
        <v>121</v>
      </c>
      <c r="C292" s="71"/>
      <c r="D292" s="71"/>
      <c r="E292" s="89" t="s">
        <v>122</v>
      </c>
      <c r="F292" s="90" t="s">
        <v>123</v>
      </c>
      <c r="G292" s="90" t="s">
        <v>124</v>
      </c>
      <c r="H292" s="90" t="s">
        <v>125</v>
      </c>
      <c r="I292" s="90" t="s">
        <v>126</v>
      </c>
      <c r="J292" s="90" t="s">
        <v>127</v>
      </c>
      <c r="K292" s="90" t="s">
        <v>128</v>
      </c>
      <c r="L292" s="90" t="s">
        <v>129</v>
      </c>
      <c r="M292" s="90" t="s">
        <v>130</v>
      </c>
      <c r="N292" s="90" t="s">
        <v>131</v>
      </c>
      <c r="O292" s="90" t="s">
        <v>132</v>
      </c>
      <c r="P292" s="90" t="s">
        <v>133</v>
      </c>
      <c r="Q292" s="90" t="s">
        <v>134</v>
      </c>
      <c r="R292" s="90" t="s">
        <v>135</v>
      </c>
      <c r="S292" s="90" t="s">
        <v>136</v>
      </c>
      <c r="T292" s="90" t="s">
        <v>137</v>
      </c>
      <c r="U292" s="90" t="s">
        <v>138</v>
      </c>
      <c r="V292" s="90" t="s">
        <v>139</v>
      </c>
      <c r="W292" s="90" t="s">
        <v>140</v>
      </c>
      <c r="X292" s="90" t="s">
        <v>141</v>
      </c>
      <c r="Y292" s="73" t="s">
        <v>142</v>
      </c>
      <c r="Z292" s="74" t="s">
        <v>143</v>
      </c>
      <c r="AA292" s="73" t="s">
        <v>144</v>
      </c>
      <c r="AB292" s="74" t="s">
        <v>145</v>
      </c>
      <c r="AC292" s="71"/>
      <c r="AD292" s="71"/>
      <c r="AE292" s="71"/>
      <c r="AF292" s="75"/>
      <c r="AG292" s="76"/>
    </row>
    <row r="293" spans="2:33" x14ac:dyDescent="0.2">
      <c r="B293" s="31"/>
      <c r="C293" s="46"/>
      <c r="D293" s="45"/>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47">
        <f t="shared" ref="AC293:AC298" si="54">SUM(E293:AB293)</f>
        <v>0</v>
      </c>
      <c r="AD293" s="78"/>
      <c r="AE293" s="44">
        <f t="shared" ref="AE293:AE298" si="55">(AC293*AD293)/40</f>
        <v>0</v>
      </c>
      <c r="AF293" s="45"/>
      <c r="AG293" s="48">
        <f t="shared" ref="AG293:AG298" si="56">AF293*AD293*AC293*C293</f>
        <v>0</v>
      </c>
    </row>
    <row r="294" spans="2:33" x14ac:dyDescent="0.2">
      <c r="B294" s="31"/>
      <c r="C294" s="46"/>
      <c r="D294" s="45"/>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47">
        <f t="shared" si="54"/>
        <v>0</v>
      </c>
      <c r="AD294" s="78"/>
      <c r="AE294" s="44">
        <f t="shared" si="55"/>
        <v>0</v>
      </c>
      <c r="AF294" s="45"/>
      <c r="AG294" s="48">
        <f t="shared" si="56"/>
        <v>0</v>
      </c>
    </row>
    <row r="295" spans="2:33" x14ac:dyDescent="0.2">
      <c r="B295" s="31"/>
      <c r="C295" s="46"/>
      <c r="D295" s="45"/>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47">
        <f t="shared" si="54"/>
        <v>0</v>
      </c>
      <c r="AD295" s="78"/>
      <c r="AE295" s="44">
        <f t="shared" si="55"/>
        <v>0</v>
      </c>
      <c r="AF295" s="45"/>
      <c r="AG295" s="48">
        <f t="shared" si="56"/>
        <v>0</v>
      </c>
    </row>
    <row r="296" spans="2:33" x14ac:dyDescent="0.2">
      <c r="B296" s="31"/>
      <c r="C296" s="46"/>
      <c r="D296" s="45"/>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47">
        <f t="shared" si="54"/>
        <v>0</v>
      </c>
      <c r="AD296" s="78"/>
      <c r="AE296" s="44">
        <f t="shared" si="55"/>
        <v>0</v>
      </c>
      <c r="AF296" s="45"/>
      <c r="AG296" s="48">
        <f t="shared" si="56"/>
        <v>0</v>
      </c>
    </row>
    <row r="297" spans="2:33" x14ac:dyDescent="0.2">
      <c r="B297" s="31"/>
      <c r="C297" s="46"/>
      <c r="D297" s="45"/>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47">
        <f t="shared" si="54"/>
        <v>0</v>
      </c>
      <c r="AD297" s="78"/>
      <c r="AE297" s="44">
        <f t="shared" si="55"/>
        <v>0</v>
      </c>
      <c r="AF297" s="45"/>
      <c r="AG297" s="48">
        <f t="shared" si="56"/>
        <v>0</v>
      </c>
    </row>
    <row r="298" spans="2:33" ht="13.5" thickBot="1" x14ac:dyDescent="0.25">
      <c r="B298" s="31"/>
      <c r="C298" s="46"/>
      <c r="D298" s="45"/>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47">
        <f t="shared" si="54"/>
        <v>0</v>
      </c>
      <c r="AD298" s="78"/>
      <c r="AE298" s="44">
        <f t="shared" si="55"/>
        <v>0</v>
      </c>
      <c r="AF298" s="45"/>
      <c r="AG298" s="48">
        <f t="shared" si="56"/>
        <v>0</v>
      </c>
    </row>
    <row r="299" spans="2:33" ht="13.5" thickBot="1" x14ac:dyDescent="0.25">
      <c r="B299" s="7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1" t="s">
        <v>146</v>
      </c>
      <c r="AD299" s="80"/>
      <c r="AE299" s="80"/>
      <c r="AF299" s="82"/>
      <c r="AG299" s="83">
        <f>SUM(AG293:AG298)</f>
        <v>0</v>
      </c>
    </row>
    <row r="300" spans="2:33" x14ac:dyDescent="0.2">
      <c r="B300" s="52" t="s">
        <v>147</v>
      </c>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84"/>
      <c r="AD300" s="63"/>
      <c r="AE300" s="63"/>
      <c r="AF300" s="64"/>
      <c r="AG300" s="85"/>
    </row>
    <row r="301" spans="2:33" x14ac:dyDescent="0.2">
      <c r="B301" s="31"/>
      <c r="C301" s="46"/>
      <c r="D301" s="45"/>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47">
        <f t="shared" ref="AC301:AC318" si="57">SUM(E301:AB301)</f>
        <v>0</v>
      </c>
      <c r="AD301" s="78"/>
      <c r="AE301" s="44">
        <f>(AC301*AD301)/40</f>
        <v>0</v>
      </c>
      <c r="AF301" s="45"/>
      <c r="AG301" s="48">
        <f t="shared" ref="AG301:AG318" si="58">AF301*AD301*AC301*C301</f>
        <v>0</v>
      </c>
    </row>
    <row r="302" spans="2:33" x14ac:dyDescent="0.2">
      <c r="B302" s="31"/>
      <c r="C302" s="46"/>
      <c r="D302" s="45"/>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47">
        <f t="shared" si="57"/>
        <v>0</v>
      </c>
      <c r="AD302" s="78"/>
      <c r="AE302" s="44">
        <f t="shared" ref="AE302:AE318" si="59">(AC302*AD302)/40</f>
        <v>0</v>
      </c>
      <c r="AF302" s="45"/>
      <c r="AG302" s="48">
        <f t="shared" si="58"/>
        <v>0</v>
      </c>
    </row>
    <row r="303" spans="2:33" x14ac:dyDescent="0.2">
      <c r="B303" s="31"/>
      <c r="C303" s="46"/>
      <c r="D303" s="45"/>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47">
        <f t="shared" si="57"/>
        <v>0</v>
      </c>
      <c r="AD303" s="78"/>
      <c r="AE303" s="44">
        <f t="shared" si="59"/>
        <v>0</v>
      </c>
      <c r="AF303" s="45"/>
      <c r="AG303" s="48">
        <f t="shared" si="58"/>
        <v>0</v>
      </c>
    </row>
    <row r="304" spans="2:33" x14ac:dyDescent="0.2">
      <c r="B304" s="31"/>
      <c r="C304" s="46"/>
      <c r="D304" s="45"/>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47">
        <f t="shared" si="57"/>
        <v>0</v>
      </c>
      <c r="AD304" s="78"/>
      <c r="AE304" s="44">
        <f t="shared" si="59"/>
        <v>0</v>
      </c>
      <c r="AF304" s="45"/>
      <c r="AG304" s="48">
        <f t="shared" si="58"/>
        <v>0</v>
      </c>
    </row>
    <row r="305" spans="2:33" x14ac:dyDescent="0.2">
      <c r="B305" s="31"/>
      <c r="C305" s="46"/>
      <c r="D305" s="45"/>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47">
        <f t="shared" si="57"/>
        <v>0</v>
      </c>
      <c r="AD305" s="78"/>
      <c r="AE305" s="44">
        <f t="shared" si="59"/>
        <v>0</v>
      </c>
      <c r="AF305" s="45"/>
      <c r="AG305" s="48">
        <f t="shared" si="58"/>
        <v>0</v>
      </c>
    </row>
    <row r="306" spans="2:33" x14ac:dyDescent="0.2">
      <c r="B306" s="31"/>
      <c r="C306" s="46"/>
      <c r="D306" s="45"/>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47">
        <f t="shared" si="57"/>
        <v>0</v>
      </c>
      <c r="AD306" s="78"/>
      <c r="AE306" s="44">
        <f t="shared" si="59"/>
        <v>0</v>
      </c>
      <c r="AF306" s="45"/>
      <c r="AG306" s="48">
        <f t="shared" si="58"/>
        <v>0</v>
      </c>
    </row>
    <row r="307" spans="2:33" x14ac:dyDescent="0.2">
      <c r="B307" s="31"/>
      <c r="C307" s="46"/>
      <c r="D307" s="45"/>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47">
        <f t="shared" si="57"/>
        <v>0</v>
      </c>
      <c r="AD307" s="78"/>
      <c r="AE307" s="44">
        <f t="shared" si="59"/>
        <v>0</v>
      </c>
      <c r="AF307" s="45"/>
      <c r="AG307" s="48">
        <f t="shared" si="58"/>
        <v>0</v>
      </c>
    </row>
    <row r="308" spans="2:33" x14ac:dyDescent="0.2">
      <c r="B308" s="31"/>
      <c r="C308" s="46"/>
      <c r="D308" s="45"/>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47">
        <f t="shared" si="57"/>
        <v>0</v>
      </c>
      <c r="AD308" s="78"/>
      <c r="AE308" s="44">
        <f t="shared" si="59"/>
        <v>0</v>
      </c>
      <c r="AF308" s="45"/>
      <c r="AG308" s="48">
        <f t="shared" si="58"/>
        <v>0</v>
      </c>
    </row>
    <row r="309" spans="2:33" x14ac:dyDescent="0.2">
      <c r="B309" s="31"/>
      <c r="C309" s="46"/>
      <c r="D309" s="45"/>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47">
        <f t="shared" si="57"/>
        <v>0</v>
      </c>
      <c r="AD309" s="78"/>
      <c r="AE309" s="44">
        <f t="shared" si="59"/>
        <v>0</v>
      </c>
      <c r="AF309" s="45"/>
      <c r="AG309" s="48">
        <f t="shared" si="58"/>
        <v>0</v>
      </c>
    </row>
    <row r="310" spans="2:33" x14ac:dyDescent="0.2">
      <c r="B310" s="31"/>
      <c r="C310" s="46"/>
      <c r="D310" s="45"/>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47">
        <f t="shared" si="57"/>
        <v>0</v>
      </c>
      <c r="AD310" s="78"/>
      <c r="AE310" s="44">
        <f t="shared" si="59"/>
        <v>0</v>
      </c>
      <c r="AF310" s="45"/>
      <c r="AG310" s="48">
        <f t="shared" si="58"/>
        <v>0</v>
      </c>
    </row>
    <row r="311" spans="2:33" x14ac:dyDescent="0.2">
      <c r="B311" s="31"/>
      <c r="C311" s="46"/>
      <c r="D311" s="45"/>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47">
        <f t="shared" si="57"/>
        <v>0</v>
      </c>
      <c r="AD311" s="78"/>
      <c r="AE311" s="44">
        <f t="shared" si="59"/>
        <v>0</v>
      </c>
      <c r="AF311" s="45"/>
      <c r="AG311" s="48">
        <f t="shared" si="58"/>
        <v>0</v>
      </c>
    </row>
    <row r="312" spans="2:33" x14ac:dyDescent="0.2">
      <c r="B312" s="31"/>
      <c r="C312" s="46"/>
      <c r="D312" s="45"/>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47">
        <f t="shared" si="57"/>
        <v>0</v>
      </c>
      <c r="AD312" s="78"/>
      <c r="AE312" s="44">
        <f t="shared" si="59"/>
        <v>0</v>
      </c>
      <c r="AF312" s="45"/>
      <c r="AG312" s="48">
        <f t="shared" si="58"/>
        <v>0</v>
      </c>
    </row>
    <row r="313" spans="2:33" x14ac:dyDescent="0.2">
      <c r="B313" s="31"/>
      <c r="C313" s="46"/>
      <c r="D313" s="45"/>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47">
        <f t="shared" si="57"/>
        <v>0</v>
      </c>
      <c r="AD313" s="78"/>
      <c r="AE313" s="44">
        <f t="shared" si="59"/>
        <v>0</v>
      </c>
      <c r="AF313" s="45"/>
      <c r="AG313" s="48">
        <f t="shared" si="58"/>
        <v>0</v>
      </c>
    </row>
    <row r="314" spans="2:33" x14ac:dyDescent="0.2">
      <c r="B314" s="31"/>
      <c r="C314" s="46"/>
      <c r="D314" s="45"/>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47">
        <f t="shared" si="57"/>
        <v>0</v>
      </c>
      <c r="AD314" s="78"/>
      <c r="AE314" s="44">
        <f t="shared" si="59"/>
        <v>0</v>
      </c>
      <c r="AF314" s="45"/>
      <c r="AG314" s="48">
        <f t="shared" si="58"/>
        <v>0</v>
      </c>
    </row>
    <row r="315" spans="2:33" x14ac:dyDescent="0.2">
      <c r="B315" s="31"/>
      <c r="C315" s="46"/>
      <c r="D315" s="45"/>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47">
        <f t="shared" si="57"/>
        <v>0</v>
      </c>
      <c r="AD315" s="78"/>
      <c r="AE315" s="44">
        <f t="shared" si="59"/>
        <v>0</v>
      </c>
      <c r="AF315" s="45"/>
      <c r="AG315" s="48">
        <f t="shared" si="58"/>
        <v>0</v>
      </c>
    </row>
    <row r="316" spans="2:33" x14ac:dyDescent="0.2">
      <c r="B316" s="31"/>
      <c r="C316" s="46"/>
      <c r="D316" s="45"/>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47">
        <f t="shared" si="57"/>
        <v>0</v>
      </c>
      <c r="AD316" s="78"/>
      <c r="AE316" s="44">
        <f t="shared" si="59"/>
        <v>0</v>
      </c>
      <c r="AF316" s="45"/>
      <c r="AG316" s="48">
        <f t="shared" si="58"/>
        <v>0</v>
      </c>
    </row>
    <row r="317" spans="2:33" x14ac:dyDescent="0.2">
      <c r="B317" s="31"/>
      <c r="C317" s="46"/>
      <c r="D317" s="45"/>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47">
        <f t="shared" si="57"/>
        <v>0</v>
      </c>
      <c r="AD317" s="78"/>
      <c r="AE317" s="44">
        <f t="shared" si="59"/>
        <v>0</v>
      </c>
      <c r="AF317" s="45"/>
      <c r="AG317" s="48">
        <f t="shared" si="58"/>
        <v>0</v>
      </c>
    </row>
    <row r="318" spans="2:33" ht="13.5" thickBot="1" x14ac:dyDescent="0.25">
      <c r="B318" s="31"/>
      <c r="C318" s="46"/>
      <c r="D318" s="45"/>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47">
        <f t="shared" si="57"/>
        <v>0</v>
      </c>
      <c r="AD318" s="78"/>
      <c r="AE318" s="44">
        <f t="shared" si="59"/>
        <v>0</v>
      </c>
      <c r="AF318" s="45"/>
      <c r="AG318" s="48">
        <f t="shared" si="58"/>
        <v>0</v>
      </c>
    </row>
    <row r="319" spans="2:33" ht="13.5" thickBot="1" x14ac:dyDescent="0.25">
      <c r="B319" s="7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1" t="s">
        <v>148</v>
      </c>
      <c r="AD319" s="80"/>
      <c r="AE319" s="80"/>
      <c r="AF319" s="80"/>
      <c r="AG319" s="83">
        <f>SUM(AG301:AG318)</f>
        <v>0</v>
      </c>
    </row>
    <row r="320" spans="2:33" ht="13.5" thickBot="1" x14ac:dyDescent="0.25">
      <c r="B320" s="86"/>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41" t="s">
        <v>149</v>
      </c>
      <c r="AD320" s="87"/>
      <c r="AE320" s="87"/>
      <c r="AF320" s="87"/>
      <c r="AG320" s="88">
        <f>AG319+AG299</f>
        <v>0</v>
      </c>
    </row>
    <row r="322" spans="2:33" ht="15.75" hidden="1" x14ac:dyDescent="0.25">
      <c r="B322" s="65" t="str">
        <f>B290</f>
        <v>Top of the CRUC</v>
      </c>
      <c r="C322" s="66" t="s">
        <v>111</v>
      </c>
      <c r="D322" s="66" t="e">
        <f>D290+1</f>
        <v>#VALUE!</v>
      </c>
      <c r="E322" s="66"/>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7"/>
    </row>
    <row r="323" spans="2:33" ht="38.25" hidden="1" x14ac:dyDescent="0.2">
      <c r="B323" s="68" t="s">
        <v>112</v>
      </c>
      <c r="C323" s="69" t="s">
        <v>113</v>
      </c>
      <c r="D323" s="69" t="s">
        <v>114</v>
      </c>
      <c r="E323" s="379" t="s">
        <v>115</v>
      </c>
      <c r="F323" s="380"/>
      <c r="G323" s="380"/>
      <c r="H323" s="380"/>
      <c r="I323" s="380"/>
      <c r="J323" s="380"/>
      <c r="K323" s="380"/>
      <c r="L323" s="380"/>
      <c r="M323" s="380"/>
      <c r="N323" s="380"/>
      <c r="O323" s="380"/>
      <c r="P323" s="380"/>
      <c r="Q323" s="380"/>
      <c r="R323" s="380"/>
      <c r="S323" s="380"/>
      <c r="T323" s="380"/>
      <c r="U323" s="380"/>
      <c r="V323" s="380"/>
      <c r="W323" s="380"/>
      <c r="X323" s="380"/>
      <c r="Y323" s="380"/>
      <c r="Z323" s="380"/>
      <c r="AA323" s="380"/>
      <c r="AB323" s="381"/>
      <c r="AC323" s="16" t="s">
        <v>116</v>
      </c>
      <c r="AD323" s="16" t="s">
        <v>117</v>
      </c>
      <c r="AE323" s="16" t="s">
        <v>118</v>
      </c>
      <c r="AF323" s="16" t="s">
        <v>119</v>
      </c>
      <c r="AG323" s="15" t="s">
        <v>120</v>
      </c>
    </row>
    <row r="324" spans="2:33" ht="25.5" hidden="1" x14ac:dyDescent="0.2">
      <c r="B324" s="70" t="s">
        <v>121</v>
      </c>
      <c r="C324" s="71"/>
      <c r="D324" s="71"/>
      <c r="E324" s="89" t="s">
        <v>122</v>
      </c>
      <c r="F324" s="90" t="s">
        <v>123</v>
      </c>
      <c r="G324" s="90" t="s">
        <v>124</v>
      </c>
      <c r="H324" s="90" t="s">
        <v>125</v>
      </c>
      <c r="I324" s="90" t="s">
        <v>126</v>
      </c>
      <c r="J324" s="90" t="s">
        <v>127</v>
      </c>
      <c r="K324" s="90" t="s">
        <v>128</v>
      </c>
      <c r="L324" s="90" t="s">
        <v>129</v>
      </c>
      <c r="M324" s="90" t="s">
        <v>130</v>
      </c>
      <c r="N324" s="90" t="s">
        <v>131</v>
      </c>
      <c r="O324" s="90" t="s">
        <v>132</v>
      </c>
      <c r="P324" s="90" t="s">
        <v>133</v>
      </c>
      <c r="Q324" s="90" t="s">
        <v>134</v>
      </c>
      <c r="R324" s="90" t="s">
        <v>135</v>
      </c>
      <c r="S324" s="90" t="s">
        <v>136</v>
      </c>
      <c r="T324" s="90" t="s">
        <v>137</v>
      </c>
      <c r="U324" s="90" t="s">
        <v>138</v>
      </c>
      <c r="V324" s="90" t="s">
        <v>139</v>
      </c>
      <c r="W324" s="90" t="s">
        <v>140</v>
      </c>
      <c r="X324" s="90" t="s">
        <v>141</v>
      </c>
      <c r="Y324" s="73" t="s">
        <v>142</v>
      </c>
      <c r="Z324" s="74" t="s">
        <v>143</v>
      </c>
      <c r="AA324" s="73" t="s">
        <v>144</v>
      </c>
      <c r="AB324" s="74" t="s">
        <v>145</v>
      </c>
      <c r="AC324" s="71"/>
      <c r="AD324" s="71"/>
      <c r="AE324" s="71"/>
      <c r="AF324" s="75"/>
      <c r="AG324" s="76"/>
    </row>
    <row r="325" spans="2:33" hidden="1" x14ac:dyDescent="0.2">
      <c r="B325" s="31"/>
      <c r="C325" s="46"/>
      <c r="D325" s="45"/>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47">
        <f t="shared" ref="AC325:AC330" si="60">SUM(E325:AB325)</f>
        <v>0</v>
      </c>
      <c r="AD325" s="78"/>
      <c r="AE325" s="44">
        <f t="shared" ref="AE325:AE330" si="61">(AC325*AD325)/40</f>
        <v>0</v>
      </c>
      <c r="AF325" s="45"/>
      <c r="AG325" s="48">
        <f t="shared" ref="AG325:AG330" si="62">AF325*AD325*AC325*C325</f>
        <v>0</v>
      </c>
    </row>
    <row r="326" spans="2:33" hidden="1" x14ac:dyDescent="0.2">
      <c r="B326" s="31"/>
      <c r="C326" s="46"/>
      <c r="D326" s="45"/>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47">
        <f t="shared" si="60"/>
        <v>0</v>
      </c>
      <c r="AD326" s="78"/>
      <c r="AE326" s="44">
        <f t="shared" si="61"/>
        <v>0</v>
      </c>
      <c r="AF326" s="45"/>
      <c r="AG326" s="48">
        <f t="shared" si="62"/>
        <v>0</v>
      </c>
    </row>
    <row r="327" spans="2:33" hidden="1" x14ac:dyDescent="0.2">
      <c r="B327" s="31"/>
      <c r="C327" s="46"/>
      <c r="D327" s="45"/>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47">
        <f t="shared" si="60"/>
        <v>0</v>
      </c>
      <c r="AD327" s="78"/>
      <c r="AE327" s="44">
        <f t="shared" si="61"/>
        <v>0</v>
      </c>
      <c r="AF327" s="45"/>
      <c r="AG327" s="48">
        <f t="shared" si="62"/>
        <v>0</v>
      </c>
    </row>
    <row r="328" spans="2:33" hidden="1" x14ac:dyDescent="0.2">
      <c r="B328" s="31"/>
      <c r="C328" s="46"/>
      <c r="D328" s="45"/>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47">
        <f t="shared" si="60"/>
        <v>0</v>
      </c>
      <c r="AD328" s="78"/>
      <c r="AE328" s="44">
        <f t="shared" si="61"/>
        <v>0</v>
      </c>
      <c r="AF328" s="45"/>
      <c r="AG328" s="48">
        <f t="shared" si="62"/>
        <v>0</v>
      </c>
    </row>
    <row r="329" spans="2:33" hidden="1" x14ac:dyDescent="0.2">
      <c r="B329" s="31"/>
      <c r="C329" s="46"/>
      <c r="D329" s="45"/>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47">
        <f t="shared" si="60"/>
        <v>0</v>
      </c>
      <c r="AD329" s="78"/>
      <c r="AE329" s="44">
        <f t="shared" si="61"/>
        <v>0</v>
      </c>
      <c r="AF329" s="45"/>
      <c r="AG329" s="48">
        <f t="shared" si="62"/>
        <v>0</v>
      </c>
    </row>
    <row r="330" spans="2:33" ht="13.5" hidden="1" thickBot="1" x14ac:dyDescent="0.25">
      <c r="B330" s="31"/>
      <c r="C330" s="46"/>
      <c r="D330" s="45"/>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47">
        <f t="shared" si="60"/>
        <v>0</v>
      </c>
      <c r="AD330" s="78"/>
      <c r="AE330" s="44">
        <f t="shared" si="61"/>
        <v>0</v>
      </c>
      <c r="AF330" s="45"/>
      <c r="AG330" s="48">
        <f t="shared" si="62"/>
        <v>0</v>
      </c>
    </row>
    <row r="331" spans="2:33" ht="13.5" hidden="1" thickBot="1" x14ac:dyDescent="0.25">
      <c r="B331" s="79"/>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1" t="s">
        <v>146</v>
      </c>
      <c r="AD331" s="80"/>
      <c r="AE331" s="80"/>
      <c r="AF331" s="82"/>
      <c r="AG331" s="83">
        <f>SUM(AG325:AG330)</f>
        <v>0</v>
      </c>
    </row>
    <row r="332" spans="2:33" hidden="1" x14ac:dyDescent="0.2">
      <c r="B332" s="52" t="s">
        <v>147</v>
      </c>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84"/>
      <c r="AD332" s="63"/>
      <c r="AE332" s="63"/>
      <c r="AF332" s="64"/>
      <c r="AG332" s="85"/>
    </row>
    <row r="333" spans="2:33" hidden="1" x14ac:dyDescent="0.2">
      <c r="B333" s="31"/>
      <c r="C333" s="46"/>
      <c r="D333" s="45"/>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47">
        <f t="shared" ref="AC333:AC350" si="63">SUM(E333:AB333)</f>
        <v>0</v>
      </c>
      <c r="AD333" s="78"/>
      <c r="AE333" s="44">
        <f>(AC333*AD333)/40</f>
        <v>0</v>
      </c>
      <c r="AF333" s="45"/>
      <c r="AG333" s="48">
        <f t="shared" ref="AG333:AG350" si="64">AF333*AD333*AC333*C333</f>
        <v>0</v>
      </c>
    </row>
    <row r="334" spans="2:33" hidden="1" x14ac:dyDescent="0.2">
      <c r="B334" s="31"/>
      <c r="C334" s="46"/>
      <c r="D334" s="45"/>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47">
        <f t="shared" si="63"/>
        <v>0</v>
      </c>
      <c r="AD334" s="78"/>
      <c r="AE334" s="44">
        <f t="shared" ref="AE334:AE350" si="65">(AC334*AD334)/40</f>
        <v>0</v>
      </c>
      <c r="AF334" s="45"/>
      <c r="AG334" s="48">
        <f t="shared" si="64"/>
        <v>0</v>
      </c>
    </row>
    <row r="335" spans="2:33" hidden="1" x14ac:dyDescent="0.2">
      <c r="B335" s="31"/>
      <c r="C335" s="46"/>
      <c r="D335" s="45"/>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47">
        <f t="shared" si="63"/>
        <v>0</v>
      </c>
      <c r="AD335" s="78"/>
      <c r="AE335" s="44">
        <f t="shared" si="65"/>
        <v>0</v>
      </c>
      <c r="AF335" s="45"/>
      <c r="AG335" s="48">
        <f t="shared" si="64"/>
        <v>0</v>
      </c>
    </row>
    <row r="336" spans="2:33" hidden="1" x14ac:dyDescent="0.2">
      <c r="B336" s="31"/>
      <c r="C336" s="46"/>
      <c r="D336" s="45"/>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47">
        <f t="shared" si="63"/>
        <v>0</v>
      </c>
      <c r="AD336" s="78"/>
      <c r="AE336" s="44">
        <f t="shared" si="65"/>
        <v>0</v>
      </c>
      <c r="AF336" s="45"/>
      <c r="AG336" s="48">
        <f t="shared" si="64"/>
        <v>0</v>
      </c>
    </row>
    <row r="337" spans="2:33" hidden="1" x14ac:dyDescent="0.2">
      <c r="B337" s="31"/>
      <c r="C337" s="46"/>
      <c r="D337" s="45"/>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47">
        <f t="shared" si="63"/>
        <v>0</v>
      </c>
      <c r="AD337" s="78"/>
      <c r="AE337" s="44">
        <f t="shared" si="65"/>
        <v>0</v>
      </c>
      <c r="AF337" s="45"/>
      <c r="AG337" s="48">
        <f t="shared" si="64"/>
        <v>0</v>
      </c>
    </row>
    <row r="338" spans="2:33" hidden="1" x14ac:dyDescent="0.2">
      <c r="B338" s="31"/>
      <c r="C338" s="46"/>
      <c r="D338" s="45"/>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47">
        <f t="shared" si="63"/>
        <v>0</v>
      </c>
      <c r="AD338" s="78"/>
      <c r="AE338" s="44">
        <f t="shared" si="65"/>
        <v>0</v>
      </c>
      <c r="AF338" s="45"/>
      <c r="AG338" s="48">
        <f t="shared" si="64"/>
        <v>0</v>
      </c>
    </row>
    <row r="339" spans="2:33" hidden="1" x14ac:dyDescent="0.2">
      <c r="B339" s="31"/>
      <c r="C339" s="46"/>
      <c r="D339" s="45"/>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47">
        <f t="shared" si="63"/>
        <v>0</v>
      </c>
      <c r="AD339" s="78"/>
      <c r="AE339" s="44">
        <f t="shared" si="65"/>
        <v>0</v>
      </c>
      <c r="AF339" s="45"/>
      <c r="AG339" s="48">
        <f t="shared" si="64"/>
        <v>0</v>
      </c>
    </row>
    <row r="340" spans="2:33" hidden="1" x14ac:dyDescent="0.2">
      <c r="B340" s="31"/>
      <c r="C340" s="46"/>
      <c r="D340" s="45"/>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47">
        <f t="shared" si="63"/>
        <v>0</v>
      </c>
      <c r="AD340" s="78"/>
      <c r="AE340" s="44">
        <f t="shared" si="65"/>
        <v>0</v>
      </c>
      <c r="AF340" s="45"/>
      <c r="AG340" s="48">
        <f t="shared" si="64"/>
        <v>0</v>
      </c>
    </row>
    <row r="341" spans="2:33" hidden="1" x14ac:dyDescent="0.2">
      <c r="B341" s="31"/>
      <c r="C341" s="46"/>
      <c r="D341" s="45"/>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47">
        <f t="shared" si="63"/>
        <v>0</v>
      </c>
      <c r="AD341" s="78"/>
      <c r="AE341" s="44">
        <f t="shared" si="65"/>
        <v>0</v>
      </c>
      <c r="AF341" s="45"/>
      <c r="AG341" s="48">
        <f t="shared" si="64"/>
        <v>0</v>
      </c>
    </row>
    <row r="342" spans="2:33" hidden="1" x14ac:dyDescent="0.2">
      <c r="B342" s="31"/>
      <c r="C342" s="46"/>
      <c r="D342" s="45"/>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47">
        <f t="shared" si="63"/>
        <v>0</v>
      </c>
      <c r="AD342" s="78"/>
      <c r="AE342" s="44">
        <f t="shared" si="65"/>
        <v>0</v>
      </c>
      <c r="AF342" s="45"/>
      <c r="AG342" s="48">
        <f t="shared" si="64"/>
        <v>0</v>
      </c>
    </row>
    <row r="343" spans="2:33" hidden="1" x14ac:dyDescent="0.2">
      <c r="B343" s="31"/>
      <c r="C343" s="46"/>
      <c r="D343" s="45"/>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47">
        <f t="shared" si="63"/>
        <v>0</v>
      </c>
      <c r="AD343" s="78"/>
      <c r="AE343" s="44">
        <f t="shared" si="65"/>
        <v>0</v>
      </c>
      <c r="AF343" s="45"/>
      <c r="AG343" s="48">
        <f t="shared" si="64"/>
        <v>0</v>
      </c>
    </row>
    <row r="344" spans="2:33" hidden="1" x14ac:dyDescent="0.2">
      <c r="B344" s="31"/>
      <c r="C344" s="46"/>
      <c r="D344" s="45"/>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47">
        <f t="shared" si="63"/>
        <v>0</v>
      </c>
      <c r="AD344" s="78"/>
      <c r="AE344" s="44">
        <f t="shared" si="65"/>
        <v>0</v>
      </c>
      <c r="AF344" s="45"/>
      <c r="AG344" s="48">
        <f t="shared" si="64"/>
        <v>0</v>
      </c>
    </row>
    <row r="345" spans="2:33" hidden="1" x14ac:dyDescent="0.2">
      <c r="B345" s="31"/>
      <c r="C345" s="46"/>
      <c r="D345" s="45"/>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47">
        <f t="shared" si="63"/>
        <v>0</v>
      </c>
      <c r="AD345" s="78"/>
      <c r="AE345" s="44">
        <f t="shared" si="65"/>
        <v>0</v>
      </c>
      <c r="AF345" s="45"/>
      <c r="AG345" s="48">
        <f t="shared" si="64"/>
        <v>0</v>
      </c>
    </row>
    <row r="346" spans="2:33" hidden="1" x14ac:dyDescent="0.2">
      <c r="B346" s="31"/>
      <c r="C346" s="46"/>
      <c r="D346" s="45"/>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47">
        <f t="shared" si="63"/>
        <v>0</v>
      </c>
      <c r="AD346" s="78"/>
      <c r="AE346" s="44">
        <f t="shared" si="65"/>
        <v>0</v>
      </c>
      <c r="AF346" s="45"/>
      <c r="AG346" s="48">
        <f t="shared" si="64"/>
        <v>0</v>
      </c>
    </row>
    <row r="347" spans="2:33" hidden="1" x14ac:dyDescent="0.2">
      <c r="B347" s="31"/>
      <c r="C347" s="46"/>
      <c r="D347" s="45"/>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47">
        <f t="shared" si="63"/>
        <v>0</v>
      </c>
      <c r="AD347" s="78"/>
      <c r="AE347" s="44">
        <f t="shared" si="65"/>
        <v>0</v>
      </c>
      <c r="AF347" s="45"/>
      <c r="AG347" s="48">
        <f t="shared" si="64"/>
        <v>0</v>
      </c>
    </row>
    <row r="348" spans="2:33" hidden="1" x14ac:dyDescent="0.2">
      <c r="B348" s="31"/>
      <c r="C348" s="46"/>
      <c r="D348" s="45"/>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47">
        <f t="shared" si="63"/>
        <v>0</v>
      </c>
      <c r="AD348" s="78"/>
      <c r="AE348" s="44">
        <f t="shared" si="65"/>
        <v>0</v>
      </c>
      <c r="AF348" s="45"/>
      <c r="AG348" s="48">
        <f t="shared" si="64"/>
        <v>0</v>
      </c>
    </row>
    <row r="349" spans="2:33" hidden="1" x14ac:dyDescent="0.2">
      <c r="B349" s="31"/>
      <c r="C349" s="46"/>
      <c r="D349" s="45"/>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47">
        <f t="shared" si="63"/>
        <v>0</v>
      </c>
      <c r="AD349" s="78"/>
      <c r="AE349" s="44">
        <f t="shared" si="65"/>
        <v>0</v>
      </c>
      <c r="AF349" s="45"/>
      <c r="AG349" s="48">
        <f t="shared" si="64"/>
        <v>0</v>
      </c>
    </row>
    <row r="350" spans="2:33" ht="13.5" hidden="1" thickBot="1" x14ac:dyDescent="0.25">
      <c r="B350" s="31"/>
      <c r="C350" s="46"/>
      <c r="D350" s="45"/>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47">
        <f t="shared" si="63"/>
        <v>0</v>
      </c>
      <c r="AD350" s="78"/>
      <c r="AE350" s="44">
        <f t="shared" si="65"/>
        <v>0</v>
      </c>
      <c r="AF350" s="45"/>
      <c r="AG350" s="48">
        <f t="shared" si="64"/>
        <v>0</v>
      </c>
    </row>
    <row r="351" spans="2:33" ht="13.5" hidden="1" thickBot="1" x14ac:dyDescent="0.25">
      <c r="B351" s="79"/>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1" t="s">
        <v>148</v>
      </c>
      <c r="AD351" s="80"/>
      <c r="AE351" s="80"/>
      <c r="AF351" s="80"/>
      <c r="AG351" s="83">
        <f>SUM(AG333:AG350)</f>
        <v>0</v>
      </c>
    </row>
    <row r="352" spans="2:33" ht="13.5" hidden="1" thickBot="1" x14ac:dyDescent="0.25">
      <c r="B352" s="86"/>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41" t="s">
        <v>149</v>
      </c>
      <c r="AD352" s="87"/>
      <c r="AE352" s="87"/>
      <c r="AF352" s="87"/>
      <c r="AG352" s="88">
        <f>AG351+AG331</f>
        <v>0</v>
      </c>
    </row>
    <row r="353" spans="2:33" ht="13.5" hidden="1" thickBot="1" x14ac:dyDescent="0.25"/>
    <row r="354" spans="2:33" ht="15.75" hidden="1" x14ac:dyDescent="0.25">
      <c r="B354" s="65" t="str">
        <f>B322</f>
        <v>Top of the CRUC</v>
      </c>
      <c r="C354" s="66" t="s">
        <v>111</v>
      </c>
      <c r="D354" s="66" t="e">
        <f>D322+1</f>
        <v>#VALUE!</v>
      </c>
      <c r="E354" s="66"/>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7"/>
    </row>
    <row r="355" spans="2:33" ht="38.25" hidden="1" x14ac:dyDescent="0.2">
      <c r="B355" s="68" t="s">
        <v>112</v>
      </c>
      <c r="C355" s="69" t="s">
        <v>113</v>
      </c>
      <c r="D355" s="69" t="s">
        <v>114</v>
      </c>
      <c r="E355" s="379" t="s">
        <v>115</v>
      </c>
      <c r="F355" s="380"/>
      <c r="G355" s="380"/>
      <c r="H355" s="380"/>
      <c r="I355" s="380"/>
      <c r="J355" s="380"/>
      <c r="K355" s="380"/>
      <c r="L355" s="380"/>
      <c r="M355" s="380"/>
      <c r="N355" s="380"/>
      <c r="O355" s="380"/>
      <c r="P355" s="380"/>
      <c r="Q355" s="380"/>
      <c r="R355" s="380"/>
      <c r="S355" s="380"/>
      <c r="T355" s="380"/>
      <c r="U355" s="380"/>
      <c r="V355" s="380"/>
      <c r="W355" s="380"/>
      <c r="X355" s="380"/>
      <c r="Y355" s="380"/>
      <c r="Z355" s="380"/>
      <c r="AA355" s="380"/>
      <c r="AB355" s="381"/>
      <c r="AC355" s="16" t="s">
        <v>116</v>
      </c>
      <c r="AD355" s="16" t="s">
        <v>117</v>
      </c>
      <c r="AE355" s="16" t="s">
        <v>118</v>
      </c>
      <c r="AF355" s="16" t="s">
        <v>119</v>
      </c>
      <c r="AG355" s="15" t="s">
        <v>120</v>
      </c>
    </row>
    <row r="356" spans="2:33" ht="25.5" hidden="1" x14ac:dyDescent="0.2">
      <c r="B356" s="70" t="s">
        <v>121</v>
      </c>
      <c r="C356" s="71"/>
      <c r="D356" s="71"/>
      <c r="E356" s="89" t="s">
        <v>122</v>
      </c>
      <c r="F356" s="90" t="s">
        <v>123</v>
      </c>
      <c r="G356" s="90" t="s">
        <v>124</v>
      </c>
      <c r="H356" s="90" t="s">
        <v>125</v>
      </c>
      <c r="I356" s="90" t="s">
        <v>126</v>
      </c>
      <c r="J356" s="90" t="s">
        <v>127</v>
      </c>
      <c r="K356" s="90" t="s">
        <v>128</v>
      </c>
      <c r="L356" s="90" t="s">
        <v>129</v>
      </c>
      <c r="M356" s="90" t="s">
        <v>130</v>
      </c>
      <c r="N356" s="90" t="s">
        <v>131</v>
      </c>
      <c r="O356" s="90" t="s">
        <v>132</v>
      </c>
      <c r="P356" s="90" t="s">
        <v>133</v>
      </c>
      <c r="Q356" s="90" t="s">
        <v>134</v>
      </c>
      <c r="R356" s="90" t="s">
        <v>135</v>
      </c>
      <c r="S356" s="90" t="s">
        <v>136</v>
      </c>
      <c r="T356" s="90" t="s">
        <v>137</v>
      </c>
      <c r="U356" s="90" t="s">
        <v>138</v>
      </c>
      <c r="V356" s="90" t="s">
        <v>139</v>
      </c>
      <c r="W356" s="90" t="s">
        <v>140</v>
      </c>
      <c r="X356" s="90" t="s">
        <v>141</v>
      </c>
      <c r="Y356" s="73" t="s">
        <v>142</v>
      </c>
      <c r="Z356" s="74" t="s">
        <v>143</v>
      </c>
      <c r="AA356" s="73" t="s">
        <v>144</v>
      </c>
      <c r="AB356" s="74" t="s">
        <v>145</v>
      </c>
      <c r="AC356" s="71"/>
      <c r="AD356" s="71"/>
      <c r="AE356" s="71"/>
      <c r="AF356" s="75"/>
      <c r="AG356" s="76"/>
    </row>
    <row r="357" spans="2:33" hidden="1" x14ac:dyDescent="0.2">
      <c r="B357" s="31"/>
      <c r="C357" s="46"/>
      <c r="D357" s="45"/>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47">
        <f t="shared" ref="AC357:AC362" si="66">SUM(E357:AB357)</f>
        <v>0</v>
      </c>
      <c r="AD357" s="78"/>
      <c r="AE357" s="44">
        <f t="shared" ref="AE357:AE362" si="67">(AC357*AD357)/40</f>
        <v>0</v>
      </c>
      <c r="AF357" s="45"/>
      <c r="AG357" s="48">
        <f t="shared" ref="AG357:AG362" si="68">AF357*AD357*AC357*C357</f>
        <v>0</v>
      </c>
    </row>
    <row r="358" spans="2:33" hidden="1" x14ac:dyDescent="0.2">
      <c r="B358" s="31"/>
      <c r="C358" s="46"/>
      <c r="D358" s="45"/>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47">
        <f t="shared" si="66"/>
        <v>0</v>
      </c>
      <c r="AD358" s="78"/>
      <c r="AE358" s="44">
        <f t="shared" si="67"/>
        <v>0</v>
      </c>
      <c r="AF358" s="45"/>
      <c r="AG358" s="48">
        <f t="shared" si="68"/>
        <v>0</v>
      </c>
    </row>
    <row r="359" spans="2:33" hidden="1" x14ac:dyDescent="0.2">
      <c r="B359" s="31"/>
      <c r="C359" s="46"/>
      <c r="D359" s="45"/>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47">
        <f t="shared" si="66"/>
        <v>0</v>
      </c>
      <c r="AD359" s="78"/>
      <c r="AE359" s="44">
        <f t="shared" si="67"/>
        <v>0</v>
      </c>
      <c r="AF359" s="45"/>
      <c r="AG359" s="48">
        <f t="shared" si="68"/>
        <v>0</v>
      </c>
    </row>
    <row r="360" spans="2:33" hidden="1" x14ac:dyDescent="0.2">
      <c r="B360" s="31"/>
      <c r="C360" s="46"/>
      <c r="D360" s="45"/>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47">
        <f t="shared" si="66"/>
        <v>0</v>
      </c>
      <c r="AD360" s="78"/>
      <c r="AE360" s="44">
        <f t="shared" si="67"/>
        <v>0</v>
      </c>
      <c r="AF360" s="45"/>
      <c r="AG360" s="48">
        <f t="shared" si="68"/>
        <v>0</v>
      </c>
    </row>
    <row r="361" spans="2:33" hidden="1" x14ac:dyDescent="0.2">
      <c r="B361" s="31"/>
      <c r="C361" s="46"/>
      <c r="D361" s="45"/>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47">
        <f t="shared" si="66"/>
        <v>0</v>
      </c>
      <c r="AD361" s="78"/>
      <c r="AE361" s="44">
        <f t="shared" si="67"/>
        <v>0</v>
      </c>
      <c r="AF361" s="45"/>
      <c r="AG361" s="48">
        <f t="shared" si="68"/>
        <v>0</v>
      </c>
    </row>
    <row r="362" spans="2:33" ht="13.5" hidden="1" thickBot="1" x14ac:dyDescent="0.25">
      <c r="B362" s="31"/>
      <c r="C362" s="46"/>
      <c r="D362" s="45"/>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47">
        <f t="shared" si="66"/>
        <v>0</v>
      </c>
      <c r="AD362" s="78"/>
      <c r="AE362" s="44">
        <f t="shared" si="67"/>
        <v>0</v>
      </c>
      <c r="AF362" s="45"/>
      <c r="AG362" s="48">
        <f t="shared" si="68"/>
        <v>0</v>
      </c>
    </row>
    <row r="363" spans="2:33" ht="13.5" hidden="1" thickBot="1" x14ac:dyDescent="0.25">
      <c r="B363" s="79"/>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1" t="s">
        <v>146</v>
      </c>
      <c r="AD363" s="80"/>
      <c r="AE363" s="80"/>
      <c r="AF363" s="82"/>
      <c r="AG363" s="83">
        <f>SUM(AG357:AG362)</f>
        <v>0</v>
      </c>
    </row>
    <row r="364" spans="2:33" hidden="1" x14ac:dyDescent="0.2">
      <c r="B364" s="52" t="s">
        <v>147</v>
      </c>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84"/>
      <c r="AD364" s="63"/>
      <c r="AE364" s="63"/>
      <c r="AF364" s="64"/>
      <c r="AG364" s="85"/>
    </row>
    <row r="365" spans="2:33" hidden="1" x14ac:dyDescent="0.2">
      <c r="B365" s="31"/>
      <c r="C365" s="46"/>
      <c r="D365" s="45"/>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47">
        <f t="shared" ref="AC365:AC382" si="69">SUM(E365:AB365)</f>
        <v>0</v>
      </c>
      <c r="AD365" s="78"/>
      <c r="AE365" s="44">
        <f>(AC365*AD365)/40</f>
        <v>0</v>
      </c>
      <c r="AF365" s="45"/>
      <c r="AG365" s="48">
        <f t="shared" ref="AG365:AG382" si="70">AF365*AD365*AC365*C365</f>
        <v>0</v>
      </c>
    </row>
    <row r="366" spans="2:33" hidden="1" x14ac:dyDescent="0.2">
      <c r="B366" s="31"/>
      <c r="C366" s="46"/>
      <c r="D366" s="45"/>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47">
        <f t="shared" si="69"/>
        <v>0</v>
      </c>
      <c r="AD366" s="78"/>
      <c r="AE366" s="44">
        <f t="shared" ref="AE366:AE382" si="71">(AC366*AD366)/40</f>
        <v>0</v>
      </c>
      <c r="AF366" s="45"/>
      <c r="AG366" s="48">
        <f t="shared" si="70"/>
        <v>0</v>
      </c>
    </row>
    <row r="367" spans="2:33" hidden="1" x14ac:dyDescent="0.2">
      <c r="B367" s="31"/>
      <c r="C367" s="46"/>
      <c r="D367" s="45"/>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47">
        <f t="shared" si="69"/>
        <v>0</v>
      </c>
      <c r="AD367" s="78"/>
      <c r="AE367" s="44">
        <f t="shared" si="71"/>
        <v>0</v>
      </c>
      <c r="AF367" s="45"/>
      <c r="AG367" s="48">
        <f t="shared" si="70"/>
        <v>0</v>
      </c>
    </row>
    <row r="368" spans="2:33" hidden="1" x14ac:dyDescent="0.2">
      <c r="B368" s="31"/>
      <c r="C368" s="46"/>
      <c r="D368" s="45"/>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47">
        <f t="shared" si="69"/>
        <v>0</v>
      </c>
      <c r="AD368" s="78"/>
      <c r="AE368" s="44">
        <f t="shared" si="71"/>
        <v>0</v>
      </c>
      <c r="AF368" s="45"/>
      <c r="AG368" s="48">
        <f t="shared" si="70"/>
        <v>0</v>
      </c>
    </row>
    <row r="369" spans="2:33" hidden="1" x14ac:dyDescent="0.2">
      <c r="B369" s="31"/>
      <c r="C369" s="46"/>
      <c r="D369" s="45"/>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47">
        <f t="shared" si="69"/>
        <v>0</v>
      </c>
      <c r="AD369" s="78"/>
      <c r="AE369" s="44">
        <f t="shared" si="71"/>
        <v>0</v>
      </c>
      <c r="AF369" s="45"/>
      <c r="AG369" s="48">
        <f t="shared" si="70"/>
        <v>0</v>
      </c>
    </row>
    <row r="370" spans="2:33" hidden="1" x14ac:dyDescent="0.2">
      <c r="B370" s="31"/>
      <c r="C370" s="46"/>
      <c r="D370" s="45"/>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47">
        <f t="shared" si="69"/>
        <v>0</v>
      </c>
      <c r="AD370" s="78"/>
      <c r="AE370" s="44">
        <f t="shared" si="71"/>
        <v>0</v>
      </c>
      <c r="AF370" s="45"/>
      <c r="AG370" s="48">
        <f t="shared" si="70"/>
        <v>0</v>
      </c>
    </row>
    <row r="371" spans="2:33" hidden="1" x14ac:dyDescent="0.2">
      <c r="B371" s="31"/>
      <c r="C371" s="46"/>
      <c r="D371" s="45"/>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47">
        <f t="shared" si="69"/>
        <v>0</v>
      </c>
      <c r="AD371" s="78"/>
      <c r="AE371" s="44">
        <f t="shared" si="71"/>
        <v>0</v>
      </c>
      <c r="AF371" s="45"/>
      <c r="AG371" s="48">
        <f t="shared" si="70"/>
        <v>0</v>
      </c>
    </row>
    <row r="372" spans="2:33" hidden="1" x14ac:dyDescent="0.2">
      <c r="B372" s="31"/>
      <c r="C372" s="46"/>
      <c r="D372" s="45"/>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47">
        <f t="shared" si="69"/>
        <v>0</v>
      </c>
      <c r="AD372" s="78"/>
      <c r="AE372" s="44">
        <f t="shared" si="71"/>
        <v>0</v>
      </c>
      <c r="AF372" s="45"/>
      <c r="AG372" s="48">
        <f t="shared" si="70"/>
        <v>0</v>
      </c>
    </row>
    <row r="373" spans="2:33" hidden="1" x14ac:dyDescent="0.2">
      <c r="B373" s="31"/>
      <c r="C373" s="46"/>
      <c r="D373" s="45"/>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47">
        <f t="shared" si="69"/>
        <v>0</v>
      </c>
      <c r="AD373" s="78"/>
      <c r="AE373" s="44">
        <f t="shared" si="71"/>
        <v>0</v>
      </c>
      <c r="AF373" s="45"/>
      <c r="AG373" s="48">
        <f t="shared" si="70"/>
        <v>0</v>
      </c>
    </row>
    <row r="374" spans="2:33" hidden="1" x14ac:dyDescent="0.2">
      <c r="B374" s="31"/>
      <c r="C374" s="46"/>
      <c r="D374" s="45"/>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47">
        <f t="shared" si="69"/>
        <v>0</v>
      </c>
      <c r="AD374" s="78"/>
      <c r="AE374" s="44">
        <f t="shared" si="71"/>
        <v>0</v>
      </c>
      <c r="AF374" s="45"/>
      <c r="AG374" s="48">
        <f t="shared" si="70"/>
        <v>0</v>
      </c>
    </row>
    <row r="375" spans="2:33" hidden="1" x14ac:dyDescent="0.2">
      <c r="B375" s="31"/>
      <c r="C375" s="46"/>
      <c r="D375" s="45"/>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47">
        <f t="shared" si="69"/>
        <v>0</v>
      </c>
      <c r="AD375" s="78"/>
      <c r="AE375" s="44">
        <f t="shared" si="71"/>
        <v>0</v>
      </c>
      <c r="AF375" s="45"/>
      <c r="AG375" s="48">
        <f t="shared" si="70"/>
        <v>0</v>
      </c>
    </row>
    <row r="376" spans="2:33" hidden="1" x14ac:dyDescent="0.2">
      <c r="B376" s="31"/>
      <c r="C376" s="46"/>
      <c r="D376" s="45"/>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47">
        <f t="shared" si="69"/>
        <v>0</v>
      </c>
      <c r="AD376" s="78"/>
      <c r="AE376" s="44">
        <f t="shared" si="71"/>
        <v>0</v>
      </c>
      <c r="AF376" s="45"/>
      <c r="AG376" s="48">
        <f t="shared" si="70"/>
        <v>0</v>
      </c>
    </row>
    <row r="377" spans="2:33" hidden="1" x14ac:dyDescent="0.2">
      <c r="B377" s="31"/>
      <c r="C377" s="46"/>
      <c r="D377" s="45"/>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47">
        <f t="shared" si="69"/>
        <v>0</v>
      </c>
      <c r="AD377" s="78"/>
      <c r="AE377" s="44">
        <f t="shared" si="71"/>
        <v>0</v>
      </c>
      <c r="AF377" s="45"/>
      <c r="AG377" s="48">
        <f t="shared" si="70"/>
        <v>0</v>
      </c>
    </row>
    <row r="378" spans="2:33" hidden="1" x14ac:dyDescent="0.2">
      <c r="B378" s="31"/>
      <c r="C378" s="46"/>
      <c r="D378" s="45"/>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47">
        <f t="shared" si="69"/>
        <v>0</v>
      </c>
      <c r="AD378" s="78"/>
      <c r="AE378" s="44">
        <f t="shared" si="71"/>
        <v>0</v>
      </c>
      <c r="AF378" s="45"/>
      <c r="AG378" s="48">
        <f t="shared" si="70"/>
        <v>0</v>
      </c>
    </row>
    <row r="379" spans="2:33" hidden="1" x14ac:dyDescent="0.2">
      <c r="B379" s="31"/>
      <c r="C379" s="46"/>
      <c r="D379" s="45"/>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47">
        <f t="shared" si="69"/>
        <v>0</v>
      </c>
      <c r="AD379" s="78"/>
      <c r="AE379" s="44">
        <f t="shared" si="71"/>
        <v>0</v>
      </c>
      <c r="AF379" s="45"/>
      <c r="AG379" s="48">
        <f t="shared" si="70"/>
        <v>0</v>
      </c>
    </row>
    <row r="380" spans="2:33" hidden="1" x14ac:dyDescent="0.2">
      <c r="B380" s="31"/>
      <c r="C380" s="46"/>
      <c r="D380" s="45"/>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47">
        <f t="shared" si="69"/>
        <v>0</v>
      </c>
      <c r="AD380" s="78"/>
      <c r="AE380" s="44">
        <f t="shared" si="71"/>
        <v>0</v>
      </c>
      <c r="AF380" s="45"/>
      <c r="AG380" s="48">
        <f t="shared" si="70"/>
        <v>0</v>
      </c>
    </row>
    <row r="381" spans="2:33" hidden="1" x14ac:dyDescent="0.2">
      <c r="B381" s="31"/>
      <c r="C381" s="46"/>
      <c r="D381" s="45"/>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47">
        <f t="shared" si="69"/>
        <v>0</v>
      </c>
      <c r="AD381" s="78"/>
      <c r="AE381" s="44">
        <f t="shared" si="71"/>
        <v>0</v>
      </c>
      <c r="AF381" s="45"/>
      <c r="AG381" s="48">
        <f t="shared" si="70"/>
        <v>0</v>
      </c>
    </row>
    <row r="382" spans="2:33" ht="13.5" hidden="1" thickBot="1" x14ac:dyDescent="0.25">
      <c r="B382" s="31"/>
      <c r="C382" s="46"/>
      <c r="D382" s="45"/>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47">
        <f t="shared" si="69"/>
        <v>0</v>
      </c>
      <c r="AD382" s="78"/>
      <c r="AE382" s="44">
        <f t="shared" si="71"/>
        <v>0</v>
      </c>
      <c r="AF382" s="45"/>
      <c r="AG382" s="48">
        <f t="shared" si="70"/>
        <v>0</v>
      </c>
    </row>
    <row r="383" spans="2:33" ht="13.5" hidden="1" thickBot="1" x14ac:dyDescent="0.25">
      <c r="B383" s="79"/>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1" t="s">
        <v>148</v>
      </c>
      <c r="AD383" s="80"/>
      <c r="AE383" s="80"/>
      <c r="AF383" s="80"/>
      <c r="AG383" s="83">
        <f>SUM(AG365:AG382)</f>
        <v>0</v>
      </c>
    </row>
    <row r="384" spans="2:33" ht="13.5" hidden="1" thickBot="1" x14ac:dyDescent="0.25">
      <c r="B384" s="86"/>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41" t="s">
        <v>149</v>
      </c>
      <c r="AD384" s="87"/>
      <c r="AE384" s="87"/>
      <c r="AF384" s="87"/>
      <c r="AG384" s="88">
        <f>AG383+AG363</f>
        <v>0</v>
      </c>
    </row>
    <row r="385" spans="2:33" ht="13.5" hidden="1" thickBot="1" x14ac:dyDescent="0.25"/>
    <row r="386" spans="2:33" ht="15.75" hidden="1" x14ac:dyDescent="0.25">
      <c r="B386" s="65" t="str">
        <f>B354</f>
        <v>Top of the CRUC</v>
      </c>
      <c r="C386" s="66" t="s">
        <v>111</v>
      </c>
      <c r="D386" s="66" t="e">
        <f>D354+1</f>
        <v>#VALUE!</v>
      </c>
      <c r="E386" s="66"/>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7"/>
    </row>
    <row r="387" spans="2:33" ht="38.25" hidden="1" x14ac:dyDescent="0.2">
      <c r="B387" s="68" t="s">
        <v>112</v>
      </c>
      <c r="C387" s="69" t="s">
        <v>113</v>
      </c>
      <c r="D387" s="69" t="s">
        <v>114</v>
      </c>
      <c r="E387" s="379" t="s">
        <v>115</v>
      </c>
      <c r="F387" s="380"/>
      <c r="G387" s="380"/>
      <c r="H387" s="380"/>
      <c r="I387" s="380"/>
      <c r="J387" s="380"/>
      <c r="K387" s="380"/>
      <c r="L387" s="380"/>
      <c r="M387" s="380"/>
      <c r="N387" s="380"/>
      <c r="O387" s="380"/>
      <c r="P387" s="380"/>
      <c r="Q387" s="380"/>
      <c r="R387" s="380"/>
      <c r="S387" s="380"/>
      <c r="T387" s="380"/>
      <c r="U387" s="380"/>
      <c r="V387" s="380"/>
      <c r="W387" s="380"/>
      <c r="X387" s="380"/>
      <c r="Y387" s="380"/>
      <c r="Z387" s="380"/>
      <c r="AA387" s="380"/>
      <c r="AB387" s="381"/>
      <c r="AC387" s="16" t="s">
        <v>116</v>
      </c>
      <c r="AD387" s="16" t="s">
        <v>117</v>
      </c>
      <c r="AE387" s="16" t="s">
        <v>118</v>
      </c>
      <c r="AF387" s="16" t="s">
        <v>119</v>
      </c>
      <c r="AG387" s="15" t="s">
        <v>120</v>
      </c>
    </row>
    <row r="388" spans="2:33" ht="25.5" hidden="1" x14ac:dyDescent="0.2">
      <c r="B388" s="70" t="s">
        <v>121</v>
      </c>
      <c r="C388" s="71"/>
      <c r="D388" s="71"/>
      <c r="E388" s="89" t="s">
        <v>122</v>
      </c>
      <c r="F388" s="90" t="s">
        <v>123</v>
      </c>
      <c r="G388" s="90" t="s">
        <v>124</v>
      </c>
      <c r="H388" s="90" t="s">
        <v>125</v>
      </c>
      <c r="I388" s="90" t="s">
        <v>126</v>
      </c>
      <c r="J388" s="90" t="s">
        <v>127</v>
      </c>
      <c r="K388" s="90" t="s">
        <v>128</v>
      </c>
      <c r="L388" s="90" t="s">
        <v>129</v>
      </c>
      <c r="M388" s="90" t="s">
        <v>130</v>
      </c>
      <c r="N388" s="90" t="s">
        <v>131</v>
      </c>
      <c r="O388" s="90" t="s">
        <v>132</v>
      </c>
      <c r="P388" s="90" t="s">
        <v>133</v>
      </c>
      <c r="Q388" s="90" t="s">
        <v>134</v>
      </c>
      <c r="R388" s="90" t="s">
        <v>135</v>
      </c>
      <c r="S388" s="90" t="s">
        <v>136</v>
      </c>
      <c r="T388" s="90" t="s">
        <v>137</v>
      </c>
      <c r="U388" s="90" t="s">
        <v>138</v>
      </c>
      <c r="V388" s="90" t="s">
        <v>139</v>
      </c>
      <c r="W388" s="90" t="s">
        <v>140</v>
      </c>
      <c r="X388" s="90" t="s">
        <v>141</v>
      </c>
      <c r="Y388" s="73" t="s">
        <v>142</v>
      </c>
      <c r="Z388" s="74" t="s">
        <v>143</v>
      </c>
      <c r="AA388" s="73" t="s">
        <v>144</v>
      </c>
      <c r="AB388" s="74" t="s">
        <v>145</v>
      </c>
      <c r="AC388" s="71"/>
      <c r="AD388" s="71"/>
      <c r="AE388" s="71"/>
      <c r="AF388" s="75"/>
      <c r="AG388" s="76"/>
    </row>
    <row r="389" spans="2:33" hidden="1" x14ac:dyDescent="0.2">
      <c r="B389" s="31"/>
      <c r="C389" s="46"/>
      <c r="D389" s="45"/>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47">
        <f t="shared" ref="AC389:AC394" si="72">SUM(E389:AB389)</f>
        <v>0</v>
      </c>
      <c r="AD389" s="78"/>
      <c r="AE389" s="44">
        <f t="shared" ref="AE389:AE394" si="73">(AC389*AD389)/40</f>
        <v>0</v>
      </c>
      <c r="AF389" s="45"/>
      <c r="AG389" s="48">
        <f t="shared" ref="AG389:AG394" si="74">AF389*AD389*AC389*C389</f>
        <v>0</v>
      </c>
    </row>
    <row r="390" spans="2:33" hidden="1" x14ac:dyDescent="0.2">
      <c r="B390" s="31"/>
      <c r="C390" s="46"/>
      <c r="D390" s="45"/>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47">
        <f t="shared" si="72"/>
        <v>0</v>
      </c>
      <c r="AD390" s="78"/>
      <c r="AE390" s="44">
        <f t="shared" si="73"/>
        <v>0</v>
      </c>
      <c r="AF390" s="45"/>
      <c r="AG390" s="48">
        <f t="shared" si="74"/>
        <v>0</v>
      </c>
    </row>
    <row r="391" spans="2:33" hidden="1" x14ac:dyDescent="0.2">
      <c r="B391" s="31"/>
      <c r="C391" s="46"/>
      <c r="D391" s="45"/>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47">
        <f t="shared" si="72"/>
        <v>0</v>
      </c>
      <c r="AD391" s="78"/>
      <c r="AE391" s="44">
        <f t="shared" si="73"/>
        <v>0</v>
      </c>
      <c r="AF391" s="45"/>
      <c r="AG391" s="48">
        <f t="shared" si="74"/>
        <v>0</v>
      </c>
    </row>
    <row r="392" spans="2:33" hidden="1" x14ac:dyDescent="0.2">
      <c r="B392" s="31"/>
      <c r="C392" s="46"/>
      <c r="D392" s="45"/>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47">
        <f t="shared" si="72"/>
        <v>0</v>
      </c>
      <c r="AD392" s="78"/>
      <c r="AE392" s="44">
        <f t="shared" si="73"/>
        <v>0</v>
      </c>
      <c r="AF392" s="45"/>
      <c r="AG392" s="48">
        <f t="shared" si="74"/>
        <v>0</v>
      </c>
    </row>
    <row r="393" spans="2:33" hidden="1" x14ac:dyDescent="0.2">
      <c r="B393" s="31"/>
      <c r="C393" s="46"/>
      <c r="D393" s="45"/>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47">
        <f t="shared" si="72"/>
        <v>0</v>
      </c>
      <c r="AD393" s="78"/>
      <c r="AE393" s="44">
        <f t="shared" si="73"/>
        <v>0</v>
      </c>
      <c r="AF393" s="45"/>
      <c r="AG393" s="48">
        <f t="shared" si="74"/>
        <v>0</v>
      </c>
    </row>
    <row r="394" spans="2:33" ht="13.5" hidden="1" thickBot="1" x14ac:dyDescent="0.25">
      <c r="B394" s="31"/>
      <c r="C394" s="46"/>
      <c r="D394" s="45"/>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47">
        <f t="shared" si="72"/>
        <v>0</v>
      </c>
      <c r="AD394" s="78"/>
      <c r="AE394" s="44">
        <f t="shared" si="73"/>
        <v>0</v>
      </c>
      <c r="AF394" s="45"/>
      <c r="AG394" s="48">
        <f t="shared" si="74"/>
        <v>0</v>
      </c>
    </row>
    <row r="395" spans="2:33" ht="13.5" hidden="1" thickBot="1" x14ac:dyDescent="0.25">
      <c r="B395" s="79"/>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1" t="s">
        <v>146</v>
      </c>
      <c r="AD395" s="80"/>
      <c r="AE395" s="80"/>
      <c r="AF395" s="82"/>
      <c r="AG395" s="83">
        <f>SUM(AG389:AG394)</f>
        <v>0</v>
      </c>
    </row>
    <row r="396" spans="2:33" hidden="1" x14ac:dyDescent="0.2">
      <c r="B396" s="52" t="s">
        <v>147</v>
      </c>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84"/>
      <c r="AD396" s="63"/>
      <c r="AE396" s="63"/>
      <c r="AF396" s="64"/>
      <c r="AG396" s="85"/>
    </row>
    <row r="397" spans="2:33" hidden="1" x14ac:dyDescent="0.2">
      <c r="B397" s="31"/>
      <c r="C397" s="46"/>
      <c r="D397" s="45"/>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47">
        <f t="shared" ref="AC397:AC414" si="75">SUM(E397:AB397)</f>
        <v>0</v>
      </c>
      <c r="AD397" s="78"/>
      <c r="AE397" s="44">
        <f>(AC397*AD397)/40</f>
        <v>0</v>
      </c>
      <c r="AF397" s="45"/>
      <c r="AG397" s="48">
        <f t="shared" ref="AG397:AG414" si="76">AF397*AD397*AC397*C397</f>
        <v>0</v>
      </c>
    </row>
    <row r="398" spans="2:33" hidden="1" x14ac:dyDescent="0.2">
      <c r="B398" s="31"/>
      <c r="C398" s="46"/>
      <c r="D398" s="45"/>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47">
        <f t="shared" si="75"/>
        <v>0</v>
      </c>
      <c r="AD398" s="78"/>
      <c r="AE398" s="44">
        <f t="shared" ref="AE398:AE414" si="77">(AC398*AD398)/40</f>
        <v>0</v>
      </c>
      <c r="AF398" s="45"/>
      <c r="AG398" s="48">
        <f t="shared" si="76"/>
        <v>0</v>
      </c>
    </row>
    <row r="399" spans="2:33" hidden="1" x14ac:dyDescent="0.2">
      <c r="B399" s="31"/>
      <c r="C399" s="46"/>
      <c r="D399" s="45"/>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47">
        <f t="shared" si="75"/>
        <v>0</v>
      </c>
      <c r="AD399" s="78"/>
      <c r="AE399" s="44">
        <f t="shared" si="77"/>
        <v>0</v>
      </c>
      <c r="AF399" s="45"/>
      <c r="AG399" s="48">
        <f t="shared" si="76"/>
        <v>0</v>
      </c>
    </row>
    <row r="400" spans="2:33" hidden="1" x14ac:dyDescent="0.2">
      <c r="B400" s="31"/>
      <c r="C400" s="46"/>
      <c r="D400" s="45"/>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47">
        <f t="shared" si="75"/>
        <v>0</v>
      </c>
      <c r="AD400" s="78"/>
      <c r="AE400" s="44">
        <f t="shared" si="77"/>
        <v>0</v>
      </c>
      <c r="AF400" s="45"/>
      <c r="AG400" s="48">
        <f t="shared" si="76"/>
        <v>0</v>
      </c>
    </row>
    <row r="401" spans="2:33" hidden="1" x14ac:dyDescent="0.2">
      <c r="B401" s="31"/>
      <c r="C401" s="46"/>
      <c r="D401" s="45"/>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47">
        <f t="shared" si="75"/>
        <v>0</v>
      </c>
      <c r="AD401" s="78"/>
      <c r="AE401" s="44">
        <f t="shared" si="77"/>
        <v>0</v>
      </c>
      <c r="AF401" s="45"/>
      <c r="AG401" s="48">
        <f t="shared" si="76"/>
        <v>0</v>
      </c>
    </row>
    <row r="402" spans="2:33" hidden="1" x14ac:dyDescent="0.2">
      <c r="B402" s="31"/>
      <c r="C402" s="46"/>
      <c r="D402" s="45"/>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47">
        <f t="shared" si="75"/>
        <v>0</v>
      </c>
      <c r="AD402" s="78"/>
      <c r="AE402" s="44">
        <f t="shared" si="77"/>
        <v>0</v>
      </c>
      <c r="AF402" s="45"/>
      <c r="AG402" s="48">
        <f t="shared" si="76"/>
        <v>0</v>
      </c>
    </row>
    <row r="403" spans="2:33" hidden="1" x14ac:dyDescent="0.2">
      <c r="B403" s="31"/>
      <c r="C403" s="46"/>
      <c r="D403" s="45"/>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47">
        <f t="shared" si="75"/>
        <v>0</v>
      </c>
      <c r="AD403" s="78"/>
      <c r="AE403" s="44">
        <f t="shared" si="77"/>
        <v>0</v>
      </c>
      <c r="AF403" s="45"/>
      <c r="AG403" s="48">
        <f t="shared" si="76"/>
        <v>0</v>
      </c>
    </row>
    <row r="404" spans="2:33" hidden="1" x14ac:dyDescent="0.2">
      <c r="B404" s="31"/>
      <c r="C404" s="46"/>
      <c r="D404" s="45"/>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47">
        <f t="shared" si="75"/>
        <v>0</v>
      </c>
      <c r="AD404" s="78"/>
      <c r="AE404" s="44">
        <f t="shared" si="77"/>
        <v>0</v>
      </c>
      <c r="AF404" s="45"/>
      <c r="AG404" s="48">
        <f t="shared" si="76"/>
        <v>0</v>
      </c>
    </row>
    <row r="405" spans="2:33" hidden="1" x14ac:dyDescent="0.2">
      <c r="B405" s="31"/>
      <c r="C405" s="46"/>
      <c r="D405" s="45"/>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47">
        <f t="shared" si="75"/>
        <v>0</v>
      </c>
      <c r="AD405" s="78"/>
      <c r="AE405" s="44">
        <f t="shared" si="77"/>
        <v>0</v>
      </c>
      <c r="AF405" s="45"/>
      <c r="AG405" s="48">
        <f t="shared" si="76"/>
        <v>0</v>
      </c>
    </row>
    <row r="406" spans="2:33" hidden="1" x14ac:dyDescent="0.2">
      <c r="B406" s="31"/>
      <c r="C406" s="46"/>
      <c r="D406" s="45"/>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47">
        <f t="shared" si="75"/>
        <v>0</v>
      </c>
      <c r="AD406" s="78"/>
      <c r="AE406" s="44">
        <f t="shared" si="77"/>
        <v>0</v>
      </c>
      <c r="AF406" s="45"/>
      <c r="AG406" s="48">
        <f t="shared" si="76"/>
        <v>0</v>
      </c>
    </row>
    <row r="407" spans="2:33" hidden="1" x14ac:dyDescent="0.2">
      <c r="B407" s="31"/>
      <c r="C407" s="46"/>
      <c r="D407" s="45"/>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47">
        <f t="shared" si="75"/>
        <v>0</v>
      </c>
      <c r="AD407" s="78"/>
      <c r="AE407" s="44">
        <f t="shared" si="77"/>
        <v>0</v>
      </c>
      <c r="AF407" s="45"/>
      <c r="AG407" s="48">
        <f t="shared" si="76"/>
        <v>0</v>
      </c>
    </row>
    <row r="408" spans="2:33" hidden="1" x14ac:dyDescent="0.2">
      <c r="B408" s="31"/>
      <c r="C408" s="46"/>
      <c r="D408" s="45"/>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47">
        <f t="shared" si="75"/>
        <v>0</v>
      </c>
      <c r="AD408" s="78"/>
      <c r="AE408" s="44">
        <f t="shared" si="77"/>
        <v>0</v>
      </c>
      <c r="AF408" s="45"/>
      <c r="AG408" s="48">
        <f t="shared" si="76"/>
        <v>0</v>
      </c>
    </row>
    <row r="409" spans="2:33" hidden="1" x14ac:dyDescent="0.2">
      <c r="B409" s="31"/>
      <c r="C409" s="46"/>
      <c r="D409" s="45"/>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47">
        <f t="shared" si="75"/>
        <v>0</v>
      </c>
      <c r="AD409" s="78"/>
      <c r="AE409" s="44">
        <f t="shared" si="77"/>
        <v>0</v>
      </c>
      <c r="AF409" s="45"/>
      <c r="AG409" s="48">
        <f t="shared" si="76"/>
        <v>0</v>
      </c>
    </row>
    <row r="410" spans="2:33" hidden="1" x14ac:dyDescent="0.2">
      <c r="B410" s="31"/>
      <c r="C410" s="46"/>
      <c r="D410" s="45"/>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47">
        <f t="shared" si="75"/>
        <v>0</v>
      </c>
      <c r="AD410" s="78"/>
      <c r="AE410" s="44">
        <f t="shared" si="77"/>
        <v>0</v>
      </c>
      <c r="AF410" s="45"/>
      <c r="AG410" s="48">
        <f t="shared" si="76"/>
        <v>0</v>
      </c>
    </row>
    <row r="411" spans="2:33" hidden="1" x14ac:dyDescent="0.2">
      <c r="B411" s="31"/>
      <c r="C411" s="46"/>
      <c r="D411" s="45"/>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47">
        <f t="shared" si="75"/>
        <v>0</v>
      </c>
      <c r="AD411" s="78"/>
      <c r="AE411" s="44">
        <f t="shared" si="77"/>
        <v>0</v>
      </c>
      <c r="AF411" s="45"/>
      <c r="AG411" s="48">
        <f t="shared" si="76"/>
        <v>0</v>
      </c>
    </row>
    <row r="412" spans="2:33" hidden="1" x14ac:dyDescent="0.2">
      <c r="B412" s="31"/>
      <c r="C412" s="46"/>
      <c r="D412" s="45"/>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47">
        <f t="shared" si="75"/>
        <v>0</v>
      </c>
      <c r="AD412" s="78"/>
      <c r="AE412" s="44">
        <f t="shared" si="77"/>
        <v>0</v>
      </c>
      <c r="AF412" s="45"/>
      <c r="AG412" s="48">
        <f t="shared" si="76"/>
        <v>0</v>
      </c>
    </row>
    <row r="413" spans="2:33" hidden="1" x14ac:dyDescent="0.2">
      <c r="B413" s="31"/>
      <c r="C413" s="46"/>
      <c r="D413" s="45"/>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47">
        <f t="shared" si="75"/>
        <v>0</v>
      </c>
      <c r="AD413" s="78"/>
      <c r="AE413" s="44">
        <f t="shared" si="77"/>
        <v>0</v>
      </c>
      <c r="AF413" s="45"/>
      <c r="AG413" s="48">
        <f t="shared" si="76"/>
        <v>0</v>
      </c>
    </row>
    <row r="414" spans="2:33" ht="13.5" hidden="1" thickBot="1" x14ac:dyDescent="0.25">
      <c r="B414" s="31"/>
      <c r="C414" s="46"/>
      <c r="D414" s="45"/>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47">
        <f t="shared" si="75"/>
        <v>0</v>
      </c>
      <c r="AD414" s="78"/>
      <c r="AE414" s="44">
        <f t="shared" si="77"/>
        <v>0</v>
      </c>
      <c r="AF414" s="45"/>
      <c r="AG414" s="48">
        <f t="shared" si="76"/>
        <v>0</v>
      </c>
    </row>
    <row r="415" spans="2:33" ht="13.5" hidden="1" thickBot="1" x14ac:dyDescent="0.25">
      <c r="B415" s="79"/>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1" t="s">
        <v>148</v>
      </c>
      <c r="AD415" s="80"/>
      <c r="AE415" s="80"/>
      <c r="AF415" s="80"/>
      <c r="AG415" s="83">
        <f>SUM(AG397:AG414)</f>
        <v>0</v>
      </c>
    </row>
    <row r="416" spans="2:33" ht="13.5" hidden="1" thickBot="1" x14ac:dyDescent="0.25">
      <c r="B416" s="86"/>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41" t="s">
        <v>149</v>
      </c>
      <c r="AD416" s="87"/>
      <c r="AE416" s="87"/>
      <c r="AF416" s="87"/>
      <c r="AG416" s="88">
        <f>AG415+AG395</f>
        <v>0</v>
      </c>
    </row>
  </sheetData>
  <sheetProtection selectLockedCells="1"/>
  <mergeCells count="13">
    <mergeCell ref="E355:AB355"/>
    <mergeCell ref="E387:AB387"/>
    <mergeCell ref="E323:AB323"/>
    <mergeCell ref="E3:AB3"/>
    <mergeCell ref="E35:AB35"/>
    <mergeCell ref="E67:AB67"/>
    <mergeCell ref="E99:AB99"/>
    <mergeCell ref="E291:AB291"/>
    <mergeCell ref="E163:AB163"/>
    <mergeCell ref="E195:AB195"/>
    <mergeCell ref="E131:AB131"/>
    <mergeCell ref="E227:AB227"/>
    <mergeCell ref="E259:AB259"/>
  </mergeCells>
  <phoneticPr fontId="7" type="noConversion"/>
  <pageMargins left="0.75" right="0.75" top="1" bottom="1" header="0.5" footer="0.5"/>
  <pageSetup paperSize="3" scale="15" orientation="portrait" r:id="rId1"/>
  <headerFooter alignWithMargins="0">
    <oddHeader>&amp;C
Dining Services RFP</oddHeader>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G416"/>
  <sheetViews>
    <sheetView zoomScale="70" zoomScaleNormal="70" workbookViewId="0">
      <selection activeCell="D291" sqref="D291"/>
    </sheetView>
  </sheetViews>
  <sheetFormatPr defaultColWidth="8.85546875" defaultRowHeight="12.75" x14ac:dyDescent="0.2"/>
  <cols>
    <col min="2" max="2" width="57.42578125" customWidth="1"/>
    <col min="3" max="3" width="8.85546875" customWidth="1"/>
    <col min="4" max="4" width="10" customWidth="1"/>
    <col min="5" max="12" width="7.7109375" customWidth="1"/>
    <col min="13" max="13" width="7.28515625" customWidth="1"/>
    <col min="14" max="28" width="7.7109375" customWidth="1"/>
    <col min="29" max="31" width="8.85546875" customWidth="1"/>
    <col min="32" max="32" width="10.42578125" customWidth="1"/>
    <col min="33" max="33" width="14.28515625" customWidth="1"/>
  </cols>
  <sheetData>
    <row r="1" spans="2:33" ht="13.5" thickBot="1" x14ac:dyDescent="0.25"/>
    <row r="2" spans="2:33" ht="15.75" x14ac:dyDescent="0.25">
      <c r="B2" s="65" t="s">
        <v>233</v>
      </c>
      <c r="C2" s="66" t="s">
        <v>111</v>
      </c>
      <c r="D2" s="66" t="s">
        <v>261</v>
      </c>
      <c r="E2" s="66"/>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7"/>
    </row>
    <row r="3" spans="2:33" ht="38.25" x14ac:dyDescent="0.2">
      <c r="B3" s="68" t="s">
        <v>112</v>
      </c>
      <c r="C3" s="69" t="s">
        <v>113</v>
      </c>
      <c r="D3" s="69" t="s">
        <v>114</v>
      </c>
      <c r="E3" s="379" t="s">
        <v>115</v>
      </c>
      <c r="F3" s="380"/>
      <c r="G3" s="380"/>
      <c r="H3" s="380"/>
      <c r="I3" s="380"/>
      <c r="J3" s="380"/>
      <c r="K3" s="380"/>
      <c r="L3" s="380"/>
      <c r="M3" s="380"/>
      <c r="N3" s="380"/>
      <c r="O3" s="380"/>
      <c r="P3" s="380"/>
      <c r="Q3" s="380"/>
      <c r="R3" s="380"/>
      <c r="S3" s="380"/>
      <c r="T3" s="380"/>
      <c r="U3" s="380"/>
      <c r="V3" s="380"/>
      <c r="W3" s="380"/>
      <c r="X3" s="380"/>
      <c r="Y3" s="380"/>
      <c r="Z3" s="380"/>
      <c r="AA3" s="380"/>
      <c r="AB3" s="381"/>
      <c r="AC3" s="69" t="s">
        <v>116</v>
      </c>
      <c r="AD3" s="69" t="s">
        <v>117</v>
      </c>
      <c r="AE3" s="69" t="s">
        <v>118</v>
      </c>
      <c r="AF3" s="69" t="s">
        <v>119</v>
      </c>
      <c r="AG3" s="239" t="s">
        <v>120</v>
      </c>
    </row>
    <row r="4" spans="2:33" ht="24" x14ac:dyDescent="0.2">
      <c r="B4" s="70" t="s">
        <v>121</v>
      </c>
      <c r="C4" s="71"/>
      <c r="D4" s="71"/>
      <c r="E4" s="302" t="s">
        <v>122</v>
      </c>
      <c r="F4" s="302" t="s">
        <v>123</v>
      </c>
      <c r="G4" s="302" t="s">
        <v>124</v>
      </c>
      <c r="H4" s="302" t="s">
        <v>125</v>
      </c>
      <c r="I4" s="302" t="s">
        <v>126</v>
      </c>
      <c r="J4" s="302" t="s">
        <v>127</v>
      </c>
      <c r="K4" s="302" t="s">
        <v>128</v>
      </c>
      <c r="L4" s="302" t="s">
        <v>129</v>
      </c>
      <c r="M4" s="302" t="s">
        <v>130</v>
      </c>
      <c r="N4" s="303" t="s">
        <v>131</v>
      </c>
      <c r="O4" s="302" t="s">
        <v>132</v>
      </c>
      <c r="P4" s="302" t="s">
        <v>133</v>
      </c>
      <c r="Q4" s="302" t="s">
        <v>134</v>
      </c>
      <c r="R4" s="302" t="s">
        <v>135</v>
      </c>
      <c r="S4" s="302" t="s">
        <v>136</v>
      </c>
      <c r="T4" s="302" t="s">
        <v>137</v>
      </c>
      <c r="U4" s="302" t="s">
        <v>138</v>
      </c>
      <c r="V4" s="302" t="s">
        <v>139</v>
      </c>
      <c r="W4" s="302" t="s">
        <v>140</v>
      </c>
      <c r="X4" s="302" t="s">
        <v>141</v>
      </c>
      <c r="Y4" s="302" t="s">
        <v>142</v>
      </c>
      <c r="Z4" s="302" t="s">
        <v>143</v>
      </c>
      <c r="AA4" s="302" t="s">
        <v>144</v>
      </c>
      <c r="AB4" s="302" t="s">
        <v>145</v>
      </c>
      <c r="AC4" s="71"/>
      <c r="AD4" s="71"/>
      <c r="AE4" s="71"/>
      <c r="AF4" s="75"/>
      <c r="AG4" s="76"/>
    </row>
    <row r="5" spans="2:33" x14ac:dyDescent="0.2">
      <c r="B5" s="31"/>
      <c r="C5" s="46"/>
      <c r="D5" s="45"/>
      <c r="E5" s="77"/>
      <c r="F5" s="77"/>
      <c r="G5" s="77"/>
      <c r="H5" s="77"/>
      <c r="I5" s="77"/>
      <c r="J5" s="77"/>
      <c r="K5" s="77"/>
      <c r="L5" s="77"/>
      <c r="M5" s="77"/>
      <c r="N5" s="77"/>
      <c r="O5" s="77"/>
      <c r="P5" s="77"/>
      <c r="Q5" s="77"/>
      <c r="R5" s="77"/>
      <c r="S5" s="77"/>
      <c r="T5" s="77"/>
      <c r="U5" s="77"/>
      <c r="V5" s="77"/>
      <c r="W5" s="77"/>
      <c r="X5" s="77"/>
      <c r="Y5" s="77"/>
      <c r="Z5" s="77"/>
      <c r="AA5" s="77"/>
      <c r="AB5" s="77"/>
      <c r="AC5" s="47">
        <f t="shared" ref="AC5:AC10" si="0">SUM(E5:AB5)</f>
        <v>0</v>
      </c>
      <c r="AD5" s="78"/>
      <c r="AE5" s="44">
        <f t="shared" ref="AE5:AE10" si="1">(AD5*AC5)/40</f>
        <v>0</v>
      </c>
      <c r="AF5" s="45"/>
      <c r="AG5" s="48">
        <f>AF5*AD5*AC5*C5</f>
        <v>0</v>
      </c>
    </row>
    <row r="6" spans="2:33" x14ac:dyDescent="0.2">
      <c r="B6" s="31"/>
      <c r="C6" s="46"/>
      <c r="D6" s="45"/>
      <c r="E6" s="77"/>
      <c r="F6" s="77"/>
      <c r="G6" s="77"/>
      <c r="H6" s="77"/>
      <c r="I6" s="77"/>
      <c r="J6" s="77"/>
      <c r="K6" s="77"/>
      <c r="L6" s="77"/>
      <c r="M6" s="77"/>
      <c r="N6" s="77"/>
      <c r="O6" s="77"/>
      <c r="P6" s="77"/>
      <c r="Q6" s="77"/>
      <c r="R6" s="77"/>
      <c r="S6" s="77"/>
      <c r="T6" s="77"/>
      <c r="U6" s="77"/>
      <c r="V6" s="77"/>
      <c r="W6" s="77"/>
      <c r="X6" s="77"/>
      <c r="Y6" s="77"/>
      <c r="Z6" s="77"/>
      <c r="AA6" s="77"/>
      <c r="AB6" s="77"/>
      <c r="AC6" s="47">
        <f t="shared" si="0"/>
        <v>0</v>
      </c>
      <c r="AD6" s="78"/>
      <c r="AE6" s="44">
        <f t="shared" si="1"/>
        <v>0</v>
      </c>
      <c r="AF6" s="45"/>
      <c r="AG6" s="48">
        <f t="shared" ref="AG6:AG9" si="2">AF6*AD6*AC6*C6</f>
        <v>0</v>
      </c>
    </row>
    <row r="7" spans="2:33" x14ac:dyDescent="0.2">
      <c r="B7" s="31"/>
      <c r="C7" s="46"/>
      <c r="D7" s="45"/>
      <c r="E7" s="77"/>
      <c r="F7" s="77"/>
      <c r="G7" s="77"/>
      <c r="H7" s="77"/>
      <c r="I7" s="77"/>
      <c r="J7" s="77"/>
      <c r="K7" s="77"/>
      <c r="L7" s="77"/>
      <c r="M7" s="77"/>
      <c r="N7" s="77"/>
      <c r="O7" s="77"/>
      <c r="P7" s="77"/>
      <c r="Q7" s="77"/>
      <c r="R7" s="77"/>
      <c r="S7" s="77"/>
      <c r="T7" s="77"/>
      <c r="U7" s="77"/>
      <c r="V7" s="77"/>
      <c r="W7" s="77"/>
      <c r="X7" s="77"/>
      <c r="Y7" s="77"/>
      <c r="Z7" s="77"/>
      <c r="AA7" s="77"/>
      <c r="AB7" s="77"/>
      <c r="AC7" s="47">
        <f t="shared" si="0"/>
        <v>0</v>
      </c>
      <c r="AD7" s="78"/>
      <c r="AE7" s="44">
        <f t="shared" si="1"/>
        <v>0</v>
      </c>
      <c r="AF7" s="45"/>
      <c r="AG7" s="48">
        <f t="shared" si="2"/>
        <v>0</v>
      </c>
    </row>
    <row r="8" spans="2:33" x14ac:dyDescent="0.2">
      <c r="B8" s="31"/>
      <c r="C8" s="46"/>
      <c r="D8" s="45"/>
      <c r="E8" s="77"/>
      <c r="F8" s="77"/>
      <c r="G8" s="77"/>
      <c r="H8" s="77"/>
      <c r="I8" s="77"/>
      <c r="J8" s="77"/>
      <c r="K8" s="77"/>
      <c r="L8" s="77"/>
      <c r="M8" s="77"/>
      <c r="N8" s="77"/>
      <c r="O8" s="77"/>
      <c r="P8" s="77"/>
      <c r="Q8" s="77"/>
      <c r="R8" s="77"/>
      <c r="S8" s="77"/>
      <c r="T8" s="77"/>
      <c r="U8" s="77"/>
      <c r="V8" s="77"/>
      <c r="W8" s="77"/>
      <c r="X8" s="77"/>
      <c r="Y8" s="77"/>
      <c r="Z8" s="77"/>
      <c r="AA8" s="77"/>
      <c r="AB8" s="77"/>
      <c r="AC8" s="47">
        <f t="shared" si="0"/>
        <v>0</v>
      </c>
      <c r="AD8" s="78"/>
      <c r="AE8" s="44">
        <f t="shared" si="1"/>
        <v>0</v>
      </c>
      <c r="AF8" s="45"/>
      <c r="AG8" s="48">
        <f t="shared" si="2"/>
        <v>0</v>
      </c>
    </row>
    <row r="9" spans="2:33" x14ac:dyDescent="0.2">
      <c r="B9" s="31"/>
      <c r="C9" s="46"/>
      <c r="D9" s="45"/>
      <c r="E9" s="77"/>
      <c r="F9" s="77"/>
      <c r="G9" s="77"/>
      <c r="H9" s="77"/>
      <c r="I9" s="77"/>
      <c r="J9" s="77"/>
      <c r="K9" s="77"/>
      <c r="L9" s="77"/>
      <c r="M9" s="77"/>
      <c r="N9" s="77"/>
      <c r="O9" s="77"/>
      <c r="P9" s="77"/>
      <c r="Q9" s="77"/>
      <c r="R9" s="77"/>
      <c r="S9" s="77"/>
      <c r="T9" s="77"/>
      <c r="U9" s="77"/>
      <c r="V9" s="77"/>
      <c r="W9" s="77"/>
      <c r="X9" s="77"/>
      <c r="Y9" s="77"/>
      <c r="Z9" s="77"/>
      <c r="AA9" s="77"/>
      <c r="AB9" s="77"/>
      <c r="AC9" s="47">
        <f t="shared" si="0"/>
        <v>0</v>
      </c>
      <c r="AD9" s="78"/>
      <c r="AE9" s="44">
        <f t="shared" si="1"/>
        <v>0</v>
      </c>
      <c r="AF9" s="45"/>
      <c r="AG9" s="48">
        <f t="shared" si="2"/>
        <v>0</v>
      </c>
    </row>
    <row r="10" spans="2:33" ht="13.5" thickBot="1" x14ac:dyDescent="0.25">
      <c r="B10" s="31"/>
      <c r="C10" s="46"/>
      <c r="D10" s="45"/>
      <c r="E10" s="77"/>
      <c r="F10" s="77"/>
      <c r="G10" s="77"/>
      <c r="H10" s="77"/>
      <c r="I10" s="77"/>
      <c r="J10" s="77"/>
      <c r="K10" s="77"/>
      <c r="L10" s="77"/>
      <c r="M10" s="77"/>
      <c r="N10" s="77"/>
      <c r="O10" s="77"/>
      <c r="P10" s="77"/>
      <c r="Q10" s="77"/>
      <c r="R10" s="77"/>
      <c r="S10" s="77"/>
      <c r="T10" s="77"/>
      <c r="U10" s="77"/>
      <c r="V10" s="77"/>
      <c r="W10" s="77"/>
      <c r="X10" s="77"/>
      <c r="Y10" s="77"/>
      <c r="Z10" s="77"/>
      <c r="AA10" s="77"/>
      <c r="AB10" s="77"/>
      <c r="AC10" s="47">
        <f t="shared" si="0"/>
        <v>0</v>
      </c>
      <c r="AD10" s="78"/>
      <c r="AE10" s="44">
        <f t="shared" si="1"/>
        <v>0</v>
      </c>
      <c r="AF10" s="45"/>
      <c r="AG10" s="48">
        <f>AF10*AD10*AC10*C10</f>
        <v>0</v>
      </c>
    </row>
    <row r="11" spans="2:33" ht="13.5" thickBot="1" x14ac:dyDescent="0.25">
      <c r="B11" s="79"/>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1" t="s">
        <v>146</v>
      </c>
      <c r="AD11" s="80"/>
      <c r="AE11" s="80">
        <f>SUM(AE5:AE10)</f>
        <v>0</v>
      </c>
      <c r="AF11" s="82"/>
      <c r="AG11" s="83">
        <f>SUM(AG5:AG10)</f>
        <v>0</v>
      </c>
    </row>
    <row r="12" spans="2:33" x14ac:dyDescent="0.2">
      <c r="B12" s="52" t="s">
        <v>147</v>
      </c>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84"/>
      <c r="AD12" s="63"/>
      <c r="AE12" s="63"/>
      <c r="AF12" s="64"/>
      <c r="AG12" s="85"/>
    </row>
    <row r="13" spans="2:33" x14ac:dyDescent="0.2">
      <c r="B13" s="31"/>
      <c r="C13" s="46"/>
      <c r="D13" s="45"/>
      <c r="E13" s="77"/>
      <c r="F13" s="77"/>
      <c r="G13" s="77"/>
      <c r="H13" s="77"/>
      <c r="I13" s="77"/>
      <c r="J13" s="77"/>
      <c r="K13" s="77"/>
      <c r="L13" s="77"/>
      <c r="M13" s="77"/>
      <c r="N13" s="77"/>
      <c r="O13" s="77"/>
      <c r="P13" s="77"/>
      <c r="Q13" s="77"/>
      <c r="R13" s="77"/>
      <c r="S13" s="77"/>
      <c r="T13" s="77"/>
      <c r="U13" s="77"/>
      <c r="V13" s="77"/>
      <c r="W13" s="77"/>
      <c r="X13" s="77"/>
      <c r="Y13" s="77"/>
      <c r="Z13" s="77"/>
      <c r="AA13" s="77"/>
      <c r="AB13" s="77"/>
      <c r="AC13" s="47">
        <f t="shared" ref="AC13:AC30" si="3">SUM(E13:AB13)</f>
        <v>0</v>
      </c>
      <c r="AD13" s="78"/>
      <c r="AE13" s="44">
        <f t="shared" ref="AE13:AE30" si="4">(AD13*AC13)/40</f>
        <v>0</v>
      </c>
      <c r="AF13" s="45"/>
      <c r="AG13" s="48">
        <f t="shared" ref="AG13:AG30" si="5">AF13*AD13*AC13*C13</f>
        <v>0</v>
      </c>
    </row>
    <row r="14" spans="2:33" x14ac:dyDescent="0.2">
      <c r="B14" s="31"/>
      <c r="C14" s="46"/>
      <c r="D14" s="45"/>
      <c r="E14" s="77"/>
      <c r="F14" s="77"/>
      <c r="G14" s="77"/>
      <c r="H14" s="77"/>
      <c r="I14" s="77"/>
      <c r="J14" s="77"/>
      <c r="K14" s="77"/>
      <c r="L14" s="77"/>
      <c r="M14" s="77"/>
      <c r="N14" s="77"/>
      <c r="O14" s="77"/>
      <c r="P14" s="77"/>
      <c r="Q14" s="77"/>
      <c r="R14" s="77"/>
      <c r="S14" s="77"/>
      <c r="T14" s="77"/>
      <c r="U14" s="77"/>
      <c r="V14" s="77"/>
      <c r="W14" s="77"/>
      <c r="X14" s="77"/>
      <c r="Y14" s="77"/>
      <c r="Z14" s="77"/>
      <c r="AA14" s="77"/>
      <c r="AB14" s="77"/>
      <c r="AC14" s="47">
        <f t="shared" si="3"/>
        <v>0</v>
      </c>
      <c r="AD14" s="78"/>
      <c r="AE14" s="44">
        <f t="shared" si="4"/>
        <v>0</v>
      </c>
      <c r="AF14" s="45"/>
      <c r="AG14" s="48">
        <f t="shared" si="5"/>
        <v>0</v>
      </c>
    </row>
    <row r="15" spans="2:33" x14ac:dyDescent="0.2">
      <c r="B15" s="31"/>
      <c r="C15" s="46"/>
      <c r="D15" s="45"/>
      <c r="E15" s="77"/>
      <c r="F15" s="77"/>
      <c r="G15" s="77"/>
      <c r="H15" s="77"/>
      <c r="I15" s="77"/>
      <c r="J15" s="77"/>
      <c r="K15" s="77"/>
      <c r="L15" s="77"/>
      <c r="M15" s="77"/>
      <c r="N15" s="77"/>
      <c r="O15" s="77"/>
      <c r="P15" s="77"/>
      <c r="Q15" s="77"/>
      <c r="R15" s="77"/>
      <c r="S15" s="77"/>
      <c r="T15" s="77"/>
      <c r="U15" s="77"/>
      <c r="V15" s="77"/>
      <c r="W15" s="77"/>
      <c r="X15" s="77"/>
      <c r="Y15" s="77"/>
      <c r="Z15" s="77"/>
      <c r="AA15" s="77"/>
      <c r="AB15" s="77"/>
      <c r="AC15" s="47">
        <f t="shared" si="3"/>
        <v>0</v>
      </c>
      <c r="AD15" s="78"/>
      <c r="AE15" s="44">
        <f t="shared" si="4"/>
        <v>0</v>
      </c>
      <c r="AF15" s="45"/>
      <c r="AG15" s="48">
        <f t="shared" si="5"/>
        <v>0</v>
      </c>
    </row>
    <row r="16" spans="2:33" x14ac:dyDescent="0.2">
      <c r="B16" s="31"/>
      <c r="C16" s="46"/>
      <c r="D16" s="45"/>
      <c r="E16" s="77"/>
      <c r="F16" s="77"/>
      <c r="G16" s="77"/>
      <c r="H16" s="77"/>
      <c r="I16" s="77"/>
      <c r="J16" s="77"/>
      <c r="K16" s="77"/>
      <c r="L16" s="77"/>
      <c r="M16" s="77"/>
      <c r="N16" s="77"/>
      <c r="O16" s="77"/>
      <c r="P16" s="77"/>
      <c r="Q16" s="77"/>
      <c r="R16" s="77"/>
      <c r="S16" s="77"/>
      <c r="T16" s="77"/>
      <c r="U16" s="77"/>
      <c r="V16" s="77"/>
      <c r="W16" s="77"/>
      <c r="X16" s="77"/>
      <c r="Y16" s="77"/>
      <c r="Z16" s="77"/>
      <c r="AA16" s="77"/>
      <c r="AB16" s="77"/>
      <c r="AC16" s="47">
        <f t="shared" si="3"/>
        <v>0</v>
      </c>
      <c r="AD16" s="78"/>
      <c r="AE16" s="44">
        <f t="shared" si="4"/>
        <v>0</v>
      </c>
      <c r="AF16" s="45"/>
      <c r="AG16" s="48">
        <f t="shared" si="5"/>
        <v>0</v>
      </c>
    </row>
    <row r="17" spans="1:33" x14ac:dyDescent="0.2">
      <c r="A17" s="229"/>
      <c r="B17" s="31"/>
      <c r="C17" s="46"/>
      <c r="D17" s="45"/>
      <c r="E17" s="77"/>
      <c r="F17" s="77"/>
      <c r="G17" s="77"/>
      <c r="H17" s="77"/>
      <c r="I17" s="77"/>
      <c r="J17" s="77"/>
      <c r="K17" s="77"/>
      <c r="L17" s="77"/>
      <c r="M17" s="77"/>
      <c r="N17" s="77"/>
      <c r="O17" s="77"/>
      <c r="P17" s="77"/>
      <c r="Q17" s="77"/>
      <c r="R17" s="77"/>
      <c r="S17" s="77"/>
      <c r="T17" s="77"/>
      <c r="U17" s="77"/>
      <c r="V17" s="77"/>
      <c r="W17" s="77"/>
      <c r="X17" s="77"/>
      <c r="Y17" s="77"/>
      <c r="Z17" s="77"/>
      <c r="AA17" s="77"/>
      <c r="AB17" s="77"/>
      <c r="AC17" s="47">
        <f t="shared" si="3"/>
        <v>0</v>
      </c>
      <c r="AD17" s="78"/>
      <c r="AE17" s="44">
        <f t="shared" si="4"/>
        <v>0</v>
      </c>
      <c r="AF17" s="45"/>
      <c r="AG17" s="48">
        <f t="shared" si="5"/>
        <v>0</v>
      </c>
    </row>
    <row r="18" spans="1:33" x14ac:dyDescent="0.2">
      <c r="B18" s="31"/>
      <c r="C18" s="46"/>
      <c r="D18" s="45"/>
      <c r="E18" s="77"/>
      <c r="F18" s="77"/>
      <c r="G18" s="77"/>
      <c r="H18" s="77"/>
      <c r="I18" s="77"/>
      <c r="J18" s="77"/>
      <c r="K18" s="77"/>
      <c r="L18" s="77"/>
      <c r="M18" s="77"/>
      <c r="N18" s="77"/>
      <c r="O18" s="77"/>
      <c r="P18" s="77"/>
      <c r="Q18" s="77"/>
      <c r="R18" s="77"/>
      <c r="S18" s="77"/>
      <c r="T18" s="77"/>
      <c r="U18" s="77"/>
      <c r="V18" s="77"/>
      <c r="W18" s="77"/>
      <c r="X18" s="77"/>
      <c r="Y18" s="77"/>
      <c r="Z18" s="77"/>
      <c r="AA18" s="77"/>
      <c r="AB18" s="77"/>
      <c r="AC18" s="47">
        <f t="shared" si="3"/>
        <v>0</v>
      </c>
      <c r="AD18" s="78"/>
      <c r="AE18" s="44">
        <f t="shared" si="4"/>
        <v>0</v>
      </c>
      <c r="AF18" s="45"/>
      <c r="AG18" s="48">
        <f t="shared" si="5"/>
        <v>0</v>
      </c>
    </row>
    <row r="19" spans="1:33" x14ac:dyDescent="0.2">
      <c r="B19" s="31"/>
      <c r="C19" s="46"/>
      <c r="D19" s="45"/>
      <c r="E19" s="77"/>
      <c r="F19" s="77"/>
      <c r="G19" s="77"/>
      <c r="H19" s="77"/>
      <c r="I19" s="77"/>
      <c r="J19" s="77"/>
      <c r="K19" s="77"/>
      <c r="L19" s="77"/>
      <c r="M19" s="77"/>
      <c r="N19" s="77"/>
      <c r="O19" s="77"/>
      <c r="P19" s="77"/>
      <c r="Q19" s="77"/>
      <c r="R19" s="77"/>
      <c r="S19" s="77"/>
      <c r="T19" s="77"/>
      <c r="U19" s="77"/>
      <c r="V19" s="77"/>
      <c r="W19" s="77"/>
      <c r="X19" s="77"/>
      <c r="Y19" s="77"/>
      <c r="Z19" s="77"/>
      <c r="AA19" s="77"/>
      <c r="AB19" s="77"/>
      <c r="AC19" s="47">
        <f t="shared" si="3"/>
        <v>0</v>
      </c>
      <c r="AD19" s="78"/>
      <c r="AE19" s="44">
        <f t="shared" si="4"/>
        <v>0</v>
      </c>
      <c r="AF19" s="45"/>
      <c r="AG19" s="48">
        <f t="shared" si="5"/>
        <v>0</v>
      </c>
    </row>
    <row r="20" spans="1:33" x14ac:dyDescent="0.2">
      <c r="B20" s="31"/>
      <c r="C20" s="46"/>
      <c r="D20" s="45"/>
      <c r="E20" s="77"/>
      <c r="F20" s="77"/>
      <c r="G20" s="77"/>
      <c r="H20" s="77"/>
      <c r="I20" s="77"/>
      <c r="J20" s="77"/>
      <c r="K20" s="77"/>
      <c r="L20" s="77"/>
      <c r="M20" s="77"/>
      <c r="N20" s="77"/>
      <c r="O20" s="77"/>
      <c r="P20" s="77"/>
      <c r="Q20" s="77"/>
      <c r="R20" s="77"/>
      <c r="S20" s="77"/>
      <c r="T20" s="77"/>
      <c r="U20" s="77"/>
      <c r="V20" s="77"/>
      <c r="W20" s="77"/>
      <c r="X20" s="77"/>
      <c r="Y20" s="77"/>
      <c r="Z20" s="77"/>
      <c r="AA20" s="77"/>
      <c r="AB20" s="77"/>
      <c r="AC20" s="47">
        <f t="shared" si="3"/>
        <v>0</v>
      </c>
      <c r="AD20" s="78"/>
      <c r="AE20" s="44">
        <f t="shared" si="4"/>
        <v>0</v>
      </c>
      <c r="AF20" s="45"/>
      <c r="AG20" s="48">
        <f t="shared" si="5"/>
        <v>0</v>
      </c>
    </row>
    <row r="21" spans="1:33" x14ac:dyDescent="0.2">
      <c r="B21" s="31"/>
      <c r="C21" s="46"/>
      <c r="D21" s="45"/>
      <c r="E21" s="77"/>
      <c r="F21" s="77"/>
      <c r="G21" s="77"/>
      <c r="H21" s="77"/>
      <c r="I21" s="77"/>
      <c r="J21" s="77"/>
      <c r="K21" s="77"/>
      <c r="L21" s="77"/>
      <c r="M21" s="77"/>
      <c r="N21" s="77"/>
      <c r="O21" s="77"/>
      <c r="P21" s="77"/>
      <c r="Q21" s="77"/>
      <c r="R21" s="77"/>
      <c r="S21" s="77"/>
      <c r="T21" s="77"/>
      <c r="U21" s="77"/>
      <c r="V21" s="77"/>
      <c r="W21" s="77"/>
      <c r="X21" s="77"/>
      <c r="Y21" s="77"/>
      <c r="Z21" s="77"/>
      <c r="AA21" s="77"/>
      <c r="AB21" s="77"/>
      <c r="AC21" s="47">
        <f t="shared" si="3"/>
        <v>0</v>
      </c>
      <c r="AD21" s="78"/>
      <c r="AE21" s="44">
        <f t="shared" si="4"/>
        <v>0</v>
      </c>
      <c r="AF21" s="45"/>
      <c r="AG21" s="48">
        <f t="shared" si="5"/>
        <v>0</v>
      </c>
    </row>
    <row r="22" spans="1:33" x14ac:dyDescent="0.2">
      <c r="B22" s="31"/>
      <c r="C22" s="46"/>
      <c r="D22" s="45"/>
      <c r="E22" s="77"/>
      <c r="F22" s="77"/>
      <c r="G22" s="77"/>
      <c r="H22" s="77"/>
      <c r="I22" s="77"/>
      <c r="J22" s="77"/>
      <c r="K22" s="77"/>
      <c r="L22" s="77"/>
      <c r="M22" s="77"/>
      <c r="N22" s="77"/>
      <c r="O22" s="77"/>
      <c r="P22" s="77"/>
      <c r="Q22" s="77"/>
      <c r="R22" s="77"/>
      <c r="S22" s="77"/>
      <c r="T22" s="77"/>
      <c r="U22" s="77"/>
      <c r="V22" s="77"/>
      <c r="W22" s="77"/>
      <c r="X22" s="77"/>
      <c r="Y22" s="77"/>
      <c r="Z22" s="77"/>
      <c r="AA22" s="77"/>
      <c r="AB22" s="77"/>
      <c r="AC22" s="47">
        <f t="shared" si="3"/>
        <v>0</v>
      </c>
      <c r="AD22" s="78"/>
      <c r="AE22" s="44">
        <f t="shared" si="4"/>
        <v>0</v>
      </c>
      <c r="AF22" s="45"/>
      <c r="AG22" s="48">
        <f t="shared" si="5"/>
        <v>0</v>
      </c>
    </row>
    <row r="23" spans="1:33" x14ac:dyDescent="0.2">
      <c r="B23" s="31"/>
      <c r="C23" s="46"/>
      <c r="D23" s="45"/>
      <c r="E23" s="77"/>
      <c r="F23" s="77"/>
      <c r="G23" s="77"/>
      <c r="H23" s="77"/>
      <c r="I23" s="77"/>
      <c r="J23" s="77"/>
      <c r="K23" s="77"/>
      <c r="L23" s="77"/>
      <c r="M23" s="77"/>
      <c r="N23" s="77"/>
      <c r="O23" s="77"/>
      <c r="P23" s="77"/>
      <c r="Q23" s="77"/>
      <c r="R23" s="77"/>
      <c r="S23" s="77"/>
      <c r="T23" s="77"/>
      <c r="U23" s="77"/>
      <c r="V23" s="77"/>
      <c r="W23" s="77"/>
      <c r="X23" s="77"/>
      <c r="Y23" s="77"/>
      <c r="Z23" s="77"/>
      <c r="AA23" s="77"/>
      <c r="AB23" s="77"/>
      <c r="AC23" s="47">
        <f t="shared" si="3"/>
        <v>0</v>
      </c>
      <c r="AD23" s="78"/>
      <c r="AE23" s="44">
        <f t="shared" si="4"/>
        <v>0</v>
      </c>
      <c r="AF23" s="45"/>
      <c r="AG23" s="48">
        <f t="shared" si="5"/>
        <v>0</v>
      </c>
    </row>
    <row r="24" spans="1:33" x14ac:dyDescent="0.2">
      <c r="B24" s="31"/>
      <c r="C24" s="46"/>
      <c r="D24" s="45"/>
      <c r="E24" s="77"/>
      <c r="F24" s="77"/>
      <c r="G24" s="77"/>
      <c r="H24" s="77"/>
      <c r="I24" s="77"/>
      <c r="J24" s="77"/>
      <c r="K24" s="77"/>
      <c r="L24" s="77"/>
      <c r="M24" s="77"/>
      <c r="N24" s="77"/>
      <c r="O24" s="77"/>
      <c r="P24" s="77"/>
      <c r="Q24" s="77"/>
      <c r="R24" s="77"/>
      <c r="S24" s="77"/>
      <c r="T24" s="77"/>
      <c r="U24" s="77"/>
      <c r="V24" s="77"/>
      <c r="W24" s="77"/>
      <c r="X24" s="77"/>
      <c r="Y24" s="77"/>
      <c r="Z24" s="77"/>
      <c r="AA24" s="77"/>
      <c r="AB24" s="77"/>
      <c r="AC24" s="47">
        <f t="shared" si="3"/>
        <v>0</v>
      </c>
      <c r="AD24" s="78"/>
      <c r="AE24" s="44">
        <f t="shared" si="4"/>
        <v>0</v>
      </c>
      <c r="AF24" s="45"/>
      <c r="AG24" s="48">
        <f t="shared" si="5"/>
        <v>0</v>
      </c>
    </row>
    <row r="25" spans="1:33" x14ac:dyDescent="0.2">
      <c r="B25" s="31"/>
      <c r="C25" s="46"/>
      <c r="D25" s="45"/>
      <c r="E25" s="77"/>
      <c r="F25" s="77"/>
      <c r="G25" s="77"/>
      <c r="H25" s="77"/>
      <c r="I25" s="77"/>
      <c r="J25" s="77"/>
      <c r="K25" s="77"/>
      <c r="L25" s="77"/>
      <c r="M25" s="77"/>
      <c r="N25" s="77"/>
      <c r="O25" s="77"/>
      <c r="P25" s="77"/>
      <c r="Q25" s="77"/>
      <c r="R25" s="77"/>
      <c r="S25" s="77"/>
      <c r="T25" s="77"/>
      <c r="U25" s="77"/>
      <c r="V25" s="77"/>
      <c r="W25" s="77"/>
      <c r="X25" s="77"/>
      <c r="Y25" s="77"/>
      <c r="Z25" s="77"/>
      <c r="AA25" s="77"/>
      <c r="AB25" s="77"/>
      <c r="AC25" s="47">
        <f t="shared" si="3"/>
        <v>0</v>
      </c>
      <c r="AD25" s="78"/>
      <c r="AE25" s="44">
        <f t="shared" si="4"/>
        <v>0</v>
      </c>
      <c r="AF25" s="45"/>
      <c r="AG25" s="48">
        <f t="shared" si="5"/>
        <v>0</v>
      </c>
    </row>
    <row r="26" spans="1:33" x14ac:dyDescent="0.2">
      <c r="B26" s="31"/>
      <c r="C26" s="46"/>
      <c r="D26" s="45"/>
      <c r="E26" s="77"/>
      <c r="F26" s="77"/>
      <c r="G26" s="77"/>
      <c r="H26" s="77"/>
      <c r="I26" s="77"/>
      <c r="J26" s="77"/>
      <c r="K26" s="77"/>
      <c r="L26" s="77"/>
      <c r="M26" s="77"/>
      <c r="N26" s="77"/>
      <c r="O26" s="77"/>
      <c r="P26" s="77"/>
      <c r="Q26" s="77"/>
      <c r="R26" s="77"/>
      <c r="S26" s="77"/>
      <c r="T26" s="77"/>
      <c r="U26" s="77"/>
      <c r="V26" s="77"/>
      <c r="W26" s="77"/>
      <c r="X26" s="77"/>
      <c r="Y26" s="77"/>
      <c r="Z26" s="77"/>
      <c r="AA26" s="77"/>
      <c r="AB26" s="77"/>
      <c r="AC26" s="47">
        <f t="shared" si="3"/>
        <v>0</v>
      </c>
      <c r="AD26" s="78"/>
      <c r="AE26" s="44">
        <f t="shared" si="4"/>
        <v>0</v>
      </c>
      <c r="AF26" s="45"/>
      <c r="AG26" s="48">
        <f t="shared" si="5"/>
        <v>0</v>
      </c>
    </row>
    <row r="27" spans="1:33" x14ac:dyDescent="0.2">
      <c r="B27" s="31"/>
      <c r="C27" s="46"/>
      <c r="D27" s="45"/>
      <c r="E27" s="77"/>
      <c r="F27" s="77"/>
      <c r="G27" s="77"/>
      <c r="H27" s="77"/>
      <c r="I27" s="77"/>
      <c r="J27" s="77"/>
      <c r="K27" s="77"/>
      <c r="L27" s="77"/>
      <c r="M27" s="77"/>
      <c r="N27" s="77"/>
      <c r="O27" s="77"/>
      <c r="P27" s="77"/>
      <c r="Q27" s="77"/>
      <c r="R27" s="77"/>
      <c r="S27" s="77"/>
      <c r="T27" s="77"/>
      <c r="U27" s="77"/>
      <c r="V27" s="77"/>
      <c r="W27" s="77"/>
      <c r="X27" s="77"/>
      <c r="Y27" s="77"/>
      <c r="Z27" s="77"/>
      <c r="AA27" s="77"/>
      <c r="AB27" s="77"/>
      <c r="AC27" s="47">
        <f t="shared" si="3"/>
        <v>0</v>
      </c>
      <c r="AD27" s="78"/>
      <c r="AE27" s="44">
        <f t="shared" si="4"/>
        <v>0</v>
      </c>
      <c r="AF27" s="45"/>
      <c r="AG27" s="48">
        <f t="shared" si="5"/>
        <v>0</v>
      </c>
    </row>
    <row r="28" spans="1:33" x14ac:dyDescent="0.2">
      <c r="B28" s="31"/>
      <c r="C28" s="46"/>
      <c r="D28" s="45"/>
      <c r="E28" s="77"/>
      <c r="F28" s="77"/>
      <c r="G28" s="77"/>
      <c r="H28" s="77"/>
      <c r="I28" s="77"/>
      <c r="J28" s="77"/>
      <c r="K28" s="77"/>
      <c r="L28" s="77"/>
      <c r="M28" s="77"/>
      <c r="N28" s="77"/>
      <c r="O28" s="77"/>
      <c r="P28" s="77"/>
      <c r="Q28" s="77"/>
      <c r="R28" s="77"/>
      <c r="S28" s="77"/>
      <c r="T28" s="77"/>
      <c r="U28" s="77"/>
      <c r="V28" s="77"/>
      <c r="W28" s="77"/>
      <c r="X28" s="77"/>
      <c r="Y28" s="77"/>
      <c r="Z28" s="77"/>
      <c r="AA28" s="77"/>
      <c r="AB28" s="77"/>
      <c r="AC28" s="47">
        <f t="shared" si="3"/>
        <v>0</v>
      </c>
      <c r="AD28" s="78"/>
      <c r="AE28" s="44">
        <f t="shared" si="4"/>
        <v>0</v>
      </c>
      <c r="AF28" s="45"/>
      <c r="AG28" s="48">
        <f t="shared" si="5"/>
        <v>0</v>
      </c>
    </row>
    <row r="29" spans="1:33" x14ac:dyDescent="0.2">
      <c r="B29" s="31"/>
      <c r="C29" s="46"/>
      <c r="D29" s="45"/>
      <c r="E29" s="77"/>
      <c r="F29" s="77"/>
      <c r="G29" s="77"/>
      <c r="H29" s="77"/>
      <c r="I29" s="77"/>
      <c r="J29" s="77"/>
      <c r="K29" s="77"/>
      <c r="L29" s="77"/>
      <c r="M29" s="77"/>
      <c r="N29" s="77"/>
      <c r="O29" s="77"/>
      <c r="P29" s="77"/>
      <c r="Q29" s="77"/>
      <c r="R29" s="77"/>
      <c r="S29" s="77"/>
      <c r="T29" s="77"/>
      <c r="U29" s="77"/>
      <c r="V29" s="77"/>
      <c r="W29" s="77"/>
      <c r="X29" s="77"/>
      <c r="Y29" s="77"/>
      <c r="Z29" s="77"/>
      <c r="AA29" s="77"/>
      <c r="AB29" s="77"/>
      <c r="AC29" s="47">
        <f t="shared" si="3"/>
        <v>0</v>
      </c>
      <c r="AD29" s="78"/>
      <c r="AE29" s="44">
        <f t="shared" si="4"/>
        <v>0</v>
      </c>
      <c r="AF29" s="45"/>
      <c r="AG29" s="48">
        <f t="shared" si="5"/>
        <v>0</v>
      </c>
    </row>
    <row r="30" spans="1:33" ht="13.5" thickBot="1" x14ac:dyDescent="0.25">
      <c r="B30" s="31"/>
      <c r="C30" s="46"/>
      <c r="D30" s="45"/>
      <c r="E30" s="77"/>
      <c r="F30" s="77"/>
      <c r="G30" s="77"/>
      <c r="H30" s="77"/>
      <c r="I30" s="77"/>
      <c r="J30" s="77"/>
      <c r="K30" s="77"/>
      <c r="L30" s="77"/>
      <c r="M30" s="77"/>
      <c r="N30" s="77"/>
      <c r="O30" s="77"/>
      <c r="P30" s="77"/>
      <c r="Q30" s="77"/>
      <c r="R30" s="77"/>
      <c r="S30" s="77"/>
      <c r="T30" s="77"/>
      <c r="U30" s="77"/>
      <c r="V30" s="77"/>
      <c r="W30" s="77"/>
      <c r="X30" s="77"/>
      <c r="Y30" s="77"/>
      <c r="Z30" s="77"/>
      <c r="AA30" s="77"/>
      <c r="AB30" s="77"/>
      <c r="AC30" s="47">
        <f t="shared" si="3"/>
        <v>0</v>
      </c>
      <c r="AD30" s="78"/>
      <c r="AE30" s="44">
        <f t="shared" si="4"/>
        <v>0</v>
      </c>
      <c r="AF30" s="45"/>
      <c r="AG30" s="48">
        <f t="shared" si="5"/>
        <v>0</v>
      </c>
    </row>
    <row r="31" spans="1:33" ht="13.5" thickBot="1" x14ac:dyDescent="0.25">
      <c r="B31" s="79"/>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1" t="s">
        <v>148</v>
      </c>
      <c r="AD31" s="80"/>
      <c r="AE31" s="80">
        <f>SUM(AE13:AE30)</f>
        <v>0</v>
      </c>
      <c r="AF31" s="80"/>
      <c r="AG31" s="83">
        <f>SUM(AG13:AG30)</f>
        <v>0</v>
      </c>
    </row>
    <row r="32" spans="1:33" ht="13.5" thickBot="1" x14ac:dyDescent="0.25">
      <c r="B32" s="86"/>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41" t="s">
        <v>149</v>
      </c>
      <c r="AD32" s="87"/>
      <c r="AE32" s="87"/>
      <c r="AF32" s="87"/>
      <c r="AG32" s="88">
        <f>AG11+AG31</f>
        <v>0</v>
      </c>
    </row>
    <row r="33" spans="2:33" ht="13.5" thickBot="1"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2:33" ht="15.75" x14ac:dyDescent="0.25">
      <c r="B34" s="65" t="str">
        <f>B2</f>
        <v>Panera Bread</v>
      </c>
      <c r="C34" s="66" t="s">
        <v>111</v>
      </c>
      <c r="D34" s="66" t="s">
        <v>262</v>
      </c>
      <c r="E34" s="66"/>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7"/>
    </row>
    <row r="35" spans="2:33" ht="38.25" x14ac:dyDescent="0.2">
      <c r="B35" s="68" t="s">
        <v>112</v>
      </c>
      <c r="C35" s="69" t="s">
        <v>113</v>
      </c>
      <c r="D35" s="69" t="s">
        <v>114</v>
      </c>
      <c r="E35" s="379" t="s">
        <v>115</v>
      </c>
      <c r="F35" s="380"/>
      <c r="G35" s="380"/>
      <c r="H35" s="380"/>
      <c r="I35" s="380"/>
      <c r="J35" s="380"/>
      <c r="K35" s="380"/>
      <c r="L35" s="380"/>
      <c r="M35" s="380"/>
      <c r="N35" s="380"/>
      <c r="O35" s="380"/>
      <c r="P35" s="380"/>
      <c r="Q35" s="380"/>
      <c r="R35" s="380"/>
      <c r="S35" s="380"/>
      <c r="T35" s="380"/>
      <c r="U35" s="380"/>
      <c r="V35" s="380"/>
      <c r="W35" s="380"/>
      <c r="X35" s="380"/>
      <c r="Y35" s="380"/>
      <c r="Z35" s="380"/>
      <c r="AA35" s="380"/>
      <c r="AB35" s="381"/>
      <c r="AC35" s="69" t="s">
        <v>116</v>
      </c>
      <c r="AD35" s="69" t="s">
        <v>117</v>
      </c>
      <c r="AE35" s="69" t="s">
        <v>118</v>
      </c>
      <c r="AF35" s="69" t="s">
        <v>119</v>
      </c>
      <c r="AG35" s="239" t="s">
        <v>120</v>
      </c>
    </row>
    <row r="36" spans="2:33" ht="24" x14ac:dyDescent="0.2">
      <c r="B36" s="70" t="s">
        <v>121</v>
      </c>
      <c r="C36" s="71"/>
      <c r="D36" s="71"/>
      <c r="E36" s="302" t="s">
        <v>122</v>
      </c>
      <c r="F36" s="302" t="s">
        <v>123</v>
      </c>
      <c r="G36" s="302" t="s">
        <v>124</v>
      </c>
      <c r="H36" s="302" t="s">
        <v>125</v>
      </c>
      <c r="I36" s="302" t="s">
        <v>126</v>
      </c>
      <c r="J36" s="302" t="s">
        <v>127</v>
      </c>
      <c r="K36" s="302" t="s">
        <v>128</v>
      </c>
      <c r="L36" s="302" t="s">
        <v>129</v>
      </c>
      <c r="M36" s="302" t="s">
        <v>130</v>
      </c>
      <c r="N36" s="302" t="s">
        <v>131</v>
      </c>
      <c r="O36" s="302" t="s">
        <v>132</v>
      </c>
      <c r="P36" s="302" t="s">
        <v>133</v>
      </c>
      <c r="Q36" s="302" t="s">
        <v>134</v>
      </c>
      <c r="R36" s="302" t="s">
        <v>135</v>
      </c>
      <c r="S36" s="302" t="s">
        <v>136</v>
      </c>
      <c r="T36" s="302" t="s">
        <v>137</v>
      </c>
      <c r="U36" s="302" t="s">
        <v>138</v>
      </c>
      <c r="V36" s="302" t="s">
        <v>139</v>
      </c>
      <c r="W36" s="302" t="s">
        <v>140</v>
      </c>
      <c r="X36" s="302" t="s">
        <v>141</v>
      </c>
      <c r="Y36" s="302" t="s">
        <v>142</v>
      </c>
      <c r="Z36" s="302" t="s">
        <v>143</v>
      </c>
      <c r="AA36" s="302" t="s">
        <v>144</v>
      </c>
      <c r="AB36" s="302" t="s">
        <v>145</v>
      </c>
      <c r="AC36" s="71"/>
      <c r="AD36" s="71"/>
      <c r="AE36" s="71"/>
      <c r="AF36" s="75"/>
      <c r="AG36" s="76"/>
    </row>
    <row r="37" spans="2:33" x14ac:dyDescent="0.2">
      <c r="B37" s="31"/>
      <c r="C37" s="46"/>
      <c r="D37" s="45"/>
      <c r="E37" s="77"/>
      <c r="F37" s="77"/>
      <c r="G37" s="77"/>
      <c r="H37" s="77"/>
      <c r="I37" s="77"/>
      <c r="J37" s="77"/>
      <c r="K37" s="77"/>
      <c r="L37" s="77"/>
      <c r="M37" s="77"/>
      <c r="N37" s="77"/>
      <c r="O37" s="77"/>
      <c r="P37" s="77"/>
      <c r="Q37" s="77"/>
      <c r="R37" s="77"/>
      <c r="S37" s="77"/>
      <c r="T37" s="77"/>
      <c r="U37" s="77"/>
      <c r="V37" s="77"/>
      <c r="W37" s="77"/>
      <c r="X37" s="77"/>
      <c r="Y37" s="77"/>
      <c r="Z37" s="77"/>
      <c r="AA37" s="77"/>
      <c r="AB37" s="77"/>
      <c r="AC37" s="47">
        <f t="shared" ref="AC37:AC42" si="6">SUM(E37:AB37)</f>
        <v>0</v>
      </c>
      <c r="AD37" s="78"/>
      <c r="AE37" s="44">
        <f t="shared" ref="AE37:AE42" si="7">(AD37*AC37)/40</f>
        <v>0</v>
      </c>
      <c r="AF37" s="45"/>
      <c r="AG37" s="48">
        <f t="shared" ref="AG37:AG42" si="8">AF37*AD37*AC37*C37</f>
        <v>0</v>
      </c>
    </row>
    <row r="38" spans="2:33" x14ac:dyDescent="0.2">
      <c r="B38" s="31"/>
      <c r="C38" s="46"/>
      <c r="D38" s="45"/>
      <c r="E38" s="77"/>
      <c r="F38" s="77"/>
      <c r="G38" s="77"/>
      <c r="H38" s="77"/>
      <c r="I38" s="77"/>
      <c r="J38" s="77"/>
      <c r="K38" s="77"/>
      <c r="L38" s="77"/>
      <c r="M38" s="77"/>
      <c r="N38" s="77"/>
      <c r="O38" s="77"/>
      <c r="P38" s="77"/>
      <c r="Q38" s="77"/>
      <c r="R38" s="77"/>
      <c r="S38" s="77"/>
      <c r="T38" s="77"/>
      <c r="U38" s="77"/>
      <c r="V38" s="77"/>
      <c r="W38" s="77"/>
      <c r="X38" s="77"/>
      <c r="Y38" s="77"/>
      <c r="Z38" s="77"/>
      <c r="AA38" s="77"/>
      <c r="AB38" s="77"/>
      <c r="AC38" s="47">
        <f t="shared" si="6"/>
        <v>0</v>
      </c>
      <c r="AD38" s="78"/>
      <c r="AE38" s="44">
        <f t="shared" si="7"/>
        <v>0</v>
      </c>
      <c r="AF38" s="45"/>
      <c r="AG38" s="48">
        <f t="shared" si="8"/>
        <v>0</v>
      </c>
    </row>
    <row r="39" spans="2:33" x14ac:dyDescent="0.2">
      <c r="B39" s="31"/>
      <c r="C39" s="46"/>
      <c r="D39" s="45"/>
      <c r="E39" s="77"/>
      <c r="F39" s="77"/>
      <c r="G39" s="77"/>
      <c r="H39" s="77"/>
      <c r="I39" s="77"/>
      <c r="J39" s="77"/>
      <c r="K39" s="77"/>
      <c r="L39" s="77"/>
      <c r="M39" s="77"/>
      <c r="N39" s="77"/>
      <c r="O39" s="77"/>
      <c r="P39" s="77"/>
      <c r="Q39" s="77"/>
      <c r="R39" s="77"/>
      <c r="S39" s="77"/>
      <c r="T39" s="77"/>
      <c r="U39" s="77"/>
      <c r="V39" s="77"/>
      <c r="W39" s="77"/>
      <c r="X39" s="77"/>
      <c r="Y39" s="77"/>
      <c r="Z39" s="77"/>
      <c r="AA39" s="77"/>
      <c r="AB39" s="77"/>
      <c r="AC39" s="47">
        <f t="shared" si="6"/>
        <v>0</v>
      </c>
      <c r="AD39" s="78"/>
      <c r="AE39" s="44">
        <f t="shared" si="7"/>
        <v>0</v>
      </c>
      <c r="AF39" s="45"/>
      <c r="AG39" s="48">
        <f t="shared" si="8"/>
        <v>0</v>
      </c>
    </row>
    <row r="40" spans="2:33" x14ac:dyDescent="0.2">
      <c r="B40" s="31"/>
      <c r="C40" s="46"/>
      <c r="D40" s="45"/>
      <c r="E40" s="77"/>
      <c r="F40" s="77"/>
      <c r="G40" s="77"/>
      <c r="H40" s="77"/>
      <c r="I40" s="77"/>
      <c r="J40" s="77"/>
      <c r="K40" s="77"/>
      <c r="L40" s="77"/>
      <c r="M40" s="77"/>
      <c r="N40" s="77"/>
      <c r="O40" s="77"/>
      <c r="P40" s="77"/>
      <c r="Q40" s="77"/>
      <c r="R40" s="77"/>
      <c r="S40" s="77"/>
      <c r="T40" s="77"/>
      <c r="U40" s="77"/>
      <c r="V40" s="77"/>
      <c r="W40" s="77"/>
      <c r="X40" s="77"/>
      <c r="Y40" s="77"/>
      <c r="Z40" s="77"/>
      <c r="AA40" s="77"/>
      <c r="AB40" s="77"/>
      <c r="AC40" s="47">
        <f t="shared" si="6"/>
        <v>0</v>
      </c>
      <c r="AD40" s="78"/>
      <c r="AE40" s="44">
        <f t="shared" si="7"/>
        <v>0</v>
      </c>
      <c r="AF40" s="45"/>
      <c r="AG40" s="48">
        <f t="shared" si="8"/>
        <v>0</v>
      </c>
    </row>
    <row r="41" spans="2:33" x14ac:dyDescent="0.2">
      <c r="B41" s="31"/>
      <c r="C41" s="46"/>
      <c r="D41" s="45"/>
      <c r="E41" s="77"/>
      <c r="F41" s="77"/>
      <c r="G41" s="77"/>
      <c r="H41" s="77"/>
      <c r="I41" s="77"/>
      <c r="J41" s="77"/>
      <c r="K41" s="77"/>
      <c r="L41" s="77"/>
      <c r="M41" s="77"/>
      <c r="N41" s="77"/>
      <c r="O41" s="77"/>
      <c r="P41" s="77"/>
      <c r="Q41" s="77"/>
      <c r="R41" s="77"/>
      <c r="S41" s="77"/>
      <c r="T41" s="77"/>
      <c r="U41" s="77"/>
      <c r="V41" s="77"/>
      <c r="W41" s="77"/>
      <c r="X41" s="77"/>
      <c r="Y41" s="77"/>
      <c r="Z41" s="77"/>
      <c r="AA41" s="77"/>
      <c r="AB41" s="77"/>
      <c r="AC41" s="47">
        <f t="shared" si="6"/>
        <v>0</v>
      </c>
      <c r="AD41" s="78"/>
      <c r="AE41" s="44">
        <f t="shared" si="7"/>
        <v>0</v>
      </c>
      <c r="AF41" s="45"/>
      <c r="AG41" s="48">
        <f t="shared" si="8"/>
        <v>0</v>
      </c>
    </row>
    <row r="42" spans="2:33" ht="13.5" thickBot="1" x14ac:dyDescent="0.25">
      <c r="B42" s="31"/>
      <c r="C42" s="46"/>
      <c r="D42" s="45"/>
      <c r="E42" s="77"/>
      <c r="F42" s="77"/>
      <c r="G42" s="77"/>
      <c r="H42" s="77"/>
      <c r="I42" s="77"/>
      <c r="J42" s="77"/>
      <c r="K42" s="77"/>
      <c r="L42" s="77"/>
      <c r="M42" s="77"/>
      <c r="N42" s="77"/>
      <c r="O42" s="77"/>
      <c r="P42" s="77"/>
      <c r="Q42" s="77"/>
      <c r="R42" s="77"/>
      <c r="S42" s="77"/>
      <c r="T42" s="77"/>
      <c r="U42" s="77"/>
      <c r="V42" s="77"/>
      <c r="W42" s="77"/>
      <c r="X42" s="77"/>
      <c r="Y42" s="77"/>
      <c r="Z42" s="77"/>
      <c r="AA42" s="77"/>
      <c r="AB42" s="77"/>
      <c r="AC42" s="47">
        <f t="shared" si="6"/>
        <v>0</v>
      </c>
      <c r="AD42" s="78"/>
      <c r="AE42" s="44">
        <f t="shared" si="7"/>
        <v>0</v>
      </c>
      <c r="AF42" s="45"/>
      <c r="AG42" s="48">
        <f t="shared" si="8"/>
        <v>0</v>
      </c>
    </row>
    <row r="43" spans="2:33" ht="13.5" thickBot="1" x14ac:dyDescent="0.25">
      <c r="B43" s="79"/>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1" t="s">
        <v>146</v>
      </c>
      <c r="AD43" s="80"/>
      <c r="AE43" s="80">
        <f>SUM(AE37:AE42)</f>
        <v>0</v>
      </c>
      <c r="AF43" s="82"/>
      <c r="AG43" s="83">
        <f>SUM(AG37:AG42)</f>
        <v>0</v>
      </c>
    </row>
    <row r="44" spans="2:33" x14ac:dyDescent="0.2">
      <c r="B44" s="52" t="s">
        <v>147</v>
      </c>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84"/>
      <c r="AD44" s="63"/>
      <c r="AE44" s="63"/>
      <c r="AF44" s="64"/>
      <c r="AG44" s="85"/>
    </row>
    <row r="45" spans="2:33" x14ac:dyDescent="0.2">
      <c r="B45" s="31"/>
      <c r="C45" s="46"/>
      <c r="D45" s="45"/>
      <c r="E45" s="77"/>
      <c r="F45" s="77"/>
      <c r="G45" s="77"/>
      <c r="H45" s="77"/>
      <c r="I45" s="77"/>
      <c r="J45" s="77"/>
      <c r="K45" s="77"/>
      <c r="L45" s="77"/>
      <c r="M45" s="77"/>
      <c r="N45" s="77"/>
      <c r="O45" s="77"/>
      <c r="P45" s="77"/>
      <c r="Q45" s="77"/>
      <c r="R45" s="77"/>
      <c r="S45" s="77"/>
      <c r="T45" s="77"/>
      <c r="U45" s="77"/>
      <c r="V45" s="77"/>
      <c r="W45" s="77"/>
      <c r="X45" s="77"/>
      <c r="Y45" s="77"/>
      <c r="Z45" s="77"/>
      <c r="AA45" s="77"/>
      <c r="AB45" s="77"/>
      <c r="AC45" s="47">
        <f t="shared" ref="AC45:AC62" si="9">SUM(E45:AB45)</f>
        <v>0</v>
      </c>
      <c r="AD45" s="78"/>
      <c r="AE45" s="44">
        <f t="shared" ref="AE45:AE62" si="10">(AD45*AC45)/40</f>
        <v>0</v>
      </c>
      <c r="AF45" s="45"/>
      <c r="AG45" s="48">
        <f t="shared" ref="AG45:AG62" si="11">AF45*AD45*AC45*C45</f>
        <v>0</v>
      </c>
    </row>
    <row r="46" spans="2:33" x14ac:dyDescent="0.2">
      <c r="B46" s="31"/>
      <c r="C46" s="46"/>
      <c r="D46" s="45"/>
      <c r="E46" s="77"/>
      <c r="F46" s="77"/>
      <c r="G46" s="77"/>
      <c r="H46" s="77"/>
      <c r="I46" s="77"/>
      <c r="J46" s="77"/>
      <c r="K46" s="77"/>
      <c r="L46" s="77"/>
      <c r="M46" s="77"/>
      <c r="N46" s="77"/>
      <c r="O46" s="77"/>
      <c r="P46" s="77"/>
      <c r="Q46" s="77"/>
      <c r="R46" s="77"/>
      <c r="S46" s="77"/>
      <c r="T46" s="77"/>
      <c r="U46" s="77"/>
      <c r="V46" s="77"/>
      <c r="W46" s="77"/>
      <c r="X46" s="77"/>
      <c r="Y46" s="77"/>
      <c r="Z46" s="77"/>
      <c r="AA46" s="77"/>
      <c r="AB46" s="77"/>
      <c r="AC46" s="47">
        <f t="shared" si="9"/>
        <v>0</v>
      </c>
      <c r="AD46" s="78"/>
      <c r="AE46" s="44">
        <f t="shared" si="10"/>
        <v>0</v>
      </c>
      <c r="AF46" s="45"/>
      <c r="AG46" s="48">
        <f t="shared" si="11"/>
        <v>0</v>
      </c>
    </row>
    <row r="47" spans="2:33" x14ac:dyDescent="0.2">
      <c r="B47" s="31"/>
      <c r="C47" s="46"/>
      <c r="D47" s="45"/>
      <c r="E47" s="77"/>
      <c r="F47" s="77"/>
      <c r="G47" s="77"/>
      <c r="H47" s="77"/>
      <c r="I47" s="77"/>
      <c r="J47" s="77"/>
      <c r="K47" s="77"/>
      <c r="L47" s="77"/>
      <c r="M47" s="77"/>
      <c r="N47" s="77"/>
      <c r="O47" s="77"/>
      <c r="P47" s="77"/>
      <c r="Q47" s="77"/>
      <c r="R47" s="77"/>
      <c r="S47" s="77"/>
      <c r="T47" s="77"/>
      <c r="U47" s="77"/>
      <c r="V47" s="77"/>
      <c r="W47" s="77"/>
      <c r="X47" s="77"/>
      <c r="Y47" s="77"/>
      <c r="Z47" s="77"/>
      <c r="AA47" s="77"/>
      <c r="AB47" s="77"/>
      <c r="AC47" s="47">
        <f t="shared" si="9"/>
        <v>0</v>
      </c>
      <c r="AD47" s="78"/>
      <c r="AE47" s="44">
        <f t="shared" si="10"/>
        <v>0</v>
      </c>
      <c r="AF47" s="45"/>
      <c r="AG47" s="48">
        <f t="shared" si="11"/>
        <v>0</v>
      </c>
    </row>
    <row r="48" spans="2:33" x14ac:dyDescent="0.2">
      <c r="B48" s="31"/>
      <c r="C48" s="46"/>
      <c r="D48" s="45"/>
      <c r="E48" s="77"/>
      <c r="F48" s="77"/>
      <c r="G48" s="77"/>
      <c r="H48" s="77"/>
      <c r="I48" s="77"/>
      <c r="J48" s="77"/>
      <c r="K48" s="77"/>
      <c r="L48" s="77"/>
      <c r="M48" s="77"/>
      <c r="N48" s="77"/>
      <c r="O48" s="77"/>
      <c r="P48" s="77"/>
      <c r="Q48" s="77"/>
      <c r="R48" s="77"/>
      <c r="S48" s="77"/>
      <c r="T48" s="77"/>
      <c r="U48" s="77"/>
      <c r="V48" s="77"/>
      <c r="W48" s="77"/>
      <c r="X48" s="77"/>
      <c r="Y48" s="77"/>
      <c r="Z48" s="77"/>
      <c r="AA48" s="77"/>
      <c r="AB48" s="77"/>
      <c r="AC48" s="47">
        <f t="shared" si="9"/>
        <v>0</v>
      </c>
      <c r="AD48" s="78"/>
      <c r="AE48" s="44">
        <f t="shared" si="10"/>
        <v>0</v>
      </c>
      <c r="AF48" s="45"/>
      <c r="AG48" s="48">
        <f t="shared" si="11"/>
        <v>0</v>
      </c>
    </row>
    <row r="49" spans="2:33" x14ac:dyDescent="0.2">
      <c r="B49" s="31"/>
      <c r="C49" s="46"/>
      <c r="D49" s="45"/>
      <c r="E49" s="77"/>
      <c r="F49" s="77"/>
      <c r="G49" s="77"/>
      <c r="H49" s="77"/>
      <c r="I49" s="77"/>
      <c r="J49" s="77"/>
      <c r="K49" s="77"/>
      <c r="L49" s="77"/>
      <c r="M49" s="77"/>
      <c r="N49" s="77"/>
      <c r="O49" s="77"/>
      <c r="P49" s="77"/>
      <c r="Q49" s="77"/>
      <c r="R49" s="77"/>
      <c r="S49" s="77"/>
      <c r="T49" s="77"/>
      <c r="U49" s="77"/>
      <c r="V49" s="77"/>
      <c r="W49" s="77"/>
      <c r="X49" s="77"/>
      <c r="Y49" s="77"/>
      <c r="Z49" s="77"/>
      <c r="AA49" s="77"/>
      <c r="AB49" s="77"/>
      <c r="AC49" s="47">
        <f t="shared" si="9"/>
        <v>0</v>
      </c>
      <c r="AD49" s="78"/>
      <c r="AE49" s="44">
        <f t="shared" si="10"/>
        <v>0</v>
      </c>
      <c r="AF49" s="45"/>
      <c r="AG49" s="48">
        <f t="shared" si="11"/>
        <v>0</v>
      </c>
    </row>
    <row r="50" spans="2:33" x14ac:dyDescent="0.2">
      <c r="B50" s="31"/>
      <c r="C50" s="46"/>
      <c r="D50" s="45"/>
      <c r="E50" s="77"/>
      <c r="F50" s="77"/>
      <c r="G50" s="77"/>
      <c r="H50" s="77"/>
      <c r="I50" s="77"/>
      <c r="J50" s="77"/>
      <c r="K50" s="77"/>
      <c r="L50" s="77"/>
      <c r="M50" s="77"/>
      <c r="N50" s="77"/>
      <c r="O50" s="77"/>
      <c r="P50" s="77"/>
      <c r="Q50" s="77"/>
      <c r="R50" s="77"/>
      <c r="S50" s="77"/>
      <c r="T50" s="77"/>
      <c r="U50" s="77"/>
      <c r="V50" s="77"/>
      <c r="W50" s="77"/>
      <c r="X50" s="77"/>
      <c r="Y50" s="77"/>
      <c r="Z50" s="77"/>
      <c r="AA50" s="77"/>
      <c r="AB50" s="77"/>
      <c r="AC50" s="47">
        <f t="shared" si="9"/>
        <v>0</v>
      </c>
      <c r="AD50" s="78"/>
      <c r="AE50" s="44">
        <f t="shared" si="10"/>
        <v>0</v>
      </c>
      <c r="AF50" s="45"/>
      <c r="AG50" s="48">
        <f t="shared" si="11"/>
        <v>0</v>
      </c>
    </row>
    <row r="51" spans="2:33" x14ac:dyDescent="0.2">
      <c r="B51" s="31"/>
      <c r="C51" s="46"/>
      <c r="D51" s="45"/>
      <c r="E51" s="77"/>
      <c r="F51" s="77"/>
      <c r="G51" s="77"/>
      <c r="H51" s="77"/>
      <c r="I51" s="77"/>
      <c r="J51" s="77"/>
      <c r="K51" s="77"/>
      <c r="L51" s="77"/>
      <c r="M51" s="77"/>
      <c r="N51" s="77"/>
      <c r="O51" s="77"/>
      <c r="P51" s="77"/>
      <c r="Q51" s="77"/>
      <c r="R51" s="77"/>
      <c r="S51" s="77"/>
      <c r="T51" s="77"/>
      <c r="U51" s="77"/>
      <c r="V51" s="77"/>
      <c r="W51" s="77"/>
      <c r="X51" s="77"/>
      <c r="Y51" s="77"/>
      <c r="Z51" s="77"/>
      <c r="AA51" s="77"/>
      <c r="AB51" s="77"/>
      <c r="AC51" s="47">
        <f t="shared" si="9"/>
        <v>0</v>
      </c>
      <c r="AD51" s="78"/>
      <c r="AE51" s="44">
        <f t="shared" si="10"/>
        <v>0</v>
      </c>
      <c r="AF51" s="45"/>
      <c r="AG51" s="48">
        <f t="shared" si="11"/>
        <v>0</v>
      </c>
    </row>
    <row r="52" spans="2:33" x14ac:dyDescent="0.2">
      <c r="B52" s="31"/>
      <c r="C52" s="46"/>
      <c r="D52" s="45"/>
      <c r="E52" s="77"/>
      <c r="F52" s="77"/>
      <c r="G52" s="77"/>
      <c r="H52" s="77"/>
      <c r="I52" s="77"/>
      <c r="J52" s="77"/>
      <c r="K52" s="77"/>
      <c r="L52" s="77"/>
      <c r="M52" s="77"/>
      <c r="N52" s="77"/>
      <c r="O52" s="77"/>
      <c r="P52" s="77"/>
      <c r="Q52" s="77"/>
      <c r="R52" s="77"/>
      <c r="S52" s="77"/>
      <c r="T52" s="77"/>
      <c r="U52" s="77"/>
      <c r="V52" s="77"/>
      <c r="W52" s="77"/>
      <c r="X52" s="77"/>
      <c r="Y52" s="77"/>
      <c r="Z52" s="77"/>
      <c r="AA52" s="77"/>
      <c r="AB52" s="77"/>
      <c r="AC52" s="47">
        <f t="shared" si="9"/>
        <v>0</v>
      </c>
      <c r="AD52" s="78"/>
      <c r="AE52" s="44">
        <f t="shared" si="10"/>
        <v>0</v>
      </c>
      <c r="AF52" s="45"/>
      <c r="AG52" s="48">
        <f t="shared" si="11"/>
        <v>0</v>
      </c>
    </row>
    <row r="53" spans="2:33" x14ac:dyDescent="0.2">
      <c r="B53" s="31"/>
      <c r="C53" s="46"/>
      <c r="D53" s="45"/>
      <c r="E53" s="77"/>
      <c r="F53" s="77"/>
      <c r="G53" s="77"/>
      <c r="H53" s="77"/>
      <c r="I53" s="77"/>
      <c r="J53" s="77"/>
      <c r="K53" s="77"/>
      <c r="L53" s="77"/>
      <c r="M53" s="77"/>
      <c r="N53" s="77"/>
      <c r="O53" s="77"/>
      <c r="P53" s="77"/>
      <c r="Q53" s="77"/>
      <c r="R53" s="77"/>
      <c r="S53" s="77"/>
      <c r="T53" s="77"/>
      <c r="U53" s="77"/>
      <c r="V53" s="77"/>
      <c r="W53" s="77"/>
      <c r="X53" s="77"/>
      <c r="Y53" s="77"/>
      <c r="Z53" s="77"/>
      <c r="AA53" s="77"/>
      <c r="AB53" s="77"/>
      <c r="AC53" s="47">
        <f t="shared" si="9"/>
        <v>0</v>
      </c>
      <c r="AD53" s="78"/>
      <c r="AE53" s="44">
        <f t="shared" si="10"/>
        <v>0</v>
      </c>
      <c r="AF53" s="45"/>
      <c r="AG53" s="48">
        <f t="shared" si="11"/>
        <v>0</v>
      </c>
    </row>
    <row r="54" spans="2:33" x14ac:dyDescent="0.2">
      <c r="B54" s="31"/>
      <c r="C54" s="46"/>
      <c r="D54" s="45"/>
      <c r="E54" s="77"/>
      <c r="F54" s="77"/>
      <c r="G54" s="77"/>
      <c r="H54" s="77"/>
      <c r="I54" s="77"/>
      <c r="J54" s="77"/>
      <c r="K54" s="77"/>
      <c r="L54" s="77"/>
      <c r="M54" s="77"/>
      <c r="N54" s="77"/>
      <c r="O54" s="77"/>
      <c r="P54" s="77"/>
      <c r="Q54" s="77"/>
      <c r="R54" s="77"/>
      <c r="S54" s="77"/>
      <c r="T54" s="77"/>
      <c r="U54" s="77"/>
      <c r="V54" s="77"/>
      <c r="W54" s="77"/>
      <c r="X54" s="77"/>
      <c r="Y54" s="77"/>
      <c r="Z54" s="77"/>
      <c r="AA54" s="77"/>
      <c r="AB54" s="77"/>
      <c r="AC54" s="47">
        <f t="shared" si="9"/>
        <v>0</v>
      </c>
      <c r="AD54" s="78"/>
      <c r="AE54" s="44">
        <f t="shared" si="10"/>
        <v>0</v>
      </c>
      <c r="AF54" s="45"/>
      <c r="AG54" s="48">
        <f t="shared" si="11"/>
        <v>0</v>
      </c>
    </row>
    <row r="55" spans="2:33" x14ac:dyDescent="0.2">
      <c r="B55" s="31"/>
      <c r="C55" s="46"/>
      <c r="D55" s="45"/>
      <c r="E55" s="77"/>
      <c r="F55" s="77"/>
      <c r="G55" s="77"/>
      <c r="H55" s="77"/>
      <c r="I55" s="77"/>
      <c r="J55" s="77"/>
      <c r="K55" s="77"/>
      <c r="L55" s="77"/>
      <c r="M55" s="77"/>
      <c r="N55" s="77"/>
      <c r="O55" s="77"/>
      <c r="P55" s="77"/>
      <c r="Q55" s="77"/>
      <c r="R55" s="77"/>
      <c r="S55" s="77"/>
      <c r="T55" s="77"/>
      <c r="U55" s="77"/>
      <c r="V55" s="77"/>
      <c r="W55" s="77"/>
      <c r="X55" s="77"/>
      <c r="Y55" s="77"/>
      <c r="Z55" s="77"/>
      <c r="AA55" s="77"/>
      <c r="AB55" s="77"/>
      <c r="AC55" s="47">
        <f t="shared" si="9"/>
        <v>0</v>
      </c>
      <c r="AD55" s="78"/>
      <c r="AE55" s="44">
        <f t="shared" si="10"/>
        <v>0</v>
      </c>
      <c r="AF55" s="45"/>
      <c r="AG55" s="48">
        <f t="shared" si="11"/>
        <v>0</v>
      </c>
    </row>
    <row r="56" spans="2:33" x14ac:dyDescent="0.2">
      <c r="B56" s="31"/>
      <c r="C56" s="46"/>
      <c r="D56" s="45"/>
      <c r="E56" s="77"/>
      <c r="F56" s="77"/>
      <c r="G56" s="77"/>
      <c r="H56" s="77"/>
      <c r="I56" s="77"/>
      <c r="J56" s="77"/>
      <c r="K56" s="77"/>
      <c r="L56" s="77"/>
      <c r="M56" s="77"/>
      <c r="N56" s="77"/>
      <c r="O56" s="77"/>
      <c r="P56" s="77"/>
      <c r="Q56" s="77"/>
      <c r="R56" s="77"/>
      <c r="S56" s="77"/>
      <c r="T56" s="77"/>
      <c r="U56" s="77"/>
      <c r="V56" s="77"/>
      <c r="W56" s="77"/>
      <c r="X56" s="77"/>
      <c r="Y56" s="77"/>
      <c r="Z56" s="77"/>
      <c r="AA56" s="77"/>
      <c r="AB56" s="77"/>
      <c r="AC56" s="47">
        <f t="shared" si="9"/>
        <v>0</v>
      </c>
      <c r="AD56" s="78"/>
      <c r="AE56" s="44">
        <f t="shared" si="10"/>
        <v>0</v>
      </c>
      <c r="AF56" s="45"/>
      <c r="AG56" s="48">
        <f t="shared" si="11"/>
        <v>0</v>
      </c>
    </row>
    <row r="57" spans="2:33" x14ac:dyDescent="0.2">
      <c r="B57" s="31"/>
      <c r="C57" s="46"/>
      <c r="D57" s="45"/>
      <c r="E57" s="77"/>
      <c r="F57" s="77"/>
      <c r="G57" s="77"/>
      <c r="H57" s="77"/>
      <c r="I57" s="77"/>
      <c r="J57" s="77"/>
      <c r="K57" s="77"/>
      <c r="L57" s="77"/>
      <c r="M57" s="77"/>
      <c r="N57" s="77"/>
      <c r="O57" s="77"/>
      <c r="P57" s="77"/>
      <c r="Q57" s="77"/>
      <c r="R57" s="77"/>
      <c r="S57" s="77"/>
      <c r="T57" s="77"/>
      <c r="U57" s="77"/>
      <c r="V57" s="77"/>
      <c r="W57" s="77"/>
      <c r="X57" s="77"/>
      <c r="Y57" s="77"/>
      <c r="Z57" s="77"/>
      <c r="AA57" s="77"/>
      <c r="AB57" s="77"/>
      <c r="AC57" s="47">
        <f t="shared" si="9"/>
        <v>0</v>
      </c>
      <c r="AD57" s="78"/>
      <c r="AE57" s="44">
        <f t="shared" si="10"/>
        <v>0</v>
      </c>
      <c r="AF57" s="45"/>
      <c r="AG57" s="48">
        <f t="shared" si="11"/>
        <v>0</v>
      </c>
    </row>
    <row r="58" spans="2:33" x14ac:dyDescent="0.2">
      <c r="B58" s="31"/>
      <c r="C58" s="46"/>
      <c r="D58" s="45"/>
      <c r="E58" s="77"/>
      <c r="F58" s="77"/>
      <c r="G58" s="77"/>
      <c r="H58" s="77"/>
      <c r="I58" s="77"/>
      <c r="J58" s="77"/>
      <c r="K58" s="77"/>
      <c r="L58" s="77"/>
      <c r="M58" s="77"/>
      <c r="N58" s="77"/>
      <c r="O58" s="77"/>
      <c r="P58" s="77"/>
      <c r="Q58" s="77"/>
      <c r="R58" s="77"/>
      <c r="S58" s="77"/>
      <c r="T58" s="77"/>
      <c r="U58" s="77"/>
      <c r="V58" s="77"/>
      <c r="W58" s="77"/>
      <c r="X58" s="77"/>
      <c r="Y58" s="77"/>
      <c r="Z58" s="77"/>
      <c r="AA58" s="77"/>
      <c r="AB58" s="77"/>
      <c r="AC58" s="47">
        <f t="shared" si="9"/>
        <v>0</v>
      </c>
      <c r="AD58" s="78"/>
      <c r="AE58" s="44">
        <f t="shared" si="10"/>
        <v>0</v>
      </c>
      <c r="AF58" s="45"/>
      <c r="AG58" s="48">
        <f t="shared" si="11"/>
        <v>0</v>
      </c>
    </row>
    <row r="59" spans="2:33" x14ac:dyDescent="0.2">
      <c r="B59" s="31"/>
      <c r="C59" s="46"/>
      <c r="D59" s="45"/>
      <c r="E59" s="77"/>
      <c r="F59" s="77"/>
      <c r="G59" s="77"/>
      <c r="H59" s="77"/>
      <c r="I59" s="77"/>
      <c r="J59" s="77"/>
      <c r="K59" s="77"/>
      <c r="L59" s="77"/>
      <c r="M59" s="77"/>
      <c r="N59" s="77"/>
      <c r="O59" s="77"/>
      <c r="P59" s="77"/>
      <c r="Q59" s="77"/>
      <c r="R59" s="77"/>
      <c r="S59" s="77"/>
      <c r="T59" s="77"/>
      <c r="U59" s="77"/>
      <c r="V59" s="77"/>
      <c r="W59" s="77"/>
      <c r="X59" s="77"/>
      <c r="Y59" s="77"/>
      <c r="Z59" s="77"/>
      <c r="AA59" s="77"/>
      <c r="AB59" s="77"/>
      <c r="AC59" s="47">
        <f t="shared" si="9"/>
        <v>0</v>
      </c>
      <c r="AD59" s="78"/>
      <c r="AE59" s="44">
        <f t="shared" si="10"/>
        <v>0</v>
      </c>
      <c r="AF59" s="45"/>
      <c r="AG59" s="48">
        <f t="shared" si="11"/>
        <v>0</v>
      </c>
    </row>
    <row r="60" spans="2:33" x14ac:dyDescent="0.2">
      <c r="B60" s="31"/>
      <c r="C60" s="46"/>
      <c r="D60" s="45"/>
      <c r="E60" s="77"/>
      <c r="F60" s="77"/>
      <c r="G60" s="77"/>
      <c r="H60" s="77"/>
      <c r="I60" s="77"/>
      <c r="J60" s="77"/>
      <c r="K60" s="77"/>
      <c r="L60" s="77"/>
      <c r="M60" s="77"/>
      <c r="N60" s="77"/>
      <c r="O60" s="77"/>
      <c r="P60" s="77"/>
      <c r="Q60" s="77"/>
      <c r="R60" s="77"/>
      <c r="S60" s="77"/>
      <c r="T60" s="77"/>
      <c r="U60" s="77"/>
      <c r="V60" s="77"/>
      <c r="W60" s="77"/>
      <c r="X60" s="77"/>
      <c r="Y60" s="77"/>
      <c r="Z60" s="77"/>
      <c r="AA60" s="77"/>
      <c r="AB60" s="77"/>
      <c r="AC60" s="47">
        <f t="shared" si="9"/>
        <v>0</v>
      </c>
      <c r="AD60" s="78"/>
      <c r="AE60" s="44">
        <f t="shared" si="10"/>
        <v>0</v>
      </c>
      <c r="AF60" s="45"/>
      <c r="AG60" s="48">
        <f t="shared" si="11"/>
        <v>0</v>
      </c>
    </row>
    <row r="61" spans="2:33" x14ac:dyDescent="0.2">
      <c r="B61" s="31"/>
      <c r="C61" s="46"/>
      <c r="D61" s="45"/>
      <c r="E61" s="77"/>
      <c r="F61" s="77"/>
      <c r="G61" s="77"/>
      <c r="H61" s="77"/>
      <c r="I61" s="77"/>
      <c r="J61" s="77"/>
      <c r="K61" s="77"/>
      <c r="L61" s="77"/>
      <c r="M61" s="77"/>
      <c r="N61" s="77"/>
      <c r="O61" s="77"/>
      <c r="P61" s="77"/>
      <c r="Q61" s="77"/>
      <c r="R61" s="77"/>
      <c r="S61" s="77"/>
      <c r="T61" s="77"/>
      <c r="U61" s="77"/>
      <c r="V61" s="77"/>
      <c r="W61" s="77"/>
      <c r="X61" s="77"/>
      <c r="Y61" s="77"/>
      <c r="Z61" s="77"/>
      <c r="AA61" s="77"/>
      <c r="AB61" s="77"/>
      <c r="AC61" s="47">
        <f t="shared" si="9"/>
        <v>0</v>
      </c>
      <c r="AD61" s="78"/>
      <c r="AE61" s="44">
        <f t="shared" si="10"/>
        <v>0</v>
      </c>
      <c r="AF61" s="45"/>
      <c r="AG61" s="48">
        <f t="shared" si="11"/>
        <v>0</v>
      </c>
    </row>
    <row r="62" spans="2:33" ht="13.5" thickBot="1" x14ac:dyDescent="0.25">
      <c r="B62" s="31"/>
      <c r="C62" s="46"/>
      <c r="D62" s="45"/>
      <c r="E62" s="77"/>
      <c r="F62" s="77"/>
      <c r="G62" s="77"/>
      <c r="H62" s="77"/>
      <c r="I62" s="77"/>
      <c r="J62" s="77"/>
      <c r="K62" s="77"/>
      <c r="L62" s="77"/>
      <c r="M62" s="77"/>
      <c r="N62" s="77"/>
      <c r="O62" s="77"/>
      <c r="P62" s="77"/>
      <c r="Q62" s="77"/>
      <c r="R62" s="77"/>
      <c r="S62" s="77"/>
      <c r="T62" s="77"/>
      <c r="U62" s="77"/>
      <c r="V62" s="77"/>
      <c r="W62" s="77"/>
      <c r="X62" s="77"/>
      <c r="Y62" s="77"/>
      <c r="Z62" s="77"/>
      <c r="AA62" s="77"/>
      <c r="AB62" s="77"/>
      <c r="AC62" s="47">
        <f t="shared" si="9"/>
        <v>0</v>
      </c>
      <c r="AD62" s="78"/>
      <c r="AE62" s="44">
        <f t="shared" si="10"/>
        <v>0</v>
      </c>
      <c r="AF62" s="45"/>
      <c r="AG62" s="48">
        <f t="shared" si="11"/>
        <v>0</v>
      </c>
    </row>
    <row r="63" spans="2:33" ht="13.5" thickBot="1" x14ac:dyDescent="0.25">
      <c r="B63" s="79"/>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1" t="s">
        <v>148</v>
      </c>
      <c r="AD63" s="80"/>
      <c r="AE63" s="80">
        <f>SUM(AE45:AE62)</f>
        <v>0</v>
      </c>
      <c r="AF63" s="80"/>
      <c r="AG63" s="83">
        <f>SUM(AG45:AG62)</f>
        <v>0</v>
      </c>
    </row>
    <row r="64" spans="2:33" ht="13.5" thickBot="1" x14ac:dyDescent="0.25">
      <c r="B64" s="86"/>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41" t="s">
        <v>149</v>
      </c>
      <c r="AD64" s="87"/>
      <c r="AE64" s="87"/>
      <c r="AF64" s="87"/>
      <c r="AG64" s="88">
        <f>AG43+AG63</f>
        <v>0</v>
      </c>
    </row>
    <row r="65" spans="2:33" ht="13.5" thickBot="1"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2:33" ht="15.75" x14ac:dyDescent="0.25">
      <c r="B66" s="65" t="str">
        <f>B34</f>
        <v>Panera Bread</v>
      </c>
      <c r="C66" s="66" t="s">
        <v>111</v>
      </c>
      <c r="D66" s="66" t="s">
        <v>263</v>
      </c>
      <c r="E66" s="66"/>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7"/>
    </row>
    <row r="67" spans="2:33" ht="38.25" x14ac:dyDescent="0.2">
      <c r="B67" s="68" t="s">
        <v>112</v>
      </c>
      <c r="C67" s="69" t="s">
        <v>113</v>
      </c>
      <c r="D67" s="69" t="s">
        <v>114</v>
      </c>
      <c r="E67" s="379" t="s">
        <v>115</v>
      </c>
      <c r="F67" s="380"/>
      <c r="G67" s="380"/>
      <c r="H67" s="380"/>
      <c r="I67" s="380"/>
      <c r="J67" s="380"/>
      <c r="K67" s="380"/>
      <c r="L67" s="380"/>
      <c r="M67" s="380"/>
      <c r="N67" s="380"/>
      <c r="O67" s="380"/>
      <c r="P67" s="380"/>
      <c r="Q67" s="380"/>
      <c r="R67" s="380"/>
      <c r="S67" s="380"/>
      <c r="T67" s="380"/>
      <c r="U67" s="380"/>
      <c r="V67" s="380"/>
      <c r="W67" s="380"/>
      <c r="X67" s="380"/>
      <c r="Y67" s="380"/>
      <c r="Z67" s="380"/>
      <c r="AA67" s="380"/>
      <c r="AB67" s="381"/>
      <c r="AC67" s="69" t="s">
        <v>116</v>
      </c>
      <c r="AD67" s="69" t="s">
        <v>117</v>
      </c>
      <c r="AE67" s="69" t="s">
        <v>118</v>
      </c>
      <c r="AF67" s="69" t="s">
        <v>119</v>
      </c>
      <c r="AG67" s="239" t="s">
        <v>120</v>
      </c>
    </row>
    <row r="68" spans="2:33" ht="24" x14ac:dyDescent="0.2">
      <c r="B68" s="70" t="s">
        <v>121</v>
      </c>
      <c r="C68" s="71"/>
      <c r="D68" s="71"/>
      <c r="E68" s="302" t="s">
        <v>122</v>
      </c>
      <c r="F68" s="302" t="s">
        <v>123</v>
      </c>
      <c r="G68" s="302" t="s">
        <v>124</v>
      </c>
      <c r="H68" s="302" t="s">
        <v>125</v>
      </c>
      <c r="I68" s="302" t="s">
        <v>126</v>
      </c>
      <c r="J68" s="302" t="s">
        <v>127</v>
      </c>
      <c r="K68" s="302" t="s">
        <v>128</v>
      </c>
      <c r="L68" s="302" t="s">
        <v>129</v>
      </c>
      <c r="M68" s="302" t="s">
        <v>130</v>
      </c>
      <c r="N68" s="302" t="s">
        <v>131</v>
      </c>
      <c r="O68" s="302" t="s">
        <v>132</v>
      </c>
      <c r="P68" s="302" t="s">
        <v>133</v>
      </c>
      <c r="Q68" s="302" t="s">
        <v>134</v>
      </c>
      <c r="R68" s="302" t="s">
        <v>135</v>
      </c>
      <c r="S68" s="302" t="s">
        <v>136</v>
      </c>
      <c r="T68" s="302" t="s">
        <v>137</v>
      </c>
      <c r="U68" s="302" t="s">
        <v>138</v>
      </c>
      <c r="V68" s="302" t="s">
        <v>139</v>
      </c>
      <c r="W68" s="302" t="s">
        <v>140</v>
      </c>
      <c r="X68" s="302" t="s">
        <v>141</v>
      </c>
      <c r="Y68" s="302" t="s">
        <v>142</v>
      </c>
      <c r="Z68" s="302" t="s">
        <v>143</v>
      </c>
      <c r="AA68" s="302" t="s">
        <v>144</v>
      </c>
      <c r="AB68" s="302" t="s">
        <v>145</v>
      </c>
      <c r="AC68" s="71"/>
      <c r="AD68" s="71"/>
      <c r="AE68" s="71"/>
      <c r="AF68" s="75"/>
      <c r="AG68" s="76"/>
    </row>
    <row r="69" spans="2:33" x14ac:dyDescent="0.2">
      <c r="B69" s="31"/>
      <c r="C69" s="46"/>
      <c r="D69" s="45"/>
      <c r="E69" s="77"/>
      <c r="F69" s="77"/>
      <c r="G69" s="77"/>
      <c r="H69" s="77"/>
      <c r="I69" s="77"/>
      <c r="J69" s="77"/>
      <c r="K69" s="77"/>
      <c r="L69" s="77"/>
      <c r="M69" s="77"/>
      <c r="N69" s="77"/>
      <c r="O69" s="77"/>
      <c r="P69" s="77"/>
      <c r="Q69" s="77"/>
      <c r="R69" s="77"/>
      <c r="S69" s="77"/>
      <c r="T69" s="77"/>
      <c r="U69" s="77"/>
      <c r="V69" s="77"/>
      <c r="W69" s="77"/>
      <c r="X69" s="77"/>
      <c r="Y69" s="77"/>
      <c r="Z69" s="77"/>
      <c r="AA69" s="77"/>
      <c r="AB69" s="77"/>
      <c r="AC69" s="47">
        <f t="shared" ref="AC69:AC74" si="12">SUM(E69:AB69)</f>
        <v>0</v>
      </c>
      <c r="AD69" s="78"/>
      <c r="AE69" s="44">
        <f t="shared" ref="AE69:AE74" si="13">(AD69*AC69)/40</f>
        <v>0</v>
      </c>
      <c r="AF69" s="45"/>
      <c r="AG69" s="48">
        <f t="shared" ref="AG69:AG74" si="14">AF69*AD69*AC69*C69</f>
        <v>0</v>
      </c>
    </row>
    <row r="70" spans="2:33" x14ac:dyDescent="0.2">
      <c r="B70" s="31"/>
      <c r="C70" s="46"/>
      <c r="D70" s="45"/>
      <c r="E70" s="77"/>
      <c r="F70" s="77"/>
      <c r="G70" s="77"/>
      <c r="H70" s="77"/>
      <c r="I70" s="77"/>
      <c r="J70" s="77"/>
      <c r="K70" s="77"/>
      <c r="L70" s="77"/>
      <c r="M70" s="77"/>
      <c r="N70" s="77"/>
      <c r="O70" s="77"/>
      <c r="P70" s="77"/>
      <c r="Q70" s="77"/>
      <c r="R70" s="77"/>
      <c r="S70" s="77"/>
      <c r="T70" s="77"/>
      <c r="U70" s="77"/>
      <c r="V70" s="77"/>
      <c r="W70" s="77"/>
      <c r="X70" s="77"/>
      <c r="Y70" s="77"/>
      <c r="Z70" s="77"/>
      <c r="AA70" s="77"/>
      <c r="AB70" s="77"/>
      <c r="AC70" s="47">
        <f t="shared" si="12"/>
        <v>0</v>
      </c>
      <c r="AD70" s="78"/>
      <c r="AE70" s="44">
        <f t="shared" si="13"/>
        <v>0</v>
      </c>
      <c r="AF70" s="45"/>
      <c r="AG70" s="48">
        <f t="shared" si="14"/>
        <v>0</v>
      </c>
    </row>
    <row r="71" spans="2:33" x14ac:dyDescent="0.2">
      <c r="B71" s="31"/>
      <c r="C71" s="46"/>
      <c r="D71" s="45"/>
      <c r="E71" s="77"/>
      <c r="F71" s="77"/>
      <c r="G71" s="77"/>
      <c r="H71" s="77"/>
      <c r="I71" s="77"/>
      <c r="J71" s="77"/>
      <c r="K71" s="77"/>
      <c r="L71" s="77"/>
      <c r="M71" s="77"/>
      <c r="N71" s="77"/>
      <c r="O71" s="77"/>
      <c r="P71" s="77"/>
      <c r="Q71" s="77"/>
      <c r="R71" s="77"/>
      <c r="S71" s="77"/>
      <c r="T71" s="77"/>
      <c r="U71" s="77"/>
      <c r="V71" s="77"/>
      <c r="W71" s="77"/>
      <c r="X71" s="77"/>
      <c r="Y71" s="77"/>
      <c r="Z71" s="77"/>
      <c r="AA71" s="77"/>
      <c r="AB71" s="77"/>
      <c r="AC71" s="47">
        <f t="shared" si="12"/>
        <v>0</v>
      </c>
      <c r="AD71" s="78"/>
      <c r="AE71" s="44">
        <f t="shared" si="13"/>
        <v>0</v>
      </c>
      <c r="AF71" s="45"/>
      <c r="AG71" s="48">
        <f t="shared" si="14"/>
        <v>0</v>
      </c>
    </row>
    <row r="72" spans="2:33" x14ac:dyDescent="0.2">
      <c r="B72" s="31"/>
      <c r="C72" s="46"/>
      <c r="D72" s="45"/>
      <c r="E72" s="77"/>
      <c r="F72" s="77"/>
      <c r="G72" s="77"/>
      <c r="H72" s="77"/>
      <c r="I72" s="77"/>
      <c r="J72" s="77"/>
      <c r="K72" s="77"/>
      <c r="L72" s="77"/>
      <c r="M72" s="77"/>
      <c r="N72" s="77"/>
      <c r="O72" s="77"/>
      <c r="P72" s="77"/>
      <c r="Q72" s="77"/>
      <c r="R72" s="77"/>
      <c r="S72" s="77"/>
      <c r="T72" s="77"/>
      <c r="U72" s="77"/>
      <c r="V72" s="77"/>
      <c r="W72" s="77"/>
      <c r="X72" s="77"/>
      <c r="Y72" s="77"/>
      <c r="Z72" s="77"/>
      <c r="AA72" s="77"/>
      <c r="AB72" s="77"/>
      <c r="AC72" s="47">
        <f t="shared" si="12"/>
        <v>0</v>
      </c>
      <c r="AD72" s="78"/>
      <c r="AE72" s="44">
        <f t="shared" si="13"/>
        <v>0</v>
      </c>
      <c r="AF72" s="45"/>
      <c r="AG72" s="48">
        <f t="shared" si="14"/>
        <v>0</v>
      </c>
    </row>
    <row r="73" spans="2:33" x14ac:dyDescent="0.2">
      <c r="B73" s="31"/>
      <c r="C73" s="46"/>
      <c r="D73" s="45"/>
      <c r="E73" s="77"/>
      <c r="F73" s="77"/>
      <c r="G73" s="77"/>
      <c r="H73" s="77"/>
      <c r="I73" s="77"/>
      <c r="J73" s="77"/>
      <c r="K73" s="77"/>
      <c r="L73" s="77"/>
      <c r="M73" s="77"/>
      <c r="N73" s="77"/>
      <c r="O73" s="77"/>
      <c r="P73" s="77"/>
      <c r="Q73" s="77"/>
      <c r="R73" s="77"/>
      <c r="S73" s="77"/>
      <c r="T73" s="77"/>
      <c r="U73" s="77"/>
      <c r="V73" s="77"/>
      <c r="W73" s="77"/>
      <c r="X73" s="77"/>
      <c r="Y73" s="77"/>
      <c r="Z73" s="77"/>
      <c r="AA73" s="77"/>
      <c r="AB73" s="77"/>
      <c r="AC73" s="47">
        <f t="shared" si="12"/>
        <v>0</v>
      </c>
      <c r="AD73" s="78"/>
      <c r="AE73" s="44">
        <f t="shared" si="13"/>
        <v>0</v>
      </c>
      <c r="AF73" s="45"/>
      <c r="AG73" s="48">
        <f t="shared" si="14"/>
        <v>0</v>
      </c>
    </row>
    <row r="74" spans="2:33" ht="13.5" thickBot="1" x14ac:dyDescent="0.25">
      <c r="B74" s="31"/>
      <c r="C74" s="46"/>
      <c r="D74" s="45"/>
      <c r="E74" s="77"/>
      <c r="F74" s="77"/>
      <c r="G74" s="77"/>
      <c r="H74" s="77"/>
      <c r="I74" s="77"/>
      <c r="J74" s="77"/>
      <c r="K74" s="77"/>
      <c r="L74" s="77"/>
      <c r="M74" s="77"/>
      <c r="N74" s="77"/>
      <c r="O74" s="77"/>
      <c r="P74" s="77"/>
      <c r="Q74" s="77"/>
      <c r="R74" s="77"/>
      <c r="S74" s="77"/>
      <c r="T74" s="77"/>
      <c r="U74" s="77"/>
      <c r="V74" s="77"/>
      <c r="W74" s="77"/>
      <c r="X74" s="77"/>
      <c r="Y74" s="77"/>
      <c r="Z74" s="77"/>
      <c r="AA74" s="77"/>
      <c r="AB74" s="77"/>
      <c r="AC74" s="47">
        <f t="shared" si="12"/>
        <v>0</v>
      </c>
      <c r="AD74" s="78"/>
      <c r="AE74" s="44">
        <f t="shared" si="13"/>
        <v>0</v>
      </c>
      <c r="AF74" s="45"/>
      <c r="AG74" s="48">
        <f t="shared" si="14"/>
        <v>0</v>
      </c>
    </row>
    <row r="75" spans="2:33" ht="13.5" thickBot="1" x14ac:dyDescent="0.25">
      <c r="B75" s="79"/>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1" t="s">
        <v>146</v>
      </c>
      <c r="AD75" s="80"/>
      <c r="AE75" s="80">
        <f>SUM(AE69:AE74)</f>
        <v>0</v>
      </c>
      <c r="AF75" s="82"/>
      <c r="AG75" s="83">
        <f>SUM(AG69:AG74)</f>
        <v>0</v>
      </c>
    </row>
    <row r="76" spans="2:33" x14ac:dyDescent="0.2">
      <c r="B76" s="52" t="s">
        <v>147</v>
      </c>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84"/>
      <c r="AD76" s="63"/>
      <c r="AE76" s="63"/>
      <c r="AF76" s="64"/>
      <c r="AG76" s="85"/>
    </row>
    <row r="77" spans="2:33" x14ac:dyDescent="0.2">
      <c r="B77" s="31"/>
      <c r="C77" s="46"/>
      <c r="D77" s="45"/>
      <c r="E77" s="77"/>
      <c r="F77" s="77"/>
      <c r="G77" s="77"/>
      <c r="H77" s="77"/>
      <c r="I77" s="77"/>
      <c r="J77" s="77"/>
      <c r="K77" s="77"/>
      <c r="L77" s="77"/>
      <c r="M77" s="77"/>
      <c r="N77" s="77"/>
      <c r="O77" s="77"/>
      <c r="P77" s="77"/>
      <c r="Q77" s="77"/>
      <c r="R77" s="77"/>
      <c r="S77" s="77"/>
      <c r="T77" s="77"/>
      <c r="U77" s="77"/>
      <c r="V77" s="77"/>
      <c r="W77" s="77"/>
      <c r="X77" s="77"/>
      <c r="Y77" s="77"/>
      <c r="Z77" s="77"/>
      <c r="AA77" s="77"/>
      <c r="AB77" s="77"/>
      <c r="AC77" s="47">
        <f t="shared" ref="AC77:AC94" si="15">SUM(E77:AB77)</f>
        <v>0</v>
      </c>
      <c r="AD77" s="78"/>
      <c r="AE77" s="44">
        <f t="shared" ref="AE77:AE94" si="16">(AD77*AC77)/40</f>
        <v>0</v>
      </c>
      <c r="AF77" s="45"/>
      <c r="AG77" s="48">
        <f t="shared" ref="AG77:AG94" si="17">AF77*AD77*AC77*C77</f>
        <v>0</v>
      </c>
    </row>
    <row r="78" spans="2:33" x14ac:dyDescent="0.2">
      <c r="B78" s="31"/>
      <c r="C78" s="46"/>
      <c r="D78" s="45"/>
      <c r="E78" s="77"/>
      <c r="F78" s="77"/>
      <c r="G78" s="77"/>
      <c r="H78" s="77"/>
      <c r="I78" s="77"/>
      <c r="J78" s="77"/>
      <c r="K78" s="77"/>
      <c r="L78" s="77"/>
      <c r="M78" s="77"/>
      <c r="N78" s="77"/>
      <c r="O78" s="77"/>
      <c r="P78" s="77"/>
      <c r="Q78" s="77"/>
      <c r="R78" s="77"/>
      <c r="S78" s="77"/>
      <c r="T78" s="77"/>
      <c r="U78" s="77"/>
      <c r="V78" s="77"/>
      <c r="W78" s="77"/>
      <c r="X78" s="77"/>
      <c r="Y78" s="77"/>
      <c r="Z78" s="77"/>
      <c r="AA78" s="77"/>
      <c r="AB78" s="77"/>
      <c r="AC78" s="47">
        <f t="shared" si="15"/>
        <v>0</v>
      </c>
      <c r="AD78" s="78"/>
      <c r="AE78" s="44">
        <f t="shared" si="16"/>
        <v>0</v>
      </c>
      <c r="AF78" s="45"/>
      <c r="AG78" s="48">
        <f t="shared" si="17"/>
        <v>0</v>
      </c>
    </row>
    <row r="79" spans="2:33" x14ac:dyDescent="0.2">
      <c r="B79" s="31"/>
      <c r="C79" s="46"/>
      <c r="D79" s="45"/>
      <c r="E79" s="77"/>
      <c r="F79" s="77"/>
      <c r="G79" s="77"/>
      <c r="H79" s="77"/>
      <c r="I79" s="77"/>
      <c r="J79" s="77"/>
      <c r="K79" s="77"/>
      <c r="L79" s="77"/>
      <c r="M79" s="77"/>
      <c r="N79" s="77"/>
      <c r="O79" s="77"/>
      <c r="P79" s="77"/>
      <c r="Q79" s="77"/>
      <c r="R79" s="77"/>
      <c r="S79" s="77"/>
      <c r="T79" s="77"/>
      <c r="U79" s="77"/>
      <c r="V79" s="77"/>
      <c r="W79" s="77"/>
      <c r="X79" s="77"/>
      <c r="Y79" s="77"/>
      <c r="Z79" s="77"/>
      <c r="AA79" s="77"/>
      <c r="AB79" s="77"/>
      <c r="AC79" s="47">
        <f t="shared" si="15"/>
        <v>0</v>
      </c>
      <c r="AD79" s="78"/>
      <c r="AE79" s="44">
        <f t="shared" si="16"/>
        <v>0</v>
      </c>
      <c r="AF79" s="45"/>
      <c r="AG79" s="48">
        <f t="shared" si="17"/>
        <v>0</v>
      </c>
    </row>
    <row r="80" spans="2:33" x14ac:dyDescent="0.2">
      <c r="B80" s="31"/>
      <c r="C80" s="46"/>
      <c r="D80" s="45"/>
      <c r="E80" s="77"/>
      <c r="F80" s="77"/>
      <c r="G80" s="77"/>
      <c r="H80" s="77"/>
      <c r="I80" s="77"/>
      <c r="J80" s="77"/>
      <c r="K80" s="77"/>
      <c r="L80" s="77"/>
      <c r="M80" s="77"/>
      <c r="N80" s="77"/>
      <c r="O80" s="77"/>
      <c r="P80" s="77"/>
      <c r="Q80" s="77"/>
      <c r="R80" s="77"/>
      <c r="S80" s="77"/>
      <c r="T80" s="77"/>
      <c r="U80" s="77"/>
      <c r="V80" s="77"/>
      <c r="W80" s="77"/>
      <c r="X80" s="77"/>
      <c r="Y80" s="77"/>
      <c r="Z80" s="77"/>
      <c r="AA80" s="77"/>
      <c r="AB80" s="77"/>
      <c r="AC80" s="47">
        <f t="shared" si="15"/>
        <v>0</v>
      </c>
      <c r="AD80" s="78"/>
      <c r="AE80" s="44">
        <f t="shared" si="16"/>
        <v>0</v>
      </c>
      <c r="AF80" s="45"/>
      <c r="AG80" s="48">
        <f t="shared" si="17"/>
        <v>0</v>
      </c>
    </row>
    <row r="81" spans="2:33" x14ac:dyDescent="0.2">
      <c r="B81" s="31"/>
      <c r="C81" s="46"/>
      <c r="D81" s="45"/>
      <c r="E81" s="77"/>
      <c r="F81" s="77"/>
      <c r="G81" s="77"/>
      <c r="H81" s="77"/>
      <c r="I81" s="77"/>
      <c r="J81" s="77"/>
      <c r="K81" s="77"/>
      <c r="L81" s="77"/>
      <c r="M81" s="77"/>
      <c r="N81" s="77"/>
      <c r="O81" s="77"/>
      <c r="P81" s="77"/>
      <c r="Q81" s="77"/>
      <c r="R81" s="77"/>
      <c r="S81" s="77"/>
      <c r="T81" s="77"/>
      <c r="U81" s="77"/>
      <c r="V81" s="77"/>
      <c r="W81" s="77"/>
      <c r="X81" s="77"/>
      <c r="Y81" s="77"/>
      <c r="Z81" s="77"/>
      <c r="AA81" s="77"/>
      <c r="AB81" s="77"/>
      <c r="AC81" s="47">
        <f t="shared" si="15"/>
        <v>0</v>
      </c>
      <c r="AD81" s="78"/>
      <c r="AE81" s="44">
        <f t="shared" si="16"/>
        <v>0</v>
      </c>
      <c r="AF81" s="45"/>
      <c r="AG81" s="48">
        <f t="shared" si="17"/>
        <v>0</v>
      </c>
    </row>
    <row r="82" spans="2:33" x14ac:dyDescent="0.2">
      <c r="B82" s="31"/>
      <c r="C82" s="46"/>
      <c r="D82" s="45"/>
      <c r="E82" s="77"/>
      <c r="F82" s="77"/>
      <c r="G82" s="77"/>
      <c r="H82" s="77"/>
      <c r="I82" s="77"/>
      <c r="J82" s="77"/>
      <c r="K82" s="77"/>
      <c r="L82" s="77"/>
      <c r="M82" s="77"/>
      <c r="N82" s="77"/>
      <c r="O82" s="77"/>
      <c r="P82" s="77"/>
      <c r="Q82" s="77"/>
      <c r="R82" s="77"/>
      <c r="S82" s="77"/>
      <c r="T82" s="77"/>
      <c r="U82" s="77"/>
      <c r="V82" s="77"/>
      <c r="W82" s="77"/>
      <c r="X82" s="77"/>
      <c r="Y82" s="77"/>
      <c r="Z82" s="77"/>
      <c r="AA82" s="77"/>
      <c r="AB82" s="77"/>
      <c r="AC82" s="47">
        <f t="shared" si="15"/>
        <v>0</v>
      </c>
      <c r="AD82" s="78"/>
      <c r="AE82" s="44">
        <f t="shared" si="16"/>
        <v>0</v>
      </c>
      <c r="AF82" s="45"/>
      <c r="AG82" s="48">
        <f t="shared" si="17"/>
        <v>0</v>
      </c>
    </row>
    <row r="83" spans="2:33" x14ac:dyDescent="0.2">
      <c r="B83" s="31"/>
      <c r="C83" s="46"/>
      <c r="D83" s="45"/>
      <c r="E83" s="77"/>
      <c r="F83" s="77"/>
      <c r="G83" s="77"/>
      <c r="H83" s="77"/>
      <c r="I83" s="77"/>
      <c r="J83" s="77"/>
      <c r="K83" s="77"/>
      <c r="L83" s="77"/>
      <c r="M83" s="77"/>
      <c r="N83" s="77"/>
      <c r="O83" s="77"/>
      <c r="P83" s="77"/>
      <c r="Q83" s="77"/>
      <c r="R83" s="77"/>
      <c r="S83" s="77"/>
      <c r="T83" s="77"/>
      <c r="U83" s="77"/>
      <c r="V83" s="77"/>
      <c r="W83" s="77"/>
      <c r="X83" s="77"/>
      <c r="Y83" s="77"/>
      <c r="Z83" s="77"/>
      <c r="AA83" s="77"/>
      <c r="AB83" s="77"/>
      <c r="AC83" s="47">
        <f t="shared" si="15"/>
        <v>0</v>
      </c>
      <c r="AD83" s="78"/>
      <c r="AE83" s="44">
        <f t="shared" si="16"/>
        <v>0</v>
      </c>
      <c r="AF83" s="45"/>
      <c r="AG83" s="48">
        <f t="shared" si="17"/>
        <v>0</v>
      </c>
    </row>
    <row r="84" spans="2:33" x14ac:dyDescent="0.2">
      <c r="B84" s="31"/>
      <c r="C84" s="46"/>
      <c r="D84" s="45"/>
      <c r="E84" s="77"/>
      <c r="F84" s="77"/>
      <c r="G84" s="77"/>
      <c r="H84" s="77"/>
      <c r="I84" s="77"/>
      <c r="J84" s="77"/>
      <c r="K84" s="77"/>
      <c r="L84" s="77"/>
      <c r="M84" s="77"/>
      <c r="N84" s="77"/>
      <c r="O84" s="77"/>
      <c r="P84" s="77"/>
      <c r="Q84" s="77"/>
      <c r="R84" s="77"/>
      <c r="S84" s="77"/>
      <c r="T84" s="77"/>
      <c r="U84" s="77"/>
      <c r="V84" s="77"/>
      <c r="W84" s="77"/>
      <c r="X84" s="77"/>
      <c r="Y84" s="77"/>
      <c r="Z84" s="77"/>
      <c r="AA84" s="77"/>
      <c r="AB84" s="77"/>
      <c r="AC84" s="47">
        <f t="shared" si="15"/>
        <v>0</v>
      </c>
      <c r="AD84" s="78"/>
      <c r="AE84" s="44">
        <f t="shared" si="16"/>
        <v>0</v>
      </c>
      <c r="AF84" s="45"/>
      <c r="AG84" s="48">
        <f t="shared" si="17"/>
        <v>0</v>
      </c>
    </row>
    <row r="85" spans="2:33" x14ac:dyDescent="0.2">
      <c r="B85" s="31"/>
      <c r="C85" s="46"/>
      <c r="D85" s="45"/>
      <c r="E85" s="77"/>
      <c r="F85" s="77"/>
      <c r="G85" s="77"/>
      <c r="H85" s="77"/>
      <c r="I85" s="77"/>
      <c r="J85" s="77"/>
      <c r="K85" s="77"/>
      <c r="L85" s="77"/>
      <c r="M85" s="77"/>
      <c r="N85" s="77"/>
      <c r="O85" s="77"/>
      <c r="P85" s="77"/>
      <c r="Q85" s="77"/>
      <c r="R85" s="77"/>
      <c r="S85" s="77"/>
      <c r="T85" s="77"/>
      <c r="U85" s="77"/>
      <c r="V85" s="77"/>
      <c r="W85" s="77"/>
      <c r="X85" s="77"/>
      <c r="Y85" s="77"/>
      <c r="Z85" s="77"/>
      <c r="AA85" s="77"/>
      <c r="AB85" s="77"/>
      <c r="AC85" s="47">
        <f t="shared" si="15"/>
        <v>0</v>
      </c>
      <c r="AD85" s="78"/>
      <c r="AE85" s="44">
        <f t="shared" si="16"/>
        <v>0</v>
      </c>
      <c r="AF85" s="45"/>
      <c r="AG85" s="48">
        <f t="shared" si="17"/>
        <v>0</v>
      </c>
    </row>
    <row r="86" spans="2:33" x14ac:dyDescent="0.2">
      <c r="B86" s="31"/>
      <c r="C86" s="46"/>
      <c r="D86" s="45"/>
      <c r="E86" s="77"/>
      <c r="F86" s="77"/>
      <c r="G86" s="77"/>
      <c r="H86" s="77"/>
      <c r="I86" s="77"/>
      <c r="J86" s="77"/>
      <c r="K86" s="77"/>
      <c r="L86" s="77"/>
      <c r="M86" s="77"/>
      <c r="N86" s="77"/>
      <c r="O86" s="77"/>
      <c r="P86" s="77"/>
      <c r="Q86" s="77"/>
      <c r="R86" s="77"/>
      <c r="S86" s="77"/>
      <c r="T86" s="77"/>
      <c r="U86" s="77"/>
      <c r="V86" s="77"/>
      <c r="W86" s="77"/>
      <c r="X86" s="77"/>
      <c r="Y86" s="77"/>
      <c r="Z86" s="77"/>
      <c r="AA86" s="77"/>
      <c r="AB86" s="77"/>
      <c r="AC86" s="47">
        <f t="shared" si="15"/>
        <v>0</v>
      </c>
      <c r="AD86" s="78"/>
      <c r="AE86" s="44">
        <f t="shared" si="16"/>
        <v>0</v>
      </c>
      <c r="AF86" s="45"/>
      <c r="AG86" s="48">
        <f t="shared" si="17"/>
        <v>0</v>
      </c>
    </row>
    <row r="87" spans="2:33" x14ac:dyDescent="0.2">
      <c r="B87" s="31"/>
      <c r="C87" s="46"/>
      <c r="D87" s="45"/>
      <c r="E87" s="77"/>
      <c r="F87" s="77"/>
      <c r="G87" s="77"/>
      <c r="H87" s="77"/>
      <c r="I87" s="77"/>
      <c r="J87" s="77"/>
      <c r="K87" s="77"/>
      <c r="L87" s="77"/>
      <c r="M87" s="77"/>
      <c r="N87" s="77"/>
      <c r="O87" s="77"/>
      <c r="P87" s="77"/>
      <c r="Q87" s="77"/>
      <c r="R87" s="77"/>
      <c r="S87" s="77"/>
      <c r="T87" s="77"/>
      <c r="U87" s="77"/>
      <c r="V87" s="77"/>
      <c r="W87" s="77"/>
      <c r="X87" s="77"/>
      <c r="Y87" s="77"/>
      <c r="Z87" s="77"/>
      <c r="AA87" s="77"/>
      <c r="AB87" s="77"/>
      <c r="AC87" s="47">
        <f t="shared" si="15"/>
        <v>0</v>
      </c>
      <c r="AD87" s="78"/>
      <c r="AE87" s="44">
        <f t="shared" si="16"/>
        <v>0</v>
      </c>
      <c r="AF87" s="45"/>
      <c r="AG87" s="48">
        <f t="shared" si="17"/>
        <v>0</v>
      </c>
    </row>
    <row r="88" spans="2:33" x14ac:dyDescent="0.2">
      <c r="B88" s="31"/>
      <c r="C88" s="46"/>
      <c r="D88" s="45"/>
      <c r="E88" s="77"/>
      <c r="F88" s="77"/>
      <c r="G88" s="77"/>
      <c r="H88" s="77"/>
      <c r="I88" s="77"/>
      <c r="J88" s="77"/>
      <c r="K88" s="77"/>
      <c r="L88" s="77"/>
      <c r="M88" s="77"/>
      <c r="N88" s="77"/>
      <c r="O88" s="77"/>
      <c r="P88" s="77"/>
      <c r="Q88" s="77"/>
      <c r="R88" s="77"/>
      <c r="S88" s="77"/>
      <c r="T88" s="77"/>
      <c r="U88" s="77"/>
      <c r="V88" s="77"/>
      <c r="W88" s="77"/>
      <c r="X88" s="77"/>
      <c r="Y88" s="77"/>
      <c r="Z88" s="77"/>
      <c r="AA88" s="77"/>
      <c r="AB88" s="77"/>
      <c r="AC88" s="47">
        <f t="shared" si="15"/>
        <v>0</v>
      </c>
      <c r="AD88" s="78"/>
      <c r="AE88" s="44">
        <f t="shared" si="16"/>
        <v>0</v>
      </c>
      <c r="AF88" s="45"/>
      <c r="AG88" s="48">
        <f t="shared" si="17"/>
        <v>0</v>
      </c>
    </row>
    <row r="89" spans="2:33" x14ac:dyDescent="0.2">
      <c r="B89" s="31"/>
      <c r="C89" s="46"/>
      <c r="D89" s="45"/>
      <c r="E89" s="77"/>
      <c r="F89" s="77"/>
      <c r="G89" s="77"/>
      <c r="H89" s="77"/>
      <c r="I89" s="77"/>
      <c r="J89" s="77"/>
      <c r="K89" s="77"/>
      <c r="L89" s="77"/>
      <c r="M89" s="77"/>
      <c r="N89" s="77"/>
      <c r="O89" s="77"/>
      <c r="P89" s="77"/>
      <c r="Q89" s="77"/>
      <c r="R89" s="77"/>
      <c r="S89" s="77"/>
      <c r="T89" s="77"/>
      <c r="U89" s="77"/>
      <c r="V89" s="77"/>
      <c r="W89" s="77"/>
      <c r="X89" s="77"/>
      <c r="Y89" s="77"/>
      <c r="Z89" s="77"/>
      <c r="AA89" s="77"/>
      <c r="AB89" s="77"/>
      <c r="AC89" s="47">
        <f t="shared" si="15"/>
        <v>0</v>
      </c>
      <c r="AD89" s="78"/>
      <c r="AE89" s="44">
        <f t="shared" si="16"/>
        <v>0</v>
      </c>
      <c r="AF89" s="45"/>
      <c r="AG89" s="48">
        <f t="shared" si="17"/>
        <v>0</v>
      </c>
    </row>
    <row r="90" spans="2:33" x14ac:dyDescent="0.2">
      <c r="B90" s="31"/>
      <c r="C90" s="46"/>
      <c r="D90" s="45"/>
      <c r="E90" s="77"/>
      <c r="F90" s="77"/>
      <c r="G90" s="77"/>
      <c r="H90" s="77"/>
      <c r="I90" s="77"/>
      <c r="J90" s="77"/>
      <c r="K90" s="77"/>
      <c r="L90" s="77"/>
      <c r="M90" s="77"/>
      <c r="N90" s="77"/>
      <c r="O90" s="77"/>
      <c r="P90" s="77"/>
      <c r="Q90" s="77"/>
      <c r="R90" s="77"/>
      <c r="S90" s="77"/>
      <c r="T90" s="77"/>
      <c r="U90" s="77"/>
      <c r="V90" s="77"/>
      <c r="W90" s="77"/>
      <c r="X90" s="77"/>
      <c r="Y90" s="77"/>
      <c r="Z90" s="77"/>
      <c r="AA90" s="77"/>
      <c r="AB90" s="77"/>
      <c r="AC90" s="47">
        <f t="shared" si="15"/>
        <v>0</v>
      </c>
      <c r="AD90" s="78"/>
      <c r="AE90" s="44">
        <f t="shared" si="16"/>
        <v>0</v>
      </c>
      <c r="AF90" s="45"/>
      <c r="AG90" s="48">
        <f t="shared" si="17"/>
        <v>0</v>
      </c>
    </row>
    <row r="91" spans="2:33" x14ac:dyDescent="0.2">
      <c r="B91" s="31"/>
      <c r="C91" s="46"/>
      <c r="D91" s="45"/>
      <c r="E91" s="77"/>
      <c r="F91" s="77"/>
      <c r="G91" s="77"/>
      <c r="H91" s="77"/>
      <c r="I91" s="77"/>
      <c r="J91" s="77"/>
      <c r="K91" s="77"/>
      <c r="L91" s="77"/>
      <c r="M91" s="77"/>
      <c r="N91" s="77"/>
      <c r="O91" s="77"/>
      <c r="P91" s="77"/>
      <c r="Q91" s="77"/>
      <c r="R91" s="77"/>
      <c r="S91" s="77"/>
      <c r="T91" s="77"/>
      <c r="U91" s="77"/>
      <c r="V91" s="77"/>
      <c r="W91" s="77"/>
      <c r="X91" s="77"/>
      <c r="Y91" s="77"/>
      <c r="Z91" s="77"/>
      <c r="AA91" s="77"/>
      <c r="AB91" s="77"/>
      <c r="AC91" s="47">
        <f t="shared" si="15"/>
        <v>0</v>
      </c>
      <c r="AD91" s="78"/>
      <c r="AE91" s="44">
        <f t="shared" si="16"/>
        <v>0</v>
      </c>
      <c r="AF91" s="45"/>
      <c r="AG91" s="48">
        <f t="shared" si="17"/>
        <v>0</v>
      </c>
    </row>
    <row r="92" spans="2:33" x14ac:dyDescent="0.2">
      <c r="B92" s="31"/>
      <c r="C92" s="46"/>
      <c r="D92" s="45"/>
      <c r="E92" s="77"/>
      <c r="F92" s="77"/>
      <c r="G92" s="77"/>
      <c r="H92" s="77"/>
      <c r="I92" s="77"/>
      <c r="J92" s="77"/>
      <c r="K92" s="77"/>
      <c r="L92" s="77"/>
      <c r="M92" s="77"/>
      <c r="N92" s="77"/>
      <c r="O92" s="77"/>
      <c r="P92" s="77"/>
      <c r="Q92" s="77"/>
      <c r="R92" s="77"/>
      <c r="S92" s="77"/>
      <c r="T92" s="77"/>
      <c r="U92" s="77"/>
      <c r="V92" s="77"/>
      <c r="W92" s="77"/>
      <c r="X92" s="77"/>
      <c r="Y92" s="77"/>
      <c r="Z92" s="77"/>
      <c r="AA92" s="77"/>
      <c r="AB92" s="77"/>
      <c r="AC92" s="47">
        <f t="shared" si="15"/>
        <v>0</v>
      </c>
      <c r="AD92" s="78"/>
      <c r="AE92" s="44">
        <f t="shared" si="16"/>
        <v>0</v>
      </c>
      <c r="AF92" s="45"/>
      <c r="AG92" s="48">
        <f t="shared" si="17"/>
        <v>0</v>
      </c>
    </row>
    <row r="93" spans="2:33" x14ac:dyDescent="0.2">
      <c r="B93" s="31"/>
      <c r="C93" s="46"/>
      <c r="D93" s="45"/>
      <c r="E93" s="77"/>
      <c r="F93" s="77"/>
      <c r="G93" s="77"/>
      <c r="H93" s="77"/>
      <c r="I93" s="77"/>
      <c r="J93" s="77"/>
      <c r="K93" s="77"/>
      <c r="L93" s="77"/>
      <c r="M93" s="77"/>
      <c r="N93" s="77"/>
      <c r="O93" s="77"/>
      <c r="P93" s="77"/>
      <c r="Q93" s="77"/>
      <c r="R93" s="77"/>
      <c r="S93" s="77"/>
      <c r="T93" s="77"/>
      <c r="U93" s="77"/>
      <c r="V93" s="77"/>
      <c r="W93" s="77"/>
      <c r="X93" s="77"/>
      <c r="Y93" s="77"/>
      <c r="Z93" s="77"/>
      <c r="AA93" s="77"/>
      <c r="AB93" s="77"/>
      <c r="AC93" s="47">
        <f t="shared" si="15"/>
        <v>0</v>
      </c>
      <c r="AD93" s="78"/>
      <c r="AE93" s="44">
        <f t="shared" si="16"/>
        <v>0</v>
      </c>
      <c r="AF93" s="45"/>
      <c r="AG93" s="48">
        <f t="shared" si="17"/>
        <v>0</v>
      </c>
    </row>
    <row r="94" spans="2:33" ht="13.5" thickBot="1" x14ac:dyDescent="0.25">
      <c r="B94" s="31"/>
      <c r="C94" s="46"/>
      <c r="D94" s="45"/>
      <c r="E94" s="77"/>
      <c r="F94" s="77"/>
      <c r="G94" s="77"/>
      <c r="H94" s="77"/>
      <c r="I94" s="77"/>
      <c r="J94" s="77"/>
      <c r="K94" s="77"/>
      <c r="L94" s="77"/>
      <c r="M94" s="77"/>
      <c r="N94" s="77"/>
      <c r="O94" s="77"/>
      <c r="P94" s="77"/>
      <c r="Q94" s="77"/>
      <c r="R94" s="77"/>
      <c r="S94" s="77"/>
      <c r="T94" s="77"/>
      <c r="U94" s="77"/>
      <c r="V94" s="77"/>
      <c r="W94" s="77"/>
      <c r="X94" s="77"/>
      <c r="Y94" s="77"/>
      <c r="Z94" s="77"/>
      <c r="AA94" s="77"/>
      <c r="AB94" s="77"/>
      <c r="AC94" s="47">
        <f t="shared" si="15"/>
        <v>0</v>
      </c>
      <c r="AD94" s="78"/>
      <c r="AE94" s="44">
        <f t="shared" si="16"/>
        <v>0</v>
      </c>
      <c r="AF94" s="45"/>
      <c r="AG94" s="48">
        <f t="shared" si="17"/>
        <v>0</v>
      </c>
    </row>
    <row r="95" spans="2:33" ht="13.5" thickBot="1" x14ac:dyDescent="0.25">
      <c r="B95" s="79"/>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1" t="s">
        <v>148</v>
      </c>
      <c r="AD95" s="80"/>
      <c r="AE95" s="80">
        <f>SUM(AE77:AE94)</f>
        <v>0</v>
      </c>
      <c r="AF95" s="80"/>
      <c r="AG95" s="83">
        <f>SUM(AG77:AG94)</f>
        <v>0</v>
      </c>
    </row>
    <row r="96" spans="2:33" ht="13.5" thickBot="1" x14ac:dyDescent="0.25">
      <c r="B96" s="86"/>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41" t="s">
        <v>149</v>
      </c>
      <c r="AD96" s="87"/>
      <c r="AE96" s="87"/>
      <c r="AF96" s="87"/>
      <c r="AG96" s="88">
        <f>AG75+AG95</f>
        <v>0</v>
      </c>
    </row>
    <row r="97" spans="2:33" ht="13.5" thickBot="1"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2:33" ht="15.75" x14ac:dyDescent="0.25">
      <c r="B98" s="65" t="str">
        <f>B66</f>
        <v>Panera Bread</v>
      </c>
      <c r="C98" s="66" t="s">
        <v>111</v>
      </c>
      <c r="D98" s="66" t="s">
        <v>264</v>
      </c>
      <c r="E98" s="66"/>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7"/>
    </row>
    <row r="99" spans="2:33" ht="38.25" x14ac:dyDescent="0.2">
      <c r="B99" s="68" t="s">
        <v>112</v>
      </c>
      <c r="C99" s="69" t="s">
        <v>113</v>
      </c>
      <c r="D99" s="69" t="s">
        <v>114</v>
      </c>
      <c r="E99" s="379" t="s">
        <v>115</v>
      </c>
      <c r="F99" s="380"/>
      <c r="G99" s="380"/>
      <c r="H99" s="380"/>
      <c r="I99" s="380"/>
      <c r="J99" s="380"/>
      <c r="K99" s="380"/>
      <c r="L99" s="380"/>
      <c r="M99" s="380"/>
      <c r="N99" s="380"/>
      <c r="O99" s="380"/>
      <c r="P99" s="380"/>
      <c r="Q99" s="380"/>
      <c r="R99" s="380"/>
      <c r="S99" s="380"/>
      <c r="T99" s="380"/>
      <c r="U99" s="380"/>
      <c r="V99" s="380"/>
      <c r="W99" s="380"/>
      <c r="X99" s="380"/>
      <c r="Y99" s="380"/>
      <c r="Z99" s="380"/>
      <c r="AA99" s="380"/>
      <c r="AB99" s="381"/>
      <c r="AC99" s="69" t="s">
        <v>116</v>
      </c>
      <c r="AD99" s="69" t="s">
        <v>117</v>
      </c>
      <c r="AE99" s="69" t="s">
        <v>118</v>
      </c>
      <c r="AF99" s="69" t="s">
        <v>119</v>
      </c>
      <c r="AG99" s="239" t="s">
        <v>120</v>
      </c>
    </row>
    <row r="100" spans="2:33" ht="24" x14ac:dyDescent="0.2">
      <c r="B100" s="70" t="s">
        <v>121</v>
      </c>
      <c r="C100" s="71"/>
      <c r="D100" s="71"/>
      <c r="E100" s="302" t="s">
        <v>122</v>
      </c>
      <c r="F100" s="302" t="s">
        <v>123</v>
      </c>
      <c r="G100" s="302" t="s">
        <v>124</v>
      </c>
      <c r="H100" s="302" t="s">
        <v>125</v>
      </c>
      <c r="I100" s="302" t="s">
        <v>126</v>
      </c>
      <c r="J100" s="302" t="s">
        <v>127</v>
      </c>
      <c r="K100" s="302" t="s">
        <v>128</v>
      </c>
      <c r="L100" s="302" t="s">
        <v>129</v>
      </c>
      <c r="M100" s="302" t="s">
        <v>130</v>
      </c>
      <c r="N100" s="302" t="s">
        <v>131</v>
      </c>
      <c r="O100" s="302" t="s">
        <v>132</v>
      </c>
      <c r="P100" s="302" t="s">
        <v>133</v>
      </c>
      <c r="Q100" s="302" t="s">
        <v>134</v>
      </c>
      <c r="R100" s="302" t="s">
        <v>135</v>
      </c>
      <c r="S100" s="302" t="s">
        <v>136</v>
      </c>
      <c r="T100" s="302" t="s">
        <v>137</v>
      </c>
      <c r="U100" s="302" t="s">
        <v>138</v>
      </c>
      <c r="V100" s="302" t="s">
        <v>139</v>
      </c>
      <c r="W100" s="302" t="s">
        <v>140</v>
      </c>
      <c r="X100" s="302" t="s">
        <v>141</v>
      </c>
      <c r="Y100" s="302" t="s">
        <v>142</v>
      </c>
      <c r="Z100" s="302" t="s">
        <v>143</v>
      </c>
      <c r="AA100" s="302" t="s">
        <v>144</v>
      </c>
      <c r="AB100" s="302" t="s">
        <v>145</v>
      </c>
      <c r="AC100" s="71"/>
      <c r="AD100" s="71"/>
      <c r="AE100" s="71"/>
      <c r="AF100" s="75"/>
      <c r="AG100" s="76"/>
    </row>
    <row r="101" spans="2:33" x14ac:dyDescent="0.2">
      <c r="B101" s="31"/>
      <c r="C101" s="46"/>
      <c r="D101" s="45"/>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47">
        <f t="shared" ref="AC101:AC106" si="18">SUM(E101:AB101)</f>
        <v>0</v>
      </c>
      <c r="AD101" s="78"/>
      <c r="AE101" s="44">
        <f t="shared" ref="AE101:AE106" si="19">(AD101*AC101)/40</f>
        <v>0</v>
      </c>
      <c r="AF101" s="45"/>
      <c r="AG101" s="48">
        <f t="shared" ref="AG101:AG106" si="20">AF101*AD101*AC101*C101</f>
        <v>0</v>
      </c>
    </row>
    <row r="102" spans="2:33" x14ac:dyDescent="0.2">
      <c r="B102" s="31"/>
      <c r="C102" s="46"/>
      <c r="D102" s="45"/>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47">
        <f t="shared" si="18"/>
        <v>0</v>
      </c>
      <c r="AD102" s="78"/>
      <c r="AE102" s="44">
        <f t="shared" si="19"/>
        <v>0</v>
      </c>
      <c r="AF102" s="45"/>
      <c r="AG102" s="48">
        <f t="shared" si="20"/>
        <v>0</v>
      </c>
    </row>
    <row r="103" spans="2:33" x14ac:dyDescent="0.2">
      <c r="B103" s="31"/>
      <c r="C103" s="46"/>
      <c r="D103" s="45"/>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47">
        <f t="shared" si="18"/>
        <v>0</v>
      </c>
      <c r="AD103" s="78"/>
      <c r="AE103" s="44">
        <f t="shared" si="19"/>
        <v>0</v>
      </c>
      <c r="AF103" s="45"/>
      <c r="AG103" s="48">
        <f t="shared" si="20"/>
        <v>0</v>
      </c>
    </row>
    <row r="104" spans="2:33" x14ac:dyDescent="0.2">
      <c r="B104" s="31"/>
      <c r="C104" s="46"/>
      <c r="D104" s="45"/>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47">
        <f t="shared" si="18"/>
        <v>0</v>
      </c>
      <c r="AD104" s="78"/>
      <c r="AE104" s="44">
        <f t="shared" si="19"/>
        <v>0</v>
      </c>
      <c r="AF104" s="45"/>
      <c r="AG104" s="48">
        <f t="shared" si="20"/>
        <v>0</v>
      </c>
    </row>
    <row r="105" spans="2:33" x14ac:dyDescent="0.2">
      <c r="B105" s="31"/>
      <c r="C105" s="46"/>
      <c r="D105" s="45"/>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47">
        <f t="shared" si="18"/>
        <v>0</v>
      </c>
      <c r="AD105" s="78"/>
      <c r="AE105" s="44">
        <f t="shared" si="19"/>
        <v>0</v>
      </c>
      <c r="AF105" s="45"/>
      <c r="AG105" s="48">
        <f t="shared" si="20"/>
        <v>0</v>
      </c>
    </row>
    <row r="106" spans="2:33" ht="13.5" thickBot="1" x14ac:dyDescent="0.25">
      <c r="B106" s="31"/>
      <c r="C106" s="46"/>
      <c r="D106" s="45"/>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47">
        <f t="shared" si="18"/>
        <v>0</v>
      </c>
      <c r="AD106" s="78"/>
      <c r="AE106" s="44">
        <f t="shared" si="19"/>
        <v>0</v>
      </c>
      <c r="AF106" s="45"/>
      <c r="AG106" s="48">
        <f t="shared" si="20"/>
        <v>0</v>
      </c>
    </row>
    <row r="107" spans="2:33" ht="13.5" thickBot="1" x14ac:dyDescent="0.25">
      <c r="B107" s="79"/>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1" t="s">
        <v>146</v>
      </c>
      <c r="AD107" s="80"/>
      <c r="AE107" s="80">
        <f>SUM(AE101:AE106)</f>
        <v>0</v>
      </c>
      <c r="AF107" s="82"/>
      <c r="AG107" s="83">
        <f>SUM(AG101:AG106)</f>
        <v>0</v>
      </c>
    </row>
    <row r="108" spans="2:33" x14ac:dyDescent="0.2">
      <c r="B108" s="52" t="s">
        <v>147</v>
      </c>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84"/>
      <c r="AD108" s="63"/>
      <c r="AE108" s="63"/>
      <c r="AF108" s="64"/>
      <c r="AG108" s="85"/>
    </row>
    <row r="109" spans="2:33" x14ac:dyDescent="0.2">
      <c r="B109" s="31"/>
      <c r="C109" s="46"/>
      <c r="D109" s="45"/>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47">
        <f t="shared" ref="AC109:AC126" si="21">SUM(E109:AB109)</f>
        <v>0</v>
      </c>
      <c r="AD109" s="78"/>
      <c r="AE109" s="44">
        <f t="shared" ref="AE109:AE126" si="22">(AD109*AC109)/40</f>
        <v>0</v>
      </c>
      <c r="AF109" s="45"/>
      <c r="AG109" s="48">
        <f t="shared" ref="AG109:AG126" si="23">AF109*AD109*AC109*C109</f>
        <v>0</v>
      </c>
    </row>
    <row r="110" spans="2:33" x14ac:dyDescent="0.2">
      <c r="B110" s="31"/>
      <c r="C110" s="46"/>
      <c r="D110" s="45"/>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47">
        <f t="shared" si="21"/>
        <v>0</v>
      </c>
      <c r="AD110" s="78"/>
      <c r="AE110" s="44">
        <f t="shared" si="22"/>
        <v>0</v>
      </c>
      <c r="AF110" s="45"/>
      <c r="AG110" s="48">
        <f t="shared" si="23"/>
        <v>0</v>
      </c>
    </row>
    <row r="111" spans="2:33" x14ac:dyDescent="0.2">
      <c r="B111" s="31"/>
      <c r="C111" s="46"/>
      <c r="D111" s="45"/>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47">
        <f t="shared" si="21"/>
        <v>0</v>
      </c>
      <c r="AD111" s="78"/>
      <c r="AE111" s="44">
        <f t="shared" si="22"/>
        <v>0</v>
      </c>
      <c r="AF111" s="45"/>
      <c r="AG111" s="48">
        <f t="shared" si="23"/>
        <v>0</v>
      </c>
    </row>
    <row r="112" spans="2:33" x14ac:dyDescent="0.2">
      <c r="B112" s="31"/>
      <c r="C112" s="46"/>
      <c r="D112" s="45"/>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47">
        <f t="shared" si="21"/>
        <v>0</v>
      </c>
      <c r="AD112" s="78"/>
      <c r="AE112" s="44">
        <f t="shared" si="22"/>
        <v>0</v>
      </c>
      <c r="AF112" s="45"/>
      <c r="AG112" s="48">
        <f t="shared" si="23"/>
        <v>0</v>
      </c>
    </row>
    <row r="113" spans="2:33" x14ac:dyDescent="0.2">
      <c r="B113" s="31"/>
      <c r="C113" s="46"/>
      <c r="D113" s="45"/>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47">
        <f t="shared" si="21"/>
        <v>0</v>
      </c>
      <c r="AD113" s="78"/>
      <c r="AE113" s="44">
        <f t="shared" si="22"/>
        <v>0</v>
      </c>
      <c r="AF113" s="45"/>
      <c r="AG113" s="48">
        <f t="shared" si="23"/>
        <v>0</v>
      </c>
    </row>
    <row r="114" spans="2:33" x14ac:dyDescent="0.2">
      <c r="B114" s="31"/>
      <c r="C114" s="46"/>
      <c r="D114" s="45"/>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47">
        <f t="shared" si="21"/>
        <v>0</v>
      </c>
      <c r="AD114" s="78"/>
      <c r="AE114" s="44">
        <f t="shared" si="22"/>
        <v>0</v>
      </c>
      <c r="AF114" s="45"/>
      <c r="AG114" s="48">
        <f t="shared" si="23"/>
        <v>0</v>
      </c>
    </row>
    <row r="115" spans="2:33" x14ac:dyDescent="0.2">
      <c r="B115" s="31"/>
      <c r="C115" s="46"/>
      <c r="D115" s="45"/>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47">
        <f t="shared" si="21"/>
        <v>0</v>
      </c>
      <c r="AD115" s="78"/>
      <c r="AE115" s="44">
        <f t="shared" si="22"/>
        <v>0</v>
      </c>
      <c r="AF115" s="45"/>
      <c r="AG115" s="48">
        <f t="shared" si="23"/>
        <v>0</v>
      </c>
    </row>
    <row r="116" spans="2:33" x14ac:dyDescent="0.2">
      <c r="B116" s="31"/>
      <c r="C116" s="46"/>
      <c r="D116" s="45"/>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47">
        <f t="shared" si="21"/>
        <v>0</v>
      </c>
      <c r="AD116" s="78"/>
      <c r="AE116" s="44">
        <f t="shared" si="22"/>
        <v>0</v>
      </c>
      <c r="AF116" s="45"/>
      <c r="AG116" s="48">
        <f t="shared" si="23"/>
        <v>0</v>
      </c>
    </row>
    <row r="117" spans="2:33" x14ac:dyDescent="0.2">
      <c r="B117" s="31"/>
      <c r="C117" s="46"/>
      <c r="D117" s="45"/>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47">
        <f t="shared" si="21"/>
        <v>0</v>
      </c>
      <c r="AD117" s="78"/>
      <c r="AE117" s="44">
        <f t="shared" si="22"/>
        <v>0</v>
      </c>
      <c r="AF117" s="45"/>
      <c r="AG117" s="48">
        <f t="shared" si="23"/>
        <v>0</v>
      </c>
    </row>
    <row r="118" spans="2:33" x14ac:dyDescent="0.2">
      <c r="B118" s="31"/>
      <c r="C118" s="46"/>
      <c r="D118" s="45"/>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47">
        <f t="shared" si="21"/>
        <v>0</v>
      </c>
      <c r="AD118" s="78"/>
      <c r="AE118" s="44">
        <f t="shared" si="22"/>
        <v>0</v>
      </c>
      <c r="AF118" s="45"/>
      <c r="AG118" s="48">
        <f t="shared" si="23"/>
        <v>0</v>
      </c>
    </row>
    <row r="119" spans="2:33" x14ac:dyDescent="0.2">
      <c r="B119" s="31"/>
      <c r="C119" s="46"/>
      <c r="D119" s="45"/>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47">
        <f t="shared" si="21"/>
        <v>0</v>
      </c>
      <c r="AD119" s="78"/>
      <c r="AE119" s="44">
        <f t="shared" si="22"/>
        <v>0</v>
      </c>
      <c r="AF119" s="45"/>
      <c r="AG119" s="48">
        <f t="shared" si="23"/>
        <v>0</v>
      </c>
    </row>
    <row r="120" spans="2:33" x14ac:dyDescent="0.2">
      <c r="B120" s="31"/>
      <c r="C120" s="46"/>
      <c r="D120" s="45"/>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47">
        <f t="shared" si="21"/>
        <v>0</v>
      </c>
      <c r="AD120" s="78"/>
      <c r="AE120" s="44">
        <f t="shared" si="22"/>
        <v>0</v>
      </c>
      <c r="AF120" s="45"/>
      <c r="AG120" s="48">
        <f t="shared" si="23"/>
        <v>0</v>
      </c>
    </row>
    <row r="121" spans="2:33" x14ac:dyDescent="0.2">
      <c r="B121" s="31"/>
      <c r="C121" s="46"/>
      <c r="D121" s="45"/>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47">
        <f t="shared" si="21"/>
        <v>0</v>
      </c>
      <c r="AD121" s="78"/>
      <c r="AE121" s="44">
        <f t="shared" si="22"/>
        <v>0</v>
      </c>
      <c r="AF121" s="45"/>
      <c r="AG121" s="48">
        <f t="shared" si="23"/>
        <v>0</v>
      </c>
    </row>
    <row r="122" spans="2:33" x14ac:dyDescent="0.2">
      <c r="B122" s="31"/>
      <c r="C122" s="46"/>
      <c r="D122" s="45"/>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47">
        <f t="shared" si="21"/>
        <v>0</v>
      </c>
      <c r="AD122" s="78"/>
      <c r="AE122" s="44">
        <f t="shared" si="22"/>
        <v>0</v>
      </c>
      <c r="AF122" s="45"/>
      <c r="AG122" s="48">
        <f t="shared" si="23"/>
        <v>0</v>
      </c>
    </row>
    <row r="123" spans="2:33" x14ac:dyDescent="0.2">
      <c r="B123" s="31"/>
      <c r="C123" s="46"/>
      <c r="D123" s="45"/>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47">
        <f t="shared" si="21"/>
        <v>0</v>
      </c>
      <c r="AD123" s="78"/>
      <c r="AE123" s="44">
        <f t="shared" si="22"/>
        <v>0</v>
      </c>
      <c r="AF123" s="45"/>
      <c r="AG123" s="48">
        <f t="shared" si="23"/>
        <v>0</v>
      </c>
    </row>
    <row r="124" spans="2:33" x14ac:dyDescent="0.2">
      <c r="B124" s="31"/>
      <c r="C124" s="46"/>
      <c r="D124" s="45"/>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47">
        <f t="shared" si="21"/>
        <v>0</v>
      </c>
      <c r="AD124" s="78"/>
      <c r="AE124" s="44">
        <f t="shared" si="22"/>
        <v>0</v>
      </c>
      <c r="AF124" s="45"/>
      <c r="AG124" s="48">
        <f t="shared" si="23"/>
        <v>0</v>
      </c>
    </row>
    <row r="125" spans="2:33" x14ac:dyDescent="0.2">
      <c r="B125" s="31"/>
      <c r="C125" s="46"/>
      <c r="D125" s="45"/>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47">
        <f t="shared" si="21"/>
        <v>0</v>
      </c>
      <c r="AD125" s="78"/>
      <c r="AE125" s="44">
        <f t="shared" si="22"/>
        <v>0</v>
      </c>
      <c r="AF125" s="45"/>
      <c r="AG125" s="48">
        <f t="shared" si="23"/>
        <v>0</v>
      </c>
    </row>
    <row r="126" spans="2:33" ht="13.5" thickBot="1" x14ac:dyDescent="0.25">
      <c r="B126" s="31"/>
      <c r="C126" s="46"/>
      <c r="D126" s="45"/>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47">
        <f t="shared" si="21"/>
        <v>0</v>
      </c>
      <c r="AD126" s="78"/>
      <c r="AE126" s="44">
        <f t="shared" si="22"/>
        <v>0</v>
      </c>
      <c r="AF126" s="45"/>
      <c r="AG126" s="48">
        <f t="shared" si="23"/>
        <v>0</v>
      </c>
    </row>
    <row r="127" spans="2:33" ht="13.5" thickBot="1" x14ac:dyDescent="0.25">
      <c r="B127" s="7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1" t="s">
        <v>148</v>
      </c>
      <c r="AD127" s="80"/>
      <c r="AE127" s="80">
        <f>SUM(AE109:AE126)</f>
        <v>0</v>
      </c>
      <c r="AF127" s="80"/>
      <c r="AG127" s="83">
        <f>SUM(AG109:AG126)</f>
        <v>0</v>
      </c>
    </row>
    <row r="128" spans="2:33" ht="13.5" thickBot="1" x14ac:dyDescent="0.25">
      <c r="B128" s="86"/>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41" t="s">
        <v>149</v>
      </c>
      <c r="AD128" s="87"/>
      <c r="AE128" s="87"/>
      <c r="AF128" s="87"/>
      <c r="AG128" s="88">
        <f>AG107+AG127</f>
        <v>0</v>
      </c>
    </row>
    <row r="129" spans="2:33" ht="13.5" thickBot="1"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2:33" ht="15.75" x14ac:dyDescent="0.25">
      <c r="B130" s="65" t="str">
        <f>B98</f>
        <v>Panera Bread</v>
      </c>
      <c r="C130" s="66" t="s">
        <v>111</v>
      </c>
      <c r="D130" s="66" t="s">
        <v>265</v>
      </c>
      <c r="E130" s="66"/>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7"/>
    </row>
    <row r="131" spans="2:33" ht="38.25" x14ac:dyDescent="0.2">
      <c r="B131" s="68" t="s">
        <v>112</v>
      </c>
      <c r="C131" s="69" t="s">
        <v>113</v>
      </c>
      <c r="D131" s="69" t="s">
        <v>114</v>
      </c>
      <c r="E131" s="379" t="s">
        <v>115</v>
      </c>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1"/>
      <c r="AC131" s="69" t="s">
        <v>116</v>
      </c>
      <c r="AD131" s="69" t="s">
        <v>117</v>
      </c>
      <c r="AE131" s="69" t="s">
        <v>118</v>
      </c>
      <c r="AF131" s="69" t="s">
        <v>119</v>
      </c>
      <c r="AG131" s="239" t="s">
        <v>120</v>
      </c>
    </row>
    <row r="132" spans="2:33" ht="24" x14ac:dyDescent="0.2">
      <c r="B132" s="70" t="s">
        <v>121</v>
      </c>
      <c r="C132" s="71"/>
      <c r="D132" s="71"/>
      <c r="E132" s="302" t="s">
        <v>122</v>
      </c>
      <c r="F132" s="302" t="s">
        <v>123</v>
      </c>
      <c r="G132" s="302" t="s">
        <v>124</v>
      </c>
      <c r="H132" s="302" t="s">
        <v>125</v>
      </c>
      <c r="I132" s="302" t="s">
        <v>126</v>
      </c>
      <c r="J132" s="302" t="s">
        <v>127</v>
      </c>
      <c r="K132" s="302" t="s">
        <v>128</v>
      </c>
      <c r="L132" s="302" t="s">
        <v>129</v>
      </c>
      <c r="M132" s="302" t="s">
        <v>130</v>
      </c>
      <c r="N132" s="302" t="s">
        <v>131</v>
      </c>
      <c r="O132" s="302" t="s">
        <v>132</v>
      </c>
      <c r="P132" s="302" t="s">
        <v>133</v>
      </c>
      <c r="Q132" s="302" t="s">
        <v>134</v>
      </c>
      <c r="R132" s="302" t="s">
        <v>135</v>
      </c>
      <c r="S132" s="302" t="s">
        <v>136</v>
      </c>
      <c r="T132" s="302" t="s">
        <v>137</v>
      </c>
      <c r="U132" s="302" t="s">
        <v>138</v>
      </c>
      <c r="V132" s="302" t="s">
        <v>139</v>
      </c>
      <c r="W132" s="302" t="s">
        <v>140</v>
      </c>
      <c r="X132" s="302" t="s">
        <v>141</v>
      </c>
      <c r="Y132" s="302" t="s">
        <v>142</v>
      </c>
      <c r="Z132" s="302" t="s">
        <v>143</v>
      </c>
      <c r="AA132" s="302" t="s">
        <v>144</v>
      </c>
      <c r="AB132" s="302" t="s">
        <v>145</v>
      </c>
      <c r="AC132" s="71"/>
      <c r="AD132" s="71"/>
      <c r="AE132" s="71"/>
      <c r="AF132" s="75"/>
      <c r="AG132" s="76"/>
    </row>
    <row r="133" spans="2:33" x14ac:dyDescent="0.2">
      <c r="B133" s="31"/>
      <c r="C133" s="46"/>
      <c r="D133" s="45"/>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47">
        <f t="shared" ref="AC133:AC138" si="24">SUM(E133:AB133)</f>
        <v>0</v>
      </c>
      <c r="AD133" s="78"/>
      <c r="AE133" s="44">
        <f t="shared" ref="AE133:AE138" si="25">(AD133*AC133)/40</f>
        <v>0</v>
      </c>
      <c r="AF133" s="45"/>
      <c r="AG133" s="48">
        <f t="shared" ref="AG133:AG138" si="26">AF133*AD133*AC133*C133</f>
        <v>0</v>
      </c>
    </row>
    <row r="134" spans="2:33" x14ac:dyDescent="0.2">
      <c r="B134" s="31"/>
      <c r="C134" s="46"/>
      <c r="D134" s="45"/>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47">
        <f t="shared" si="24"/>
        <v>0</v>
      </c>
      <c r="AD134" s="78"/>
      <c r="AE134" s="44">
        <f t="shared" si="25"/>
        <v>0</v>
      </c>
      <c r="AF134" s="45"/>
      <c r="AG134" s="48">
        <f t="shared" si="26"/>
        <v>0</v>
      </c>
    </row>
    <row r="135" spans="2:33" x14ac:dyDescent="0.2">
      <c r="B135" s="31"/>
      <c r="C135" s="46"/>
      <c r="D135" s="45"/>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47">
        <f t="shared" si="24"/>
        <v>0</v>
      </c>
      <c r="AD135" s="78"/>
      <c r="AE135" s="44">
        <f t="shared" si="25"/>
        <v>0</v>
      </c>
      <c r="AF135" s="45"/>
      <c r="AG135" s="48">
        <f t="shared" si="26"/>
        <v>0</v>
      </c>
    </row>
    <row r="136" spans="2:33" x14ac:dyDescent="0.2">
      <c r="B136" s="31"/>
      <c r="C136" s="46"/>
      <c r="D136" s="45"/>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47">
        <f t="shared" si="24"/>
        <v>0</v>
      </c>
      <c r="AD136" s="78"/>
      <c r="AE136" s="44">
        <f t="shared" si="25"/>
        <v>0</v>
      </c>
      <c r="AF136" s="45"/>
      <c r="AG136" s="48">
        <f t="shared" si="26"/>
        <v>0</v>
      </c>
    </row>
    <row r="137" spans="2:33" x14ac:dyDescent="0.2">
      <c r="B137" s="31"/>
      <c r="C137" s="46"/>
      <c r="D137" s="45"/>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47">
        <f t="shared" si="24"/>
        <v>0</v>
      </c>
      <c r="AD137" s="78"/>
      <c r="AE137" s="44">
        <f t="shared" si="25"/>
        <v>0</v>
      </c>
      <c r="AF137" s="45"/>
      <c r="AG137" s="48">
        <f t="shared" si="26"/>
        <v>0</v>
      </c>
    </row>
    <row r="138" spans="2:33" ht="13.5" thickBot="1" x14ac:dyDescent="0.25">
      <c r="B138" s="31"/>
      <c r="C138" s="46"/>
      <c r="D138" s="45"/>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47">
        <f t="shared" si="24"/>
        <v>0</v>
      </c>
      <c r="AD138" s="78"/>
      <c r="AE138" s="44">
        <f t="shared" si="25"/>
        <v>0</v>
      </c>
      <c r="AF138" s="45"/>
      <c r="AG138" s="48">
        <f t="shared" si="26"/>
        <v>0</v>
      </c>
    </row>
    <row r="139" spans="2:33" ht="13.5" thickBot="1" x14ac:dyDescent="0.25">
      <c r="B139" s="7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1" t="s">
        <v>146</v>
      </c>
      <c r="AD139" s="80"/>
      <c r="AE139" s="80">
        <f>SUM(AE133:AE138)</f>
        <v>0</v>
      </c>
      <c r="AF139" s="82"/>
      <c r="AG139" s="83">
        <f>SUM(AG133:AG138)</f>
        <v>0</v>
      </c>
    </row>
    <row r="140" spans="2:33" x14ac:dyDescent="0.2">
      <c r="B140" s="52" t="s">
        <v>147</v>
      </c>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84"/>
      <c r="AD140" s="63"/>
      <c r="AE140" s="63"/>
      <c r="AF140" s="64"/>
      <c r="AG140" s="85"/>
    </row>
    <row r="141" spans="2:33" x14ac:dyDescent="0.2">
      <c r="B141" s="31"/>
      <c r="C141" s="46"/>
      <c r="D141" s="45"/>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47">
        <f t="shared" ref="AC141:AC158" si="27">SUM(E141:AB141)</f>
        <v>0</v>
      </c>
      <c r="AD141" s="78"/>
      <c r="AE141" s="44">
        <f t="shared" ref="AE141:AE158" si="28">(AD141*AC141)/40</f>
        <v>0</v>
      </c>
      <c r="AF141" s="45"/>
      <c r="AG141" s="48">
        <f t="shared" ref="AG141:AG158" si="29">AF141*AD141*AC141*C141</f>
        <v>0</v>
      </c>
    </row>
    <row r="142" spans="2:33" x14ac:dyDescent="0.2">
      <c r="B142" s="31"/>
      <c r="C142" s="46"/>
      <c r="D142" s="45"/>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47">
        <f t="shared" si="27"/>
        <v>0</v>
      </c>
      <c r="AD142" s="78"/>
      <c r="AE142" s="44">
        <f t="shared" si="28"/>
        <v>0</v>
      </c>
      <c r="AF142" s="45"/>
      <c r="AG142" s="48">
        <f t="shared" si="29"/>
        <v>0</v>
      </c>
    </row>
    <row r="143" spans="2:33" x14ac:dyDescent="0.2">
      <c r="B143" s="31"/>
      <c r="C143" s="46"/>
      <c r="D143" s="45"/>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47">
        <f t="shared" si="27"/>
        <v>0</v>
      </c>
      <c r="AD143" s="78"/>
      <c r="AE143" s="44">
        <f t="shared" si="28"/>
        <v>0</v>
      </c>
      <c r="AF143" s="45"/>
      <c r="AG143" s="48">
        <f t="shared" si="29"/>
        <v>0</v>
      </c>
    </row>
    <row r="144" spans="2:33" x14ac:dyDescent="0.2">
      <c r="B144" s="31"/>
      <c r="C144" s="46"/>
      <c r="D144" s="45"/>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47">
        <f t="shared" si="27"/>
        <v>0</v>
      </c>
      <c r="AD144" s="78"/>
      <c r="AE144" s="44">
        <f t="shared" si="28"/>
        <v>0</v>
      </c>
      <c r="AF144" s="45"/>
      <c r="AG144" s="48">
        <f t="shared" si="29"/>
        <v>0</v>
      </c>
    </row>
    <row r="145" spans="2:33" x14ac:dyDescent="0.2">
      <c r="B145" s="31"/>
      <c r="C145" s="46"/>
      <c r="D145" s="45"/>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47">
        <f t="shared" si="27"/>
        <v>0</v>
      </c>
      <c r="AD145" s="78"/>
      <c r="AE145" s="44">
        <f t="shared" si="28"/>
        <v>0</v>
      </c>
      <c r="AF145" s="45"/>
      <c r="AG145" s="48">
        <f t="shared" si="29"/>
        <v>0</v>
      </c>
    </row>
    <row r="146" spans="2:33" x14ac:dyDescent="0.2">
      <c r="B146" s="31"/>
      <c r="C146" s="46"/>
      <c r="D146" s="45"/>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47">
        <f t="shared" si="27"/>
        <v>0</v>
      </c>
      <c r="AD146" s="78"/>
      <c r="AE146" s="44">
        <f t="shared" si="28"/>
        <v>0</v>
      </c>
      <c r="AF146" s="45"/>
      <c r="AG146" s="48">
        <f t="shared" si="29"/>
        <v>0</v>
      </c>
    </row>
    <row r="147" spans="2:33" x14ac:dyDescent="0.2">
      <c r="B147" s="31"/>
      <c r="C147" s="46"/>
      <c r="D147" s="45"/>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47">
        <f t="shared" si="27"/>
        <v>0</v>
      </c>
      <c r="AD147" s="78"/>
      <c r="AE147" s="44">
        <f t="shared" si="28"/>
        <v>0</v>
      </c>
      <c r="AF147" s="45"/>
      <c r="AG147" s="48">
        <f t="shared" si="29"/>
        <v>0</v>
      </c>
    </row>
    <row r="148" spans="2:33" x14ac:dyDescent="0.2">
      <c r="B148" s="31"/>
      <c r="C148" s="46"/>
      <c r="D148" s="45"/>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47">
        <f t="shared" si="27"/>
        <v>0</v>
      </c>
      <c r="AD148" s="78"/>
      <c r="AE148" s="44">
        <f t="shared" si="28"/>
        <v>0</v>
      </c>
      <c r="AF148" s="45"/>
      <c r="AG148" s="48">
        <f t="shared" si="29"/>
        <v>0</v>
      </c>
    </row>
    <row r="149" spans="2:33" x14ac:dyDescent="0.2">
      <c r="B149" s="31"/>
      <c r="C149" s="46"/>
      <c r="D149" s="45"/>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47">
        <f t="shared" si="27"/>
        <v>0</v>
      </c>
      <c r="AD149" s="78"/>
      <c r="AE149" s="44">
        <f t="shared" si="28"/>
        <v>0</v>
      </c>
      <c r="AF149" s="45"/>
      <c r="AG149" s="48">
        <f t="shared" si="29"/>
        <v>0</v>
      </c>
    </row>
    <row r="150" spans="2:33" x14ac:dyDescent="0.2">
      <c r="B150" s="31"/>
      <c r="C150" s="46"/>
      <c r="D150" s="45"/>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47">
        <f t="shared" si="27"/>
        <v>0</v>
      </c>
      <c r="AD150" s="78"/>
      <c r="AE150" s="44">
        <f t="shared" si="28"/>
        <v>0</v>
      </c>
      <c r="AF150" s="45"/>
      <c r="AG150" s="48">
        <f t="shared" si="29"/>
        <v>0</v>
      </c>
    </row>
    <row r="151" spans="2:33" x14ac:dyDescent="0.2">
      <c r="B151" s="31"/>
      <c r="C151" s="46"/>
      <c r="D151" s="4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47">
        <f t="shared" si="27"/>
        <v>0</v>
      </c>
      <c r="AD151" s="78"/>
      <c r="AE151" s="44">
        <f t="shared" si="28"/>
        <v>0</v>
      </c>
      <c r="AF151" s="45"/>
      <c r="AG151" s="48">
        <f t="shared" si="29"/>
        <v>0</v>
      </c>
    </row>
    <row r="152" spans="2:33" x14ac:dyDescent="0.2">
      <c r="B152" s="31"/>
      <c r="C152" s="46"/>
      <c r="D152" s="45"/>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47">
        <f t="shared" si="27"/>
        <v>0</v>
      </c>
      <c r="AD152" s="78"/>
      <c r="AE152" s="44">
        <f t="shared" si="28"/>
        <v>0</v>
      </c>
      <c r="AF152" s="45"/>
      <c r="AG152" s="48">
        <f t="shared" si="29"/>
        <v>0</v>
      </c>
    </row>
    <row r="153" spans="2:33" x14ac:dyDescent="0.2">
      <c r="B153" s="31"/>
      <c r="C153" s="46"/>
      <c r="D153" s="45"/>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47">
        <f t="shared" si="27"/>
        <v>0</v>
      </c>
      <c r="AD153" s="78"/>
      <c r="AE153" s="44">
        <f t="shared" si="28"/>
        <v>0</v>
      </c>
      <c r="AF153" s="45"/>
      <c r="AG153" s="48">
        <f t="shared" si="29"/>
        <v>0</v>
      </c>
    </row>
    <row r="154" spans="2:33" x14ac:dyDescent="0.2">
      <c r="B154" s="31"/>
      <c r="C154" s="46"/>
      <c r="D154" s="45"/>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47">
        <f t="shared" si="27"/>
        <v>0</v>
      </c>
      <c r="AD154" s="78"/>
      <c r="AE154" s="44">
        <f t="shared" si="28"/>
        <v>0</v>
      </c>
      <c r="AF154" s="45"/>
      <c r="AG154" s="48">
        <f t="shared" si="29"/>
        <v>0</v>
      </c>
    </row>
    <row r="155" spans="2:33" x14ac:dyDescent="0.2">
      <c r="B155" s="31"/>
      <c r="C155" s="46"/>
      <c r="D155" s="45"/>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47">
        <f t="shared" si="27"/>
        <v>0</v>
      </c>
      <c r="AD155" s="78"/>
      <c r="AE155" s="44">
        <f t="shared" si="28"/>
        <v>0</v>
      </c>
      <c r="AF155" s="45"/>
      <c r="AG155" s="48">
        <f t="shared" si="29"/>
        <v>0</v>
      </c>
    </row>
    <row r="156" spans="2:33" x14ac:dyDescent="0.2">
      <c r="B156" s="31"/>
      <c r="C156" s="46"/>
      <c r="D156" s="45"/>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47">
        <f t="shared" si="27"/>
        <v>0</v>
      </c>
      <c r="AD156" s="78"/>
      <c r="AE156" s="44">
        <f t="shared" si="28"/>
        <v>0</v>
      </c>
      <c r="AF156" s="45"/>
      <c r="AG156" s="48">
        <f t="shared" si="29"/>
        <v>0</v>
      </c>
    </row>
    <row r="157" spans="2:33" x14ac:dyDescent="0.2">
      <c r="B157" s="31"/>
      <c r="C157" s="46"/>
      <c r="D157" s="45"/>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47">
        <f t="shared" si="27"/>
        <v>0</v>
      </c>
      <c r="AD157" s="78"/>
      <c r="AE157" s="44">
        <f t="shared" si="28"/>
        <v>0</v>
      </c>
      <c r="AF157" s="45"/>
      <c r="AG157" s="48">
        <f t="shared" si="29"/>
        <v>0</v>
      </c>
    </row>
    <row r="158" spans="2:33" ht="13.5" thickBot="1" x14ac:dyDescent="0.25">
      <c r="B158" s="31"/>
      <c r="C158" s="46"/>
      <c r="D158" s="45"/>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47">
        <f t="shared" si="27"/>
        <v>0</v>
      </c>
      <c r="AD158" s="78"/>
      <c r="AE158" s="44">
        <f t="shared" si="28"/>
        <v>0</v>
      </c>
      <c r="AF158" s="45"/>
      <c r="AG158" s="48">
        <f t="shared" si="29"/>
        <v>0</v>
      </c>
    </row>
    <row r="159" spans="2:33" ht="13.5" thickBot="1" x14ac:dyDescent="0.25">
      <c r="B159" s="7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1" t="s">
        <v>148</v>
      </c>
      <c r="AD159" s="80"/>
      <c r="AE159" s="80">
        <f>SUM(AE141:AE158)</f>
        <v>0</v>
      </c>
      <c r="AF159" s="80"/>
      <c r="AG159" s="83">
        <f>SUM(AG141:AG158)</f>
        <v>0</v>
      </c>
    </row>
    <row r="160" spans="2:33" ht="13.5" thickBot="1" x14ac:dyDescent="0.25">
      <c r="B160" s="86"/>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41" t="s">
        <v>149</v>
      </c>
      <c r="AD160" s="87"/>
      <c r="AE160" s="87"/>
      <c r="AF160" s="87"/>
      <c r="AG160" s="88">
        <f>AG139+AG159</f>
        <v>0</v>
      </c>
    </row>
    <row r="161" spans="2:33" ht="13.5" thickBot="1" x14ac:dyDescent="0.25">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2:33" ht="15.75" x14ac:dyDescent="0.25">
      <c r="B162" s="65" t="str">
        <f>B130</f>
        <v>Panera Bread</v>
      </c>
      <c r="C162" s="66" t="s">
        <v>111</v>
      </c>
      <c r="D162" s="66" t="s">
        <v>266</v>
      </c>
      <c r="E162" s="66"/>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7"/>
    </row>
    <row r="163" spans="2:33" ht="38.25" x14ac:dyDescent="0.2">
      <c r="B163" s="68" t="s">
        <v>112</v>
      </c>
      <c r="C163" s="69" t="s">
        <v>113</v>
      </c>
      <c r="D163" s="69" t="s">
        <v>114</v>
      </c>
      <c r="E163" s="379" t="s">
        <v>115</v>
      </c>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1"/>
      <c r="AC163" s="16" t="s">
        <v>116</v>
      </c>
      <c r="AD163" s="16" t="s">
        <v>117</v>
      </c>
      <c r="AE163" s="16" t="s">
        <v>118</v>
      </c>
      <c r="AF163" s="16" t="s">
        <v>119</v>
      </c>
      <c r="AG163" s="15" t="s">
        <v>120</v>
      </c>
    </row>
    <row r="164" spans="2:33" ht="24" x14ac:dyDescent="0.2">
      <c r="B164" s="70" t="s">
        <v>121</v>
      </c>
      <c r="C164" s="71"/>
      <c r="D164" s="71"/>
      <c r="E164" s="72" t="s">
        <v>122</v>
      </c>
      <c r="F164" s="73" t="s">
        <v>123</v>
      </c>
      <c r="G164" s="73" t="s">
        <v>124</v>
      </c>
      <c r="H164" s="73" t="s">
        <v>125</v>
      </c>
      <c r="I164" s="73" t="s">
        <v>126</v>
      </c>
      <c r="J164" s="73" t="s">
        <v>127</v>
      </c>
      <c r="K164" s="73" t="s">
        <v>128</v>
      </c>
      <c r="L164" s="73" t="s">
        <v>129</v>
      </c>
      <c r="M164" s="73" t="s">
        <v>130</v>
      </c>
      <c r="N164" s="73" t="s">
        <v>131</v>
      </c>
      <c r="O164" s="73" t="s">
        <v>132</v>
      </c>
      <c r="P164" s="73" t="s">
        <v>133</v>
      </c>
      <c r="Q164" s="73" t="s">
        <v>134</v>
      </c>
      <c r="R164" s="73" t="s">
        <v>135</v>
      </c>
      <c r="S164" s="73" t="s">
        <v>136</v>
      </c>
      <c r="T164" s="73" t="s">
        <v>137</v>
      </c>
      <c r="U164" s="73" t="s">
        <v>138</v>
      </c>
      <c r="V164" s="73" t="s">
        <v>139</v>
      </c>
      <c r="W164" s="73" t="s">
        <v>140</v>
      </c>
      <c r="X164" s="73" t="s">
        <v>141</v>
      </c>
      <c r="Y164" s="73" t="s">
        <v>142</v>
      </c>
      <c r="Z164" s="74" t="s">
        <v>143</v>
      </c>
      <c r="AA164" s="73" t="s">
        <v>144</v>
      </c>
      <c r="AB164" s="74" t="s">
        <v>145</v>
      </c>
      <c r="AC164" s="71"/>
      <c r="AD164" s="71"/>
      <c r="AE164" s="71"/>
      <c r="AF164" s="75"/>
      <c r="AG164" s="76"/>
    </row>
    <row r="165" spans="2:33" x14ac:dyDescent="0.2">
      <c r="B165" s="31"/>
      <c r="C165" s="46"/>
      <c r="D165" s="45"/>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47">
        <f t="shared" ref="AC165:AC170" si="30">SUM(E165:AB165)</f>
        <v>0</v>
      </c>
      <c r="AD165" s="78"/>
      <c r="AE165" s="44">
        <f t="shared" ref="AE165:AE170" si="31">(AD165*AC165)/40</f>
        <v>0</v>
      </c>
      <c r="AF165" s="45"/>
      <c r="AG165" s="48">
        <f t="shared" ref="AG165:AG170" si="32">AF165*AD165*AC165*C165</f>
        <v>0</v>
      </c>
    </row>
    <row r="166" spans="2:33" x14ac:dyDescent="0.2">
      <c r="B166" s="31"/>
      <c r="C166" s="46"/>
      <c r="D166" s="45"/>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47">
        <f t="shared" si="30"/>
        <v>0</v>
      </c>
      <c r="AD166" s="78"/>
      <c r="AE166" s="44">
        <f t="shared" si="31"/>
        <v>0</v>
      </c>
      <c r="AF166" s="45"/>
      <c r="AG166" s="48">
        <f t="shared" si="32"/>
        <v>0</v>
      </c>
    </row>
    <row r="167" spans="2:33" x14ac:dyDescent="0.2">
      <c r="B167" s="31"/>
      <c r="C167" s="46"/>
      <c r="D167" s="45"/>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47">
        <f t="shared" si="30"/>
        <v>0</v>
      </c>
      <c r="AD167" s="78"/>
      <c r="AE167" s="44">
        <f t="shared" si="31"/>
        <v>0</v>
      </c>
      <c r="AF167" s="45"/>
      <c r="AG167" s="48">
        <f t="shared" si="32"/>
        <v>0</v>
      </c>
    </row>
    <row r="168" spans="2:33" x14ac:dyDescent="0.2">
      <c r="B168" s="31"/>
      <c r="C168" s="46"/>
      <c r="D168" s="45"/>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47">
        <f t="shared" si="30"/>
        <v>0</v>
      </c>
      <c r="AD168" s="78"/>
      <c r="AE168" s="44">
        <f t="shared" si="31"/>
        <v>0</v>
      </c>
      <c r="AF168" s="45"/>
      <c r="AG168" s="48">
        <f t="shared" si="32"/>
        <v>0</v>
      </c>
    </row>
    <row r="169" spans="2:33" x14ac:dyDescent="0.2">
      <c r="B169" s="31"/>
      <c r="C169" s="46"/>
      <c r="D169" s="45"/>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47">
        <f t="shared" si="30"/>
        <v>0</v>
      </c>
      <c r="AD169" s="78"/>
      <c r="AE169" s="44">
        <f t="shared" si="31"/>
        <v>0</v>
      </c>
      <c r="AF169" s="45"/>
      <c r="AG169" s="48">
        <f t="shared" si="32"/>
        <v>0</v>
      </c>
    </row>
    <row r="170" spans="2:33" ht="13.5" thickBot="1" x14ac:dyDescent="0.25">
      <c r="B170" s="31"/>
      <c r="C170" s="46"/>
      <c r="D170" s="45"/>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47">
        <f t="shared" si="30"/>
        <v>0</v>
      </c>
      <c r="AD170" s="78"/>
      <c r="AE170" s="44">
        <f t="shared" si="31"/>
        <v>0</v>
      </c>
      <c r="AF170" s="45"/>
      <c r="AG170" s="48">
        <f t="shared" si="32"/>
        <v>0</v>
      </c>
    </row>
    <row r="171" spans="2:33" ht="13.5" thickBot="1" x14ac:dyDescent="0.25">
      <c r="B171" s="79"/>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1" t="s">
        <v>146</v>
      </c>
      <c r="AD171" s="80"/>
      <c r="AE171" s="80"/>
      <c r="AF171" s="82"/>
      <c r="AG171" s="83">
        <f>SUM(AG165:AG170)</f>
        <v>0</v>
      </c>
    </row>
    <row r="172" spans="2:33" x14ac:dyDescent="0.2">
      <c r="B172" s="52" t="s">
        <v>147</v>
      </c>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84"/>
      <c r="AD172" s="63"/>
      <c r="AE172" s="63"/>
      <c r="AF172" s="64"/>
      <c r="AG172" s="85"/>
    </row>
    <row r="173" spans="2:33" x14ac:dyDescent="0.2">
      <c r="B173" s="31"/>
      <c r="C173" s="46"/>
      <c r="D173" s="45"/>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47">
        <f t="shared" ref="AC173:AC190" si="33">SUM(E173:AB173)</f>
        <v>0</v>
      </c>
      <c r="AD173" s="78"/>
      <c r="AE173" s="44">
        <f t="shared" ref="AE173:AE190" si="34">(AD173*AC173)/40</f>
        <v>0</v>
      </c>
      <c r="AF173" s="45"/>
      <c r="AG173" s="48">
        <f t="shared" ref="AG173:AG190" si="35">AF173*AD173*AC173*C173</f>
        <v>0</v>
      </c>
    </row>
    <row r="174" spans="2:33" x14ac:dyDescent="0.2">
      <c r="B174" s="31"/>
      <c r="C174" s="46"/>
      <c r="D174" s="45"/>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47">
        <f t="shared" si="33"/>
        <v>0</v>
      </c>
      <c r="AD174" s="78"/>
      <c r="AE174" s="44">
        <f t="shared" si="34"/>
        <v>0</v>
      </c>
      <c r="AF174" s="45"/>
      <c r="AG174" s="48">
        <f t="shared" si="35"/>
        <v>0</v>
      </c>
    </row>
    <row r="175" spans="2:33" x14ac:dyDescent="0.2">
      <c r="B175" s="31"/>
      <c r="C175" s="46"/>
      <c r="D175" s="45"/>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47">
        <f t="shared" si="33"/>
        <v>0</v>
      </c>
      <c r="AD175" s="78"/>
      <c r="AE175" s="44">
        <f t="shared" si="34"/>
        <v>0</v>
      </c>
      <c r="AF175" s="45"/>
      <c r="AG175" s="48">
        <f t="shared" si="35"/>
        <v>0</v>
      </c>
    </row>
    <row r="176" spans="2:33" x14ac:dyDescent="0.2">
      <c r="B176" s="31"/>
      <c r="C176" s="46"/>
      <c r="D176" s="45"/>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47">
        <f t="shared" si="33"/>
        <v>0</v>
      </c>
      <c r="AD176" s="78"/>
      <c r="AE176" s="44">
        <f t="shared" si="34"/>
        <v>0</v>
      </c>
      <c r="AF176" s="45"/>
      <c r="AG176" s="48">
        <f t="shared" si="35"/>
        <v>0</v>
      </c>
    </row>
    <row r="177" spans="2:33" x14ac:dyDescent="0.2">
      <c r="B177" s="31"/>
      <c r="C177" s="46"/>
      <c r="D177" s="45"/>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47">
        <f t="shared" si="33"/>
        <v>0</v>
      </c>
      <c r="AD177" s="78"/>
      <c r="AE177" s="44">
        <f t="shared" si="34"/>
        <v>0</v>
      </c>
      <c r="AF177" s="45"/>
      <c r="AG177" s="48">
        <f t="shared" si="35"/>
        <v>0</v>
      </c>
    </row>
    <row r="178" spans="2:33" x14ac:dyDescent="0.2">
      <c r="B178" s="31"/>
      <c r="C178" s="46"/>
      <c r="D178" s="45"/>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47">
        <f t="shared" si="33"/>
        <v>0</v>
      </c>
      <c r="AD178" s="78"/>
      <c r="AE178" s="44">
        <f t="shared" si="34"/>
        <v>0</v>
      </c>
      <c r="AF178" s="45"/>
      <c r="AG178" s="48">
        <f t="shared" si="35"/>
        <v>0</v>
      </c>
    </row>
    <row r="179" spans="2:33" x14ac:dyDescent="0.2">
      <c r="B179" s="31"/>
      <c r="C179" s="46"/>
      <c r="D179" s="45"/>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47">
        <f t="shared" si="33"/>
        <v>0</v>
      </c>
      <c r="AD179" s="78"/>
      <c r="AE179" s="44">
        <f t="shared" si="34"/>
        <v>0</v>
      </c>
      <c r="AF179" s="45"/>
      <c r="AG179" s="48">
        <f t="shared" si="35"/>
        <v>0</v>
      </c>
    </row>
    <row r="180" spans="2:33" x14ac:dyDescent="0.2">
      <c r="B180" s="31"/>
      <c r="C180" s="46"/>
      <c r="D180" s="45"/>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47">
        <f t="shared" si="33"/>
        <v>0</v>
      </c>
      <c r="AD180" s="78"/>
      <c r="AE180" s="44">
        <f t="shared" si="34"/>
        <v>0</v>
      </c>
      <c r="AF180" s="45"/>
      <c r="AG180" s="48">
        <f t="shared" si="35"/>
        <v>0</v>
      </c>
    </row>
    <row r="181" spans="2:33" x14ac:dyDescent="0.2">
      <c r="B181" s="31"/>
      <c r="C181" s="46"/>
      <c r="D181" s="45"/>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47">
        <f t="shared" si="33"/>
        <v>0</v>
      </c>
      <c r="AD181" s="78"/>
      <c r="AE181" s="44">
        <f t="shared" si="34"/>
        <v>0</v>
      </c>
      <c r="AF181" s="45"/>
      <c r="AG181" s="48">
        <f t="shared" si="35"/>
        <v>0</v>
      </c>
    </row>
    <row r="182" spans="2:33" x14ac:dyDescent="0.2">
      <c r="B182" s="31"/>
      <c r="C182" s="46"/>
      <c r="D182" s="45"/>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47">
        <f t="shared" si="33"/>
        <v>0</v>
      </c>
      <c r="AD182" s="78"/>
      <c r="AE182" s="44">
        <f t="shared" si="34"/>
        <v>0</v>
      </c>
      <c r="AF182" s="45"/>
      <c r="AG182" s="48">
        <f t="shared" si="35"/>
        <v>0</v>
      </c>
    </row>
    <row r="183" spans="2:33" x14ac:dyDescent="0.2">
      <c r="B183" s="31"/>
      <c r="C183" s="46"/>
      <c r="D183" s="45"/>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47">
        <f t="shared" si="33"/>
        <v>0</v>
      </c>
      <c r="AD183" s="78"/>
      <c r="AE183" s="44">
        <f t="shared" si="34"/>
        <v>0</v>
      </c>
      <c r="AF183" s="45"/>
      <c r="AG183" s="48">
        <f t="shared" si="35"/>
        <v>0</v>
      </c>
    </row>
    <row r="184" spans="2:33" x14ac:dyDescent="0.2">
      <c r="B184" s="31"/>
      <c r="C184" s="46"/>
      <c r="D184" s="45"/>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47">
        <f t="shared" si="33"/>
        <v>0</v>
      </c>
      <c r="AD184" s="78"/>
      <c r="AE184" s="44">
        <f t="shared" si="34"/>
        <v>0</v>
      </c>
      <c r="AF184" s="45"/>
      <c r="AG184" s="48">
        <f t="shared" si="35"/>
        <v>0</v>
      </c>
    </row>
    <row r="185" spans="2:33" x14ac:dyDescent="0.2">
      <c r="B185" s="31"/>
      <c r="C185" s="46"/>
      <c r="D185" s="45"/>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47">
        <f t="shared" si="33"/>
        <v>0</v>
      </c>
      <c r="AD185" s="78"/>
      <c r="AE185" s="44">
        <f t="shared" si="34"/>
        <v>0</v>
      </c>
      <c r="AF185" s="45"/>
      <c r="AG185" s="48">
        <f t="shared" si="35"/>
        <v>0</v>
      </c>
    </row>
    <row r="186" spans="2:33" x14ac:dyDescent="0.2">
      <c r="B186" s="31"/>
      <c r="C186" s="46"/>
      <c r="D186" s="45"/>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47">
        <f t="shared" si="33"/>
        <v>0</v>
      </c>
      <c r="AD186" s="78"/>
      <c r="AE186" s="44">
        <f t="shared" si="34"/>
        <v>0</v>
      </c>
      <c r="AF186" s="45"/>
      <c r="AG186" s="48">
        <f t="shared" si="35"/>
        <v>0</v>
      </c>
    </row>
    <row r="187" spans="2:33" x14ac:dyDescent="0.2">
      <c r="B187" s="31"/>
      <c r="C187" s="46"/>
      <c r="D187" s="4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47">
        <f t="shared" si="33"/>
        <v>0</v>
      </c>
      <c r="AD187" s="78"/>
      <c r="AE187" s="44">
        <f t="shared" si="34"/>
        <v>0</v>
      </c>
      <c r="AF187" s="45"/>
      <c r="AG187" s="48">
        <f t="shared" si="35"/>
        <v>0</v>
      </c>
    </row>
    <row r="188" spans="2:33" x14ac:dyDescent="0.2">
      <c r="B188" s="31"/>
      <c r="C188" s="46"/>
      <c r="D188" s="45"/>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47">
        <f t="shared" si="33"/>
        <v>0</v>
      </c>
      <c r="AD188" s="78"/>
      <c r="AE188" s="44">
        <f t="shared" si="34"/>
        <v>0</v>
      </c>
      <c r="AF188" s="45"/>
      <c r="AG188" s="48">
        <f t="shared" si="35"/>
        <v>0</v>
      </c>
    </row>
    <row r="189" spans="2:33" x14ac:dyDescent="0.2">
      <c r="B189" s="31"/>
      <c r="C189" s="46"/>
      <c r="D189" s="45"/>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47">
        <f t="shared" si="33"/>
        <v>0</v>
      </c>
      <c r="AD189" s="78"/>
      <c r="AE189" s="44">
        <f t="shared" si="34"/>
        <v>0</v>
      </c>
      <c r="AF189" s="45"/>
      <c r="AG189" s="48">
        <f t="shared" si="35"/>
        <v>0</v>
      </c>
    </row>
    <row r="190" spans="2:33" ht="13.5" thickBot="1" x14ac:dyDescent="0.25">
      <c r="B190" s="31"/>
      <c r="C190" s="46"/>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7">
        <f t="shared" si="33"/>
        <v>0</v>
      </c>
      <c r="AD190" s="78"/>
      <c r="AE190" s="44">
        <f t="shared" si="34"/>
        <v>0</v>
      </c>
      <c r="AF190" s="45"/>
      <c r="AG190" s="48">
        <f t="shared" si="35"/>
        <v>0</v>
      </c>
    </row>
    <row r="191" spans="2:33" ht="13.5" thickBot="1" x14ac:dyDescent="0.25">
      <c r="B191" s="79"/>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1" t="s">
        <v>148</v>
      </c>
      <c r="AD191" s="80"/>
      <c r="AE191" s="80"/>
      <c r="AF191" s="80"/>
      <c r="AG191" s="83">
        <f>SUM(AG173:AG190)</f>
        <v>0</v>
      </c>
    </row>
    <row r="192" spans="2:33" ht="13.5" thickBot="1" x14ac:dyDescent="0.25">
      <c r="B192" s="86"/>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41" t="s">
        <v>149</v>
      </c>
      <c r="AD192" s="87"/>
      <c r="AE192" s="87"/>
      <c r="AF192" s="87"/>
      <c r="AG192" s="88">
        <f>AG171+AG191</f>
        <v>0</v>
      </c>
    </row>
    <row r="193" spans="2:33" ht="13.5" thickBot="1" x14ac:dyDescent="0.25"/>
    <row r="194" spans="2:33" ht="15.75" x14ac:dyDescent="0.25">
      <c r="B194" s="65" t="str">
        <f>B162</f>
        <v>Panera Bread</v>
      </c>
      <c r="C194" s="66" t="s">
        <v>111</v>
      </c>
      <c r="D194" s="66" t="s">
        <v>267</v>
      </c>
      <c r="E194" s="66"/>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7"/>
    </row>
    <row r="195" spans="2:33" ht="38.25" x14ac:dyDescent="0.2">
      <c r="B195" s="68" t="s">
        <v>112</v>
      </c>
      <c r="C195" s="69" t="s">
        <v>113</v>
      </c>
      <c r="D195" s="69" t="s">
        <v>114</v>
      </c>
      <c r="E195" s="379" t="s">
        <v>115</v>
      </c>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1"/>
      <c r="AC195" s="16" t="s">
        <v>116</v>
      </c>
      <c r="AD195" s="16" t="s">
        <v>117</v>
      </c>
      <c r="AE195" s="16" t="s">
        <v>118</v>
      </c>
      <c r="AF195" s="16" t="s">
        <v>119</v>
      </c>
      <c r="AG195" s="15" t="s">
        <v>120</v>
      </c>
    </row>
    <row r="196" spans="2:33" ht="24" x14ac:dyDescent="0.2">
      <c r="B196" s="70" t="s">
        <v>121</v>
      </c>
      <c r="C196" s="71"/>
      <c r="D196" s="71"/>
      <c r="E196" s="72" t="s">
        <v>122</v>
      </c>
      <c r="F196" s="73" t="s">
        <v>123</v>
      </c>
      <c r="G196" s="73" t="s">
        <v>124</v>
      </c>
      <c r="H196" s="73" t="s">
        <v>125</v>
      </c>
      <c r="I196" s="73" t="s">
        <v>126</v>
      </c>
      <c r="J196" s="73" t="s">
        <v>127</v>
      </c>
      <c r="K196" s="73" t="s">
        <v>128</v>
      </c>
      <c r="L196" s="73" t="s">
        <v>129</v>
      </c>
      <c r="M196" s="73" t="s">
        <v>130</v>
      </c>
      <c r="N196" s="73" t="s">
        <v>131</v>
      </c>
      <c r="O196" s="73" t="s">
        <v>132</v>
      </c>
      <c r="P196" s="73" t="s">
        <v>133</v>
      </c>
      <c r="Q196" s="73" t="s">
        <v>134</v>
      </c>
      <c r="R196" s="73" t="s">
        <v>135</v>
      </c>
      <c r="S196" s="73" t="s">
        <v>136</v>
      </c>
      <c r="T196" s="73" t="s">
        <v>137</v>
      </c>
      <c r="U196" s="73" t="s">
        <v>138</v>
      </c>
      <c r="V196" s="73" t="s">
        <v>139</v>
      </c>
      <c r="W196" s="73" t="s">
        <v>140</v>
      </c>
      <c r="X196" s="73" t="s">
        <v>141</v>
      </c>
      <c r="Y196" s="73" t="s">
        <v>142</v>
      </c>
      <c r="Z196" s="74" t="s">
        <v>143</v>
      </c>
      <c r="AA196" s="73" t="s">
        <v>144</v>
      </c>
      <c r="AB196" s="74" t="s">
        <v>145</v>
      </c>
      <c r="AC196" s="71"/>
      <c r="AD196" s="71"/>
      <c r="AE196" s="71"/>
      <c r="AF196" s="75"/>
      <c r="AG196" s="76"/>
    </row>
    <row r="197" spans="2:33" x14ac:dyDescent="0.2">
      <c r="B197" s="31"/>
      <c r="C197" s="46"/>
      <c r="D197" s="45"/>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47">
        <f t="shared" ref="AC197:AC202" si="36">SUM(E197:AB197)</f>
        <v>0</v>
      </c>
      <c r="AD197" s="78"/>
      <c r="AE197" s="44">
        <f t="shared" ref="AE197:AE202" si="37">(AD197*AC197)/40</f>
        <v>0</v>
      </c>
      <c r="AF197" s="45"/>
      <c r="AG197" s="48">
        <f t="shared" ref="AG197:AG202" si="38">AF197*AD197*AC197*C197</f>
        <v>0</v>
      </c>
    </row>
    <row r="198" spans="2:33" x14ac:dyDescent="0.2">
      <c r="B198" s="31"/>
      <c r="C198" s="46"/>
      <c r="D198" s="45"/>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47">
        <f t="shared" si="36"/>
        <v>0</v>
      </c>
      <c r="AD198" s="78"/>
      <c r="AE198" s="44">
        <f t="shared" si="37"/>
        <v>0</v>
      </c>
      <c r="AF198" s="45"/>
      <c r="AG198" s="48">
        <f t="shared" si="38"/>
        <v>0</v>
      </c>
    </row>
    <row r="199" spans="2:33" x14ac:dyDescent="0.2">
      <c r="B199" s="31"/>
      <c r="C199" s="46"/>
      <c r="D199" s="45"/>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47">
        <f t="shared" si="36"/>
        <v>0</v>
      </c>
      <c r="AD199" s="78"/>
      <c r="AE199" s="44">
        <f t="shared" si="37"/>
        <v>0</v>
      </c>
      <c r="AF199" s="45"/>
      <c r="AG199" s="48">
        <f t="shared" si="38"/>
        <v>0</v>
      </c>
    </row>
    <row r="200" spans="2:33" x14ac:dyDescent="0.2">
      <c r="B200" s="31"/>
      <c r="C200" s="46"/>
      <c r="D200" s="45"/>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47">
        <f t="shared" si="36"/>
        <v>0</v>
      </c>
      <c r="AD200" s="78"/>
      <c r="AE200" s="44">
        <f t="shared" si="37"/>
        <v>0</v>
      </c>
      <c r="AF200" s="45"/>
      <c r="AG200" s="48">
        <f t="shared" si="38"/>
        <v>0</v>
      </c>
    </row>
    <row r="201" spans="2:33" x14ac:dyDescent="0.2">
      <c r="B201" s="31"/>
      <c r="C201" s="46"/>
      <c r="D201" s="45"/>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47">
        <f t="shared" si="36"/>
        <v>0</v>
      </c>
      <c r="AD201" s="78"/>
      <c r="AE201" s="44">
        <f t="shared" si="37"/>
        <v>0</v>
      </c>
      <c r="AF201" s="45"/>
      <c r="AG201" s="48">
        <f t="shared" si="38"/>
        <v>0</v>
      </c>
    </row>
    <row r="202" spans="2:33" ht="13.5" thickBot="1" x14ac:dyDescent="0.25">
      <c r="B202" s="31"/>
      <c r="C202" s="46"/>
      <c r="D202" s="45"/>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47">
        <f t="shared" si="36"/>
        <v>0</v>
      </c>
      <c r="AD202" s="78"/>
      <c r="AE202" s="44">
        <f t="shared" si="37"/>
        <v>0</v>
      </c>
      <c r="AF202" s="45"/>
      <c r="AG202" s="48">
        <f t="shared" si="38"/>
        <v>0</v>
      </c>
    </row>
    <row r="203" spans="2:33" ht="13.5" thickBot="1" x14ac:dyDescent="0.25">
      <c r="B203" s="79"/>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1" t="s">
        <v>146</v>
      </c>
      <c r="AD203" s="80"/>
      <c r="AE203" s="80"/>
      <c r="AF203" s="82"/>
      <c r="AG203" s="83">
        <f>SUM(AG197:AG202)</f>
        <v>0</v>
      </c>
    </row>
    <row r="204" spans="2:33" x14ac:dyDescent="0.2">
      <c r="B204" s="52" t="s">
        <v>147</v>
      </c>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84"/>
      <c r="AD204" s="63"/>
      <c r="AE204" s="63"/>
      <c r="AF204" s="64"/>
      <c r="AG204" s="85"/>
    </row>
    <row r="205" spans="2:33" x14ac:dyDescent="0.2">
      <c r="B205" s="31"/>
      <c r="C205" s="46"/>
      <c r="D205" s="45"/>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47">
        <f t="shared" ref="AC205:AC222" si="39">SUM(E205:AB205)</f>
        <v>0</v>
      </c>
      <c r="AD205" s="78"/>
      <c r="AE205" s="44">
        <f t="shared" ref="AE205:AE222" si="40">(AD205*AC205)/40</f>
        <v>0</v>
      </c>
      <c r="AF205" s="45"/>
      <c r="AG205" s="48">
        <f t="shared" ref="AG205:AG222" si="41">AF205*AD205*AC205*C205</f>
        <v>0</v>
      </c>
    </row>
    <row r="206" spans="2:33" x14ac:dyDescent="0.2">
      <c r="B206" s="31"/>
      <c r="C206" s="46"/>
      <c r="D206" s="45"/>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47">
        <f t="shared" si="39"/>
        <v>0</v>
      </c>
      <c r="AD206" s="78"/>
      <c r="AE206" s="44">
        <f t="shared" si="40"/>
        <v>0</v>
      </c>
      <c r="AF206" s="45"/>
      <c r="AG206" s="48">
        <f t="shared" si="41"/>
        <v>0</v>
      </c>
    </row>
    <row r="207" spans="2:33" x14ac:dyDescent="0.2">
      <c r="B207" s="31"/>
      <c r="C207" s="46"/>
      <c r="D207" s="45"/>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47">
        <f t="shared" si="39"/>
        <v>0</v>
      </c>
      <c r="AD207" s="78"/>
      <c r="AE207" s="44">
        <f t="shared" si="40"/>
        <v>0</v>
      </c>
      <c r="AF207" s="45"/>
      <c r="AG207" s="48">
        <f t="shared" si="41"/>
        <v>0</v>
      </c>
    </row>
    <row r="208" spans="2:33" x14ac:dyDescent="0.2">
      <c r="B208" s="31"/>
      <c r="C208" s="46"/>
      <c r="D208" s="45"/>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47">
        <f t="shared" si="39"/>
        <v>0</v>
      </c>
      <c r="AD208" s="78"/>
      <c r="AE208" s="44">
        <f t="shared" si="40"/>
        <v>0</v>
      </c>
      <c r="AF208" s="45"/>
      <c r="AG208" s="48">
        <f t="shared" si="41"/>
        <v>0</v>
      </c>
    </row>
    <row r="209" spans="2:33" x14ac:dyDescent="0.2">
      <c r="B209" s="31"/>
      <c r="C209" s="46"/>
      <c r="D209" s="45"/>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47">
        <f t="shared" si="39"/>
        <v>0</v>
      </c>
      <c r="AD209" s="78"/>
      <c r="AE209" s="44">
        <f t="shared" si="40"/>
        <v>0</v>
      </c>
      <c r="AF209" s="45"/>
      <c r="AG209" s="48">
        <f t="shared" si="41"/>
        <v>0</v>
      </c>
    </row>
    <row r="210" spans="2:33" x14ac:dyDescent="0.2">
      <c r="B210" s="31"/>
      <c r="C210" s="46"/>
      <c r="D210" s="45"/>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47">
        <f t="shared" si="39"/>
        <v>0</v>
      </c>
      <c r="AD210" s="78"/>
      <c r="AE210" s="44">
        <f t="shared" si="40"/>
        <v>0</v>
      </c>
      <c r="AF210" s="45"/>
      <c r="AG210" s="48">
        <f t="shared" si="41"/>
        <v>0</v>
      </c>
    </row>
    <row r="211" spans="2:33" x14ac:dyDescent="0.2">
      <c r="B211" s="31"/>
      <c r="C211" s="46"/>
      <c r="D211" s="45"/>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47">
        <f t="shared" si="39"/>
        <v>0</v>
      </c>
      <c r="AD211" s="78"/>
      <c r="AE211" s="44">
        <f t="shared" si="40"/>
        <v>0</v>
      </c>
      <c r="AF211" s="45"/>
      <c r="AG211" s="48">
        <f t="shared" si="41"/>
        <v>0</v>
      </c>
    </row>
    <row r="212" spans="2:33" x14ac:dyDescent="0.2">
      <c r="B212" s="31"/>
      <c r="C212" s="46"/>
      <c r="D212" s="45"/>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47">
        <f t="shared" si="39"/>
        <v>0</v>
      </c>
      <c r="AD212" s="78"/>
      <c r="AE212" s="44">
        <f t="shared" si="40"/>
        <v>0</v>
      </c>
      <c r="AF212" s="45"/>
      <c r="AG212" s="48">
        <f t="shared" si="41"/>
        <v>0</v>
      </c>
    </row>
    <row r="213" spans="2:33" x14ac:dyDescent="0.2">
      <c r="B213" s="31"/>
      <c r="C213" s="46"/>
      <c r="D213" s="45"/>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47">
        <f t="shared" si="39"/>
        <v>0</v>
      </c>
      <c r="AD213" s="78"/>
      <c r="AE213" s="44">
        <f t="shared" si="40"/>
        <v>0</v>
      </c>
      <c r="AF213" s="45"/>
      <c r="AG213" s="48">
        <f t="shared" si="41"/>
        <v>0</v>
      </c>
    </row>
    <row r="214" spans="2:33" x14ac:dyDescent="0.2">
      <c r="B214" s="31"/>
      <c r="C214" s="46"/>
      <c r="D214" s="45"/>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47">
        <f t="shared" si="39"/>
        <v>0</v>
      </c>
      <c r="AD214" s="78"/>
      <c r="AE214" s="44">
        <f t="shared" si="40"/>
        <v>0</v>
      </c>
      <c r="AF214" s="45"/>
      <c r="AG214" s="48">
        <f t="shared" si="41"/>
        <v>0</v>
      </c>
    </row>
    <row r="215" spans="2:33" x14ac:dyDescent="0.2">
      <c r="B215" s="31"/>
      <c r="C215" s="46"/>
      <c r="D215" s="45"/>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47">
        <f t="shared" si="39"/>
        <v>0</v>
      </c>
      <c r="AD215" s="78"/>
      <c r="AE215" s="44">
        <f t="shared" si="40"/>
        <v>0</v>
      </c>
      <c r="AF215" s="45"/>
      <c r="AG215" s="48">
        <f t="shared" si="41"/>
        <v>0</v>
      </c>
    </row>
    <row r="216" spans="2:33" x14ac:dyDescent="0.2">
      <c r="B216" s="31"/>
      <c r="C216" s="46"/>
      <c r="D216" s="45"/>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47">
        <f t="shared" si="39"/>
        <v>0</v>
      </c>
      <c r="AD216" s="78"/>
      <c r="AE216" s="44">
        <f t="shared" si="40"/>
        <v>0</v>
      </c>
      <c r="AF216" s="45"/>
      <c r="AG216" s="48">
        <f t="shared" si="41"/>
        <v>0</v>
      </c>
    </row>
    <row r="217" spans="2:33" x14ac:dyDescent="0.2">
      <c r="B217" s="31"/>
      <c r="C217" s="46"/>
      <c r="D217" s="45"/>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47">
        <f t="shared" si="39"/>
        <v>0</v>
      </c>
      <c r="AD217" s="78"/>
      <c r="AE217" s="44">
        <f t="shared" si="40"/>
        <v>0</v>
      </c>
      <c r="AF217" s="45"/>
      <c r="AG217" s="48">
        <f t="shared" si="41"/>
        <v>0</v>
      </c>
    </row>
    <row r="218" spans="2:33" x14ac:dyDescent="0.2">
      <c r="B218" s="31"/>
      <c r="C218" s="46"/>
      <c r="D218" s="45"/>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47">
        <f t="shared" si="39"/>
        <v>0</v>
      </c>
      <c r="AD218" s="78"/>
      <c r="AE218" s="44">
        <f t="shared" si="40"/>
        <v>0</v>
      </c>
      <c r="AF218" s="45"/>
      <c r="AG218" s="48">
        <f t="shared" si="41"/>
        <v>0</v>
      </c>
    </row>
    <row r="219" spans="2:33" x14ac:dyDescent="0.2">
      <c r="B219" s="31"/>
      <c r="C219" s="46"/>
      <c r="D219" s="45"/>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47">
        <f t="shared" si="39"/>
        <v>0</v>
      </c>
      <c r="AD219" s="78"/>
      <c r="AE219" s="44">
        <f t="shared" si="40"/>
        <v>0</v>
      </c>
      <c r="AF219" s="45"/>
      <c r="AG219" s="48">
        <f t="shared" si="41"/>
        <v>0</v>
      </c>
    </row>
    <row r="220" spans="2:33" x14ac:dyDescent="0.2">
      <c r="B220" s="31"/>
      <c r="C220" s="46"/>
      <c r="D220" s="45"/>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47">
        <f t="shared" si="39"/>
        <v>0</v>
      </c>
      <c r="AD220" s="78"/>
      <c r="AE220" s="44">
        <f t="shared" si="40"/>
        <v>0</v>
      </c>
      <c r="AF220" s="45"/>
      <c r="AG220" s="48">
        <f t="shared" si="41"/>
        <v>0</v>
      </c>
    </row>
    <row r="221" spans="2:33" x14ac:dyDescent="0.2">
      <c r="B221" s="31"/>
      <c r="C221" s="46"/>
      <c r="D221" s="45"/>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47">
        <f t="shared" si="39"/>
        <v>0</v>
      </c>
      <c r="AD221" s="78"/>
      <c r="AE221" s="44">
        <f t="shared" si="40"/>
        <v>0</v>
      </c>
      <c r="AF221" s="45"/>
      <c r="AG221" s="48">
        <f t="shared" si="41"/>
        <v>0</v>
      </c>
    </row>
    <row r="222" spans="2:33" ht="13.5" thickBot="1" x14ac:dyDescent="0.25">
      <c r="B222" s="31"/>
      <c r="C222" s="46"/>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7">
        <f t="shared" si="39"/>
        <v>0</v>
      </c>
      <c r="AD222" s="78"/>
      <c r="AE222" s="44">
        <f t="shared" si="40"/>
        <v>0</v>
      </c>
      <c r="AF222" s="45"/>
      <c r="AG222" s="48">
        <f t="shared" si="41"/>
        <v>0</v>
      </c>
    </row>
    <row r="223" spans="2:33" ht="13.5" thickBot="1" x14ac:dyDescent="0.25">
      <c r="B223" s="79"/>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1" t="s">
        <v>148</v>
      </c>
      <c r="AD223" s="80"/>
      <c r="AE223" s="80"/>
      <c r="AF223" s="80"/>
      <c r="AG223" s="83">
        <f>SUM(AG205:AG222)</f>
        <v>0</v>
      </c>
    </row>
    <row r="224" spans="2:33" ht="13.5" thickBot="1" x14ac:dyDescent="0.25">
      <c r="B224" s="86"/>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41" t="s">
        <v>149</v>
      </c>
      <c r="AD224" s="87"/>
      <c r="AE224" s="87"/>
      <c r="AF224" s="87"/>
      <c r="AG224" s="88">
        <f>AG203+AG223</f>
        <v>0</v>
      </c>
    </row>
    <row r="225" spans="2:33" ht="13.5" thickBot="1" x14ac:dyDescent="0.25"/>
    <row r="226" spans="2:33" ht="15.75" x14ac:dyDescent="0.25">
      <c r="B226" s="65" t="str">
        <f>B194</f>
        <v>Panera Bread</v>
      </c>
      <c r="C226" s="66" t="s">
        <v>111</v>
      </c>
      <c r="D226" s="66" t="s">
        <v>270</v>
      </c>
      <c r="E226" s="66"/>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7"/>
    </row>
    <row r="227" spans="2:33" ht="38.25" x14ac:dyDescent="0.2">
      <c r="B227" s="68" t="s">
        <v>112</v>
      </c>
      <c r="C227" s="69" t="s">
        <v>113</v>
      </c>
      <c r="D227" s="69" t="s">
        <v>114</v>
      </c>
      <c r="E227" s="379" t="s">
        <v>115</v>
      </c>
      <c r="F227" s="380"/>
      <c r="G227" s="380"/>
      <c r="H227" s="380"/>
      <c r="I227" s="380"/>
      <c r="J227" s="380"/>
      <c r="K227" s="380"/>
      <c r="L227" s="380"/>
      <c r="M227" s="380"/>
      <c r="N227" s="380"/>
      <c r="O227" s="380"/>
      <c r="P227" s="380"/>
      <c r="Q227" s="380"/>
      <c r="R227" s="380"/>
      <c r="S227" s="380"/>
      <c r="T227" s="380"/>
      <c r="U227" s="380"/>
      <c r="V227" s="380"/>
      <c r="W227" s="380"/>
      <c r="X227" s="380"/>
      <c r="Y227" s="380"/>
      <c r="Z227" s="380"/>
      <c r="AA227" s="380"/>
      <c r="AB227" s="381"/>
      <c r="AC227" s="16" t="s">
        <v>116</v>
      </c>
      <c r="AD227" s="16" t="s">
        <v>117</v>
      </c>
      <c r="AE227" s="16" t="s">
        <v>118</v>
      </c>
      <c r="AF227" s="16" t="s">
        <v>119</v>
      </c>
      <c r="AG227" s="15" t="s">
        <v>120</v>
      </c>
    </row>
    <row r="228" spans="2:33" ht="24" x14ac:dyDescent="0.2">
      <c r="B228" s="70" t="s">
        <v>121</v>
      </c>
      <c r="C228" s="71"/>
      <c r="D228" s="71"/>
      <c r="E228" s="72" t="s">
        <v>122</v>
      </c>
      <c r="F228" s="73" t="s">
        <v>123</v>
      </c>
      <c r="G228" s="73" t="s">
        <v>124</v>
      </c>
      <c r="H228" s="73" t="s">
        <v>125</v>
      </c>
      <c r="I228" s="73" t="s">
        <v>126</v>
      </c>
      <c r="J228" s="73" t="s">
        <v>127</v>
      </c>
      <c r="K228" s="73" t="s">
        <v>128</v>
      </c>
      <c r="L228" s="73" t="s">
        <v>129</v>
      </c>
      <c r="M228" s="73" t="s">
        <v>130</v>
      </c>
      <c r="N228" s="73" t="s">
        <v>131</v>
      </c>
      <c r="O228" s="73" t="s">
        <v>132</v>
      </c>
      <c r="P228" s="73" t="s">
        <v>133</v>
      </c>
      <c r="Q228" s="73" t="s">
        <v>134</v>
      </c>
      <c r="R228" s="73" t="s">
        <v>135</v>
      </c>
      <c r="S228" s="73" t="s">
        <v>136</v>
      </c>
      <c r="T228" s="73" t="s">
        <v>137</v>
      </c>
      <c r="U228" s="73" t="s">
        <v>138</v>
      </c>
      <c r="V228" s="73" t="s">
        <v>139</v>
      </c>
      <c r="W228" s="73" t="s">
        <v>140</v>
      </c>
      <c r="X228" s="73" t="s">
        <v>141</v>
      </c>
      <c r="Y228" s="73" t="s">
        <v>142</v>
      </c>
      <c r="Z228" s="74" t="s">
        <v>143</v>
      </c>
      <c r="AA228" s="73" t="s">
        <v>144</v>
      </c>
      <c r="AB228" s="74" t="s">
        <v>145</v>
      </c>
      <c r="AC228" s="71"/>
      <c r="AD228" s="71"/>
      <c r="AE228" s="71"/>
      <c r="AF228" s="75"/>
      <c r="AG228" s="76"/>
    </row>
    <row r="229" spans="2:33" x14ac:dyDescent="0.2">
      <c r="B229" s="31"/>
      <c r="C229" s="46"/>
      <c r="D229" s="45"/>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47">
        <f t="shared" ref="AC229:AC234" si="42">SUM(E229:AB229)</f>
        <v>0</v>
      </c>
      <c r="AD229" s="78"/>
      <c r="AE229" s="44">
        <f t="shared" ref="AE229:AE234" si="43">(AD229*AC229)/40</f>
        <v>0</v>
      </c>
      <c r="AF229" s="45"/>
      <c r="AG229" s="48">
        <f t="shared" ref="AG229:AG234" si="44">AF229*AD229*AC229*C229</f>
        <v>0</v>
      </c>
    </row>
    <row r="230" spans="2:33" x14ac:dyDescent="0.2">
      <c r="B230" s="31"/>
      <c r="C230" s="46"/>
      <c r="D230" s="45"/>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47">
        <f t="shared" si="42"/>
        <v>0</v>
      </c>
      <c r="AD230" s="78"/>
      <c r="AE230" s="44">
        <f t="shared" si="43"/>
        <v>0</v>
      </c>
      <c r="AF230" s="45"/>
      <c r="AG230" s="48">
        <f t="shared" si="44"/>
        <v>0</v>
      </c>
    </row>
    <row r="231" spans="2:33" x14ac:dyDescent="0.2">
      <c r="B231" s="31"/>
      <c r="C231" s="46"/>
      <c r="D231" s="45"/>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47">
        <f t="shared" si="42"/>
        <v>0</v>
      </c>
      <c r="AD231" s="78"/>
      <c r="AE231" s="44">
        <f t="shared" si="43"/>
        <v>0</v>
      </c>
      <c r="AF231" s="45"/>
      <c r="AG231" s="48">
        <f t="shared" si="44"/>
        <v>0</v>
      </c>
    </row>
    <row r="232" spans="2:33" x14ac:dyDescent="0.2">
      <c r="B232" s="31"/>
      <c r="C232" s="46"/>
      <c r="D232" s="45"/>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47">
        <f t="shared" si="42"/>
        <v>0</v>
      </c>
      <c r="AD232" s="78"/>
      <c r="AE232" s="44">
        <f t="shared" si="43"/>
        <v>0</v>
      </c>
      <c r="AF232" s="45"/>
      <c r="AG232" s="48">
        <f t="shared" si="44"/>
        <v>0</v>
      </c>
    </row>
    <row r="233" spans="2:33" x14ac:dyDescent="0.2">
      <c r="B233" s="31"/>
      <c r="C233" s="46"/>
      <c r="D233" s="45"/>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47">
        <f t="shared" si="42"/>
        <v>0</v>
      </c>
      <c r="AD233" s="78"/>
      <c r="AE233" s="44">
        <f t="shared" si="43"/>
        <v>0</v>
      </c>
      <c r="AF233" s="45"/>
      <c r="AG233" s="48">
        <f t="shared" si="44"/>
        <v>0</v>
      </c>
    </row>
    <row r="234" spans="2:33" ht="13.5" thickBot="1" x14ac:dyDescent="0.25">
      <c r="B234" s="31"/>
      <c r="C234" s="46"/>
      <c r="D234" s="45"/>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47">
        <f t="shared" si="42"/>
        <v>0</v>
      </c>
      <c r="AD234" s="78"/>
      <c r="AE234" s="44">
        <f t="shared" si="43"/>
        <v>0</v>
      </c>
      <c r="AF234" s="45"/>
      <c r="AG234" s="48">
        <f t="shared" si="44"/>
        <v>0</v>
      </c>
    </row>
    <row r="235" spans="2:33" ht="13.5" thickBot="1" x14ac:dyDescent="0.25">
      <c r="B235" s="79"/>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1" t="s">
        <v>146</v>
      </c>
      <c r="AD235" s="80"/>
      <c r="AE235" s="80"/>
      <c r="AF235" s="82"/>
      <c r="AG235" s="83">
        <f>SUM(AG229:AG234)</f>
        <v>0</v>
      </c>
    </row>
    <row r="236" spans="2:33" x14ac:dyDescent="0.2">
      <c r="B236" s="52" t="s">
        <v>147</v>
      </c>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84"/>
      <c r="AD236" s="63"/>
      <c r="AE236" s="63"/>
      <c r="AF236" s="64"/>
      <c r="AG236" s="85"/>
    </row>
    <row r="237" spans="2:33" x14ac:dyDescent="0.2">
      <c r="B237" s="31"/>
      <c r="C237" s="46"/>
      <c r="D237" s="45"/>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47">
        <f t="shared" ref="AC237:AC254" si="45">SUM(E237:AB237)</f>
        <v>0</v>
      </c>
      <c r="AD237" s="78"/>
      <c r="AE237" s="44">
        <f t="shared" ref="AE237:AE254" si="46">(AD237*AC237)/40</f>
        <v>0</v>
      </c>
      <c r="AF237" s="45"/>
      <c r="AG237" s="48">
        <f t="shared" ref="AG237:AG254" si="47">AF237*AD237*AC237*C237</f>
        <v>0</v>
      </c>
    </row>
    <row r="238" spans="2:33" x14ac:dyDescent="0.2">
      <c r="B238" s="31"/>
      <c r="C238" s="46"/>
      <c r="D238" s="45"/>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47">
        <f t="shared" si="45"/>
        <v>0</v>
      </c>
      <c r="AD238" s="78"/>
      <c r="AE238" s="44">
        <f t="shared" si="46"/>
        <v>0</v>
      </c>
      <c r="AF238" s="45"/>
      <c r="AG238" s="48">
        <f t="shared" si="47"/>
        <v>0</v>
      </c>
    </row>
    <row r="239" spans="2:33" x14ac:dyDescent="0.2">
      <c r="B239" s="31"/>
      <c r="C239" s="46"/>
      <c r="D239" s="45"/>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47">
        <f t="shared" si="45"/>
        <v>0</v>
      </c>
      <c r="AD239" s="78"/>
      <c r="AE239" s="44">
        <f t="shared" si="46"/>
        <v>0</v>
      </c>
      <c r="AF239" s="45"/>
      <c r="AG239" s="48">
        <f t="shared" si="47"/>
        <v>0</v>
      </c>
    </row>
    <row r="240" spans="2:33" x14ac:dyDescent="0.2">
      <c r="B240" s="31"/>
      <c r="C240" s="46"/>
      <c r="D240" s="45"/>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47">
        <f t="shared" si="45"/>
        <v>0</v>
      </c>
      <c r="AD240" s="78"/>
      <c r="AE240" s="44">
        <f t="shared" si="46"/>
        <v>0</v>
      </c>
      <c r="AF240" s="45"/>
      <c r="AG240" s="48">
        <f t="shared" si="47"/>
        <v>0</v>
      </c>
    </row>
    <row r="241" spans="2:33" x14ac:dyDescent="0.2">
      <c r="B241" s="31"/>
      <c r="C241" s="46"/>
      <c r="D241" s="45"/>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47">
        <f t="shared" si="45"/>
        <v>0</v>
      </c>
      <c r="AD241" s="78"/>
      <c r="AE241" s="44">
        <f t="shared" si="46"/>
        <v>0</v>
      </c>
      <c r="AF241" s="45"/>
      <c r="AG241" s="48">
        <f t="shared" si="47"/>
        <v>0</v>
      </c>
    </row>
    <row r="242" spans="2:33" x14ac:dyDescent="0.2">
      <c r="B242" s="31"/>
      <c r="C242" s="46"/>
      <c r="D242" s="45"/>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47">
        <f t="shared" si="45"/>
        <v>0</v>
      </c>
      <c r="AD242" s="78"/>
      <c r="AE242" s="44">
        <f t="shared" si="46"/>
        <v>0</v>
      </c>
      <c r="AF242" s="45"/>
      <c r="AG242" s="48">
        <f t="shared" si="47"/>
        <v>0</v>
      </c>
    </row>
    <row r="243" spans="2:33" x14ac:dyDescent="0.2">
      <c r="B243" s="31"/>
      <c r="C243" s="46"/>
      <c r="D243" s="45"/>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47">
        <f t="shared" si="45"/>
        <v>0</v>
      </c>
      <c r="AD243" s="78"/>
      <c r="AE243" s="44">
        <f t="shared" si="46"/>
        <v>0</v>
      </c>
      <c r="AF243" s="45"/>
      <c r="AG243" s="48">
        <f t="shared" si="47"/>
        <v>0</v>
      </c>
    </row>
    <row r="244" spans="2:33" x14ac:dyDescent="0.2">
      <c r="B244" s="31"/>
      <c r="C244" s="46"/>
      <c r="D244" s="45"/>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47">
        <f t="shared" si="45"/>
        <v>0</v>
      </c>
      <c r="AD244" s="78"/>
      <c r="AE244" s="44">
        <f t="shared" si="46"/>
        <v>0</v>
      </c>
      <c r="AF244" s="45"/>
      <c r="AG244" s="48">
        <f t="shared" si="47"/>
        <v>0</v>
      </c>
    </row>
    <row r="245" spans="2:33" x14ac:dyDescent="0.2">
      <c r="B245" s="31"/>
      <c r="C245" s="46"/>
      <c r="D245" s="45"/>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47">
        <f t="shared" si="45"/>
        <v>0</v>
      </c>
      <c r="AD245" s="78"/>
      <c r="AE245" s="44">
        <f t="shared" si="46"/>
        <v>0</v>
      </c>
      <c r="AF245" s="45"/>
      <c r="AG245" s="48">
        <f t="shared" si="47"/>
        <v>0</v>
      </c>
    </row>
    <row r="246" spans="2:33" x14ac:dyDescent="0.2">
      <c r="B246" s="31"/>
      <c r="C246" s="46"/>
      <c r="D246" s="45"/>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47">
        <f t="shared" si="45"/>
        <v>0</v>
      </c>
      <c r="AD246" s="78"/>
      <c r="AE246" s="44">
        <f t="shared" si="46"/>
        <v>0</v>
      </c>
      <c r="AF246" s="45"/>
      <c r="AG246" s="48">
        <f t="shared" si="47"/>
        <v>0</v>
      </c>
    </row>
    <row r="247" spans="2:33" x14ac:dyDescent="0.2">
      <c r="B247" s="31"/>
      <c r="C247" s="46"/>
      <c r="D247" s="45"/>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47">
        <f t="shared" si="45"/>
        <v>0</v>
      </c>
      <c r="AD247" s="78"/>
      <c r="AE247" s="44">
        <f t="shared" si="46"/>
        <v>0</v>
      </c>
      <c r="AF247" s="45"/>
      <c r="AG247" s="48">
        <f t="shared" si="47"/>
        <v>0</v>
      </c>
    </row>
    <row r="248" spans="2:33" x14ac:dyDescent="0.2">
      <c r="B248" s="31"/>
      <c r="C248" s="46"/>
      <c r="D248" s="45"/>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47">
        <f t="shared" si="45"/>
        <v>0</v>
      </c>
      <c r="AD248" s="78"/>
      <c r="AE248" s="44">
        <f t="shared" si="46"/>
        <v>0</v>
      </c>
      <c r="AF248" s="45"/>
      <c r="AG248" s="48">
        <f t="shared" si="47"/>
        <v>0</v>
      </c>
    </row>
    <row r="249" spans="2:33" x14ac:dyDescent="0.2">
      <c r="B249" s="31"/>
      <c r="C249" s="46"/>
      <c r="D249" s="45"/>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47">
        <f t="shared" si="45"/>
        <v>0</v>
      </c>
      <c r="AD249" s="78"/>
      <c r="AE249" s="44">
        <f t="shared" si="46"/>
        <v>0</v>
      </c>
      <c r="AF249" s="45"/>
      <c r="AG249" s="48">
        <f t="shared" si="47"/>
        <v>0</v>
      </c>
    </row>
    <row r="250" spans="2:33" x14ac:dyDescent="0.2">
      <c r="B250" s="31"/>
      <c r="C250" s="46"/>
      <c r="D250" s="45"/>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47">
        <f t="shared" si="45"/>
        <v>0</v>
      </c>
      <c r="AD250" s="78"/>
      <c r="AE250" s="44">
        <f t="shared" si="46"/>
        <v>0</v>
      </c>
      <c r="AF250" s="45"/>
      <c r="AG250" s="48">
        <f t="shared" si="47"/>
        <v>0</v>
      </c>
    </row>
    <row r="251" spans="2:33" x14ac:dyDescent="0.2">
      <c r="B251" s="31"/>
      <c r="C251" s="46"/>
      <c r="D251" s="45"/>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47">
        <f t="shared" si="45"/>
        <v>0</v>
      </c>
      <c r="AD251" s="78"/>
      <c r="AE251" s="44">
        <f t="shared" si="46"/>
        <v>0</v>
      </c>
      <c r="AF251" s="45"/>
      <c r="AG251" s="48">
        <f t="shared" si="47"/>
        <v>0</v>
      </c>
    </row>
    <row r="252" spans="2:33" x14ac:dyDescent="0.2">
      <c r="B252" s="31"/>
      <c r="C252" s="46"/>
      <c r="D252" s="45"/>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47">
        <f t="shared" si="45"/>
        <v>0</v>
      </c>
      <c r="AD252" s="78"/>
      <c r="AE252" s="44">
        <f t="shared" si="46"/>
        <v>0</v>
      </c>
      <c r="AF252" s="45"/>
      <c r="AG252" s="48">
        <f t="shared" si="47"/>
        <v>0</v>
      </c>
    </row>
    <row r="253" spans="2:33" x14ac:dyDescent="0.2">
      <c r="B253" s="31"/>
      <c r="C253" s="46"/>
      <c r="D253" s="45"/>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47">
        <f t="shared" si="45"/>
        <v>0</v>
      </c>
      <c r="AD253" s="78"/>
      <c r="AE253" s="44">
        <f t="shared" si="46"/>
        <v>0</v>
      </c>
      <c r="AF253" s="45"/>
      <c r="AG253" s="48">
        <f t="shared" si="47"/>
        <v>0</v>
      </c>
    </row>
    <row r="254" spans="2:33" ht="13.5" thickBot="1" x14ac:dyDescent="0.25">
      <c r="B254" s="31"/>
      <c r="C254" s="46"/>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7">
        <f t="shared" si="45"/>
        <v>0</v>
      </c>
      <c r="AD254" s="78"/>
      <c r="AE254" s="44">
        <f t="shared" si="46"/>
        <v>0</v>
      </c>
      <c r="AF254" s="45"/>
      <c r="AG254" s="48">
        <f t="shared" si="47"/>
        <v>0</v>
      </c>
    </row>
    <row r="255" spans="2:33" ht="13.5" thickBot="1" x14ac:dyDescent="0.25">
      <c r="B255" s="79"/>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1" t="s">
        <v>148</v>
      </c>
      <c r="AD255" s="80"/>
      <c r="AE255" s="80"/>
      <c r="AF255" s="80"/>
      <c r="AG255" s="83">
        <f>SUM(AG237:AG254)</f>
        <v>0</v>
      </c>
    </row>
    <row r="256" spans="2:33" ht="13.5" thickBot="1" x14ac:dyDescent="0.25">
      <c r="B256" s="86"/>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41" t="s">
        <v>149</v>
      </c>
      <c r="AD256" s="87"/>
      <c r="AE256" s="87"/>
      <c r="AF256" s="87"/>
      <c r="AG256" s="88">
        <f>AG235+AG255</f>
        <v>0</v>
      </c>
    </row>
    <row r="257" spans="2:33" ht="13.5" thickBot="1" x14ac:dyDescent="0.25"/>
    <row r="258" spans="2:33" ht="15.75" x14ac:dyDescent="0.25">
      <c r="B258" s="65" t="str">
        <f>B226</f>
        <v>Panera Bread</v>
      </c>
      <c r="C258" s="66" t="s">
        <v>111</v>
      </c>
      <c r="D258" s="66" t="s">
        <v>269</v>
      </c>
      <c r="E258" s="66"/>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7"/>
    </row>
    <row r="259" spans="2:33" ht="38.25" x14ac:dyDescent="0.2">
      <c r="B259" s="68" t="s">
        <v>112</v>
      </c>
      <c r="C259" s="69" t="s">
        <v>113</v>
      </c>
      <c r="D259" s="69" t="s">
        <v>114</v>
      </c>
      <c r="E259" s="379" t="s">
        <v>115</v>
      </c>
      <c r="F259" s="380"/>
      <c r="G259" s="380"/>
      <c r="H259" s="380"/>
      <c r="I259" s="380"/>
      <c r="J259" s="380"/>
      <c r="K259" s="380"/>
      <c r="L259" s="380"/>
      <c r="M259" s="380"/>
      <c r="N259" s="380"/>
      <c r="O259" s="380"/>
      <c r="P259" s="380"/>
      <c r="Q259" s="380"/>
      <c r="R259" s="380"/>
      <c r="S259" s="380"/>
      <c r="T259" s="380"/>
      <c r="U259" s="380"/>
      <c r="V259" s="380"/>
      <c r="W259" s="380"/>
      <c r="X259" s="380"/>
      <c r="Y259" s="380"/>
      <c r="Z259" s="380"/>
      <c r="AA259" s="380"/>
      <c r="AB259" s="381"/>
      <c r="AC259" s="16" t="s">
        <v>116</v>
      </c>
      <c r="AD259" s="16" t="s">
        <v>117</v>
      </c>
      <c r="AE259" s="16" t="s">
        <v>118</v>
      </c>
      <c r="AF259" s="16" t="s">
        <v>119</v>
      </c>
      <c r="AG259" s="15" t="s">
        <v>120</v>
      </c>
    </row>
    <row r="260" spans="2:33" ht="24" x14ac:dyDescent="0.2">
      <c r="B260" s="70" t="s">
        <v>121</v>
      </c>
      <c r="C260" s="71"/>
      <c r="D260" s="71"/>
      <c r="E260" s="72" t="s">
        <v>122</v>
      </c>
      <c r="F260" s="73" t="s">
        <v>123</v>
      </c>
      <c r="G260" s="73" t="s">
        <v>124</v>
      </c>
      <c r="H260" s="73" t="s">
        <v>125</v>
      </c>
      <c r="I260" s="73" t="s">
        <v>126</v>
      </c>
      <c r="J260" s="73" t="s">
        <v>127</v>
      </c>
      <c r="K260" s="73" t="s">
        <v>128</v>
      </c>
      <c r="L260" s="73" t="s">
        <v>129</v>
      </c>
      <c r="M260" s="73" t="s">
        <v>130</v>
      </c>
      <c r="N260" s="73" t="s">
        <v>131</v>
      </c>
      <c r="O260" s="73" t="s">
        <v>132</v>
      </c>
      <c r="P260" s="73" t="s">
        <v>133</v>
      </c>
      <c r="Q260" s="73" t="s">
        <v>134</v>
      </c>
      <c r="R260" s="73" t="s">
        <v>135</v>
      </c>
      <c r="S260" s="73" t="s">
        <v>136</v>
      </c>
      <c r="T260" s="73" t="s">
        <v>137</v>
      </c>
      <c r="U260" s="73" t="s">
        <v>138</v>
      </c>
      <c r="V260" s="73" t="s">
        <v>139</v>
      </c>
      <c r="W260" s="73" t="s">
        <v>140</v>
      </c>
      <c r="X260" s="73" t="s">
        <v>141</v>
      </c>
      <c r="Y260" s="73" t="s">
        <v>142</v>
      </c>
      <c r="Z260" s="74" t="s">
        <v>143</v>
      </c>
      <c r="AA260" s="73" t="s">
        <v>144</v>
      </c>
      <c r="AB260" s="74" t="s">
        <v>145</v>
      </c>
      <c r="AC260" s="71"/>
      <c r="AD260" s="71"/>
      <c r="AE260" s="71"/>
      <c r="AF260" s="75"/>
      <c r="AG260" s="76"/>
    </row>
    <row r="261" spans="2:33" x14ac:dyDescent="0.2">
      <c r="B261" s="31"/>
      <c r="C261" s="46"/>
      <c r="D261" s="45"/>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47">
        <f t="shared" ref="AC261:AC266" si="48">SUM(E261:AB261)</f>
        <v>0</v>
      </c>
      <c r="AD261" s="78"/>
      <c r="AE261" s="44">
        <f t="shared" ref="AE261:AE266" si="49">(AD261*AC261)/40</f>
        <v>0</v>
      </c>
      <c r="AF261" s="45"/>
      <c r="AG261" s="48">
        <f t="shared" ref="AG261:AG266" si="50">AF261*AD261*AC261*C261</f>
        <v>0</v>
      </c>
    </row>
    <row r="262" spans="2:33" x14ac:dyDescent="0.2">
      <c r="B262" s="31"/>
      <c r="C262" s="46"/>
      <c r="D262" s="45"/>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47">
        <f t="shared" si="48"/>
        <v>0</v>
      </c>
      <c r="AD262" s="78"/>
      <c r="AE262" s="44">
        <f t="shared" si="49"/>
        <v>0</v>
      </c>
      <c r="AF262" s="45"/>
      <c r="AG262" s="48">
        <f t="shared" si="50"/>
        <v>0</v>
      </c>
    </row>
    <row r="263" spans="2:33" x14ac:dyDescent="0.2">
      <c r="B263" s="31"/>
      <c r="C263" s="46"/>
      <c r="D263" s="45"/>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47">
        <f t="shared" si="48"/>
        <v>0</v>
      </c>
      <c r="AD263" s="78"/>
      <c r="AE263" s="44">
        <f t="shared" si="49"/>
        <v>0</v>
      </c>
      <c r="AF263" s="45"/>
      <c r="AG263" s="48">
        <f t="shared" si="50"/>
        <v>0</v>
      </c>
    </row>
    <row r="264" spans="2:33" x14ac:dyDescent="0.2">
      <c r="B264" s="31"/>
      <c r="C264" s="46"/>
      <c r="D264" s="45"/>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47">
        <f t="shared" si="48"/>
        <v>0</v>
      </c>
      <c r="AD264" s="78"/>
      <c r="AE264" s="44">
        <f t="shared" si="49"/>
        <v>0</v>
      </c>
      <c r="AF264" s="45"/>
      <c r="AG264" s="48">
        <f t="shared" si="50"/>
        <v>0</v>
      </c>
    </row>
    <row r="265" spans="2:33" x14ac:dyDescent="0.2">
      <c r="B265" s="31"/>
      <c r="C265" s="46"/>
      <c r="D265" s="45"/>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47">
        <f t="shared" si="48"/>
        <v>0</v>
      </c>
      <c r="AD265" s="78"/>
      <c r="AE265" s="44">
        <f t="shared" si="49"/>
        <v>0</v>
      </c>
      <c r="AF265" s="45"/>
      <c r="AG265" s="48">
        <f t="shared" si="50"/>
        <v>0</v>
      </c>
    </row>
    <row r="266" spans="2:33" ht="13.5" thickBot="1" x14ac:dyDescent="0.25">
      <c r="B266" s="31"/>
      <c r="C266" s="46"/>
      <c r="D266" s="45"/>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47">
        <f t="shared" si="48"/>
        <v>0</v>
      </c>
      <c r="AD266" s="78"/>
      <c r="AE266" s="44">
        <f t="shared" si="49"/>
        <v>0</v>
      </c>
      <c r="AF266" s="45"/>
      <c r="AG266" s="48">
        <f t="shared" si="50"/>
        <v>0</v>
      </c>
    </row>
    <row r="267" spans="2:33" ht="13.5" thickBot="1" x14ac:dyDescent="0.25">
      <c r="B267" s="79"/>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1" t="s">
        <v>146</v>
      </c>
      <c r="AD267" s="80"/>
      <c r="AE267" s="80"/>
      <c r="AF267" s="82"/>
      <c r="AG267" s="83">
        <f>SUM(AG261:AG266)</f>
        <v>0</v>
      </c>
    </row>
    <row r="268" spans="2:33" x14ac:dyDescent="0.2">
      <c r="B268" s="52" t="s">
        <v>147</v>
      </c>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84"/>
      <c r="AD268" s="63"/>
      <c r="AE268" s="63"/>
      <c r="AF268" s="64"/>
      <c r="AG268" s="85"/>
    </row>
    <row r="269" spans="2:33" x14ac:dyDescent="0.2">
      <c r="B269" s="31"/>
      <c r="C269" s="46"/>
      <c r="D269" s="45"/>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47">
        <f t="shared" ref="AC269:AC286" si="51">SUM(E269:AB269)</f>
        <v>0</v>
      </c>
      <c r="AD269" s="78"/>
      <c r="AE269" s="44">
        <f t="shared" ref="AE269:AE286" si="52">(AD269*AC269)/40</f>
        <v>0</v>
      </c>
      <c r="AF269" s="45"/>
      <c r="AG269" s="48">
        <f t="shared" ref="AG269:AG286" si="53">AF269*AD269*AC269*C269</f>
        <v>0</v>
      </c>
    </row>
    <row r="270" spans="2:33" x14ac:dyDescent="0.2">
      <c r="B270" s="31"/>
      <c r="C270" s="46"/>
      <c r="D270" s="45"/>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47">
        <f t="shared" si="51"/>
        <v>0</v>
      </c>
      <c r="AD270" s="78"/>
      <c r="AE270" s="44">
        <f t="shared" si="52"/>
        <v>0</v>
      </c>
      <c r="AF270" s="45"/>
      <c r="AG270" s="48">
        <f t="shared" si="53"/>
        <v>0</v>
      </c>
    </row>
    <row r="271" spans="2:33" x14ac:dyDescent="0.2">
      <c r="B271" s="31"/>
      <c r="C271" s="46"/>
      <c r="D271" s="45"/>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47">
        <f t="shared" si="51"/>
        <v>0</v>
      </c>
      <c r="AD271" s="78"/>
      <c r="AE271" s="44">
        <f t="shared" si="52"/>
        <v>0</v>
      </c>
      <c r="AF271" s="45"/>
      <c r="AG271" s="48">
        <f t="shared" si="53"/>
        <v>0</v>
      </c>
    </row>
    <row r="272" spans="2:33" x14ac:dyDescent="0.2">
      <c r="B272" s="31"/>
      <c r="C272" s="46"/>
      <c r="D272" s="45"/>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47">
        <f t="shared" si="51"/>
        <v>0</v>
      </c>
      <c r="AD272" s="78"/>
      <c r="AE272" s="44">
        <f t="shared" si="52"/>
        <v>0</v>
      </c>
      <c r="AF272" s="45"/>
      <c r="AG272" s="48">
        <f t="shared" si="53"/>
        <v>0</v>
      </c>
    </row>
    <row r="273" spans="2:33" x14ac:dyDescent="0.2">
      <c r="B273" s="31"/>
      <c r="C273" s="46"/>
      <c r="D273" s="45"/>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47">
        <f t="shared" si="51"/>
        <v>0</v>
      </c>
      <c r="AD273" s="78"/>
      <c r="AE273" s="44">
        <f t="shared" si="52"/>
        <v>0</v>
      </c>
      <c r="AF273" s="45"/>
      <c r="AG273" s="48">
        <f t="shared" si="53"/>
        <v>0</v>
      </c>
    </row>
    <row r="274" spans="2:33" x14ac:dyDescent="0.2">
      <c r="B274" s="31"/>
      <c r="C274" s="46"/>
      <c r="D274" s="45"/>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47">
        <f t="shared" si="51"/>
        <v>0</v>
      </c>
      <c r="AD274" s="78"/>
      <c r="AE274" s="44">
        <f t="shared" si="52"/>
        <v>0</v>
      </c>
      <c r="AF274" s="45"/>
      <c r="AG274" s="48">
        <f t="shared" si="53"/>
        <v>0</v>
      </c>
    </row>
    <row r="275" spans="2:33" x14ac:dyDescent="0.2">
      <c r="B275" s="31"/>
      <c r="C275" s="46"/>
      <c r="D275" s="45"/>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47">
        <f t="shared" si="51"/>
        <v>0</v>
      </c>
      <c r="AD275" s="78"/>
      <c r="AE275" s="44">
        <f t="shared" si="52"/>
        <v>0</v>
      </c>
      <c r="AF275" s="45"/>
      <c r="AG275" s="48">
        <f t="shared" si="53"/>
        <v>0</v>
      </c>
    </row>
    <row r="276" spans="2:33" x14ac:dyDescent="0.2">
      <c r="B276" s="31"/>
      <c r="C276" s="46"/>
      <c r="D276" s="45"/>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47">
        <f t="shared" si="51"/>
        <v>0</v>
      </c>
      <c r="AD276" s="78"/>
      <c r="AE276" s="44">
        <f t="shared" si="52"/>
        <v>0</v>
      </c>
      <c r="AF276" s="45"/>
      <c r="AG276" s="48">
        <f t="shared" si="53"/>
        <v>0</v>
      </c>
    </row>
    <row r="277" spans="2:33" x14ac:dyDescent="0.2">
      <c r="B277" s="31"/>
      <c r="C277" s="46"/>
      <c r="D277" s="45"/>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47">
        <f t="shared" si="51"/>
        <v>0</v>
      </c>
      <c r="AD277" s="78"/>
      <c r="AE277" s="44">
        <f t="shared" si="52"/>
        <v>0</v>
      </c>
      <c r="AF277" s="45"/>
      <c r="AG277" s="48">
        <f t="shared" si="53"/>
        <v>0</v>
      </c>
    </row>
    <row r="278" spans="2:33" x14ac:dyDescent="0.2">
      <c r="B278" s="31"/>
      <c r="C278" s="46"/>
      <c r="D278" s="45"/>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47">
        <f t="shared" si="51"/>
        <v>0</v>
      </c>
      <c r="AD278" s="78"/>
      <c r="AE278" s="44">
        <f t="shared" si="52"/>
        <v>0</v>
      </c>
      <c r="AF278" s="45"/>
      <c r="AG278" s="48">
        <f t="shared" si="53"/>
        <v>0</v>
      </c>
    </row>
    <row r="279" spans="2:33" x14ac:dyDescent="0.2">
      <c r="B279" s="31"/>
      <c r="C279" s="46"/>
      <c r="D279" s="45"/>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47">
        <f t="shared" si="51"/>
        <v>0</v>
      </c>
      <c r="AD279" s="78"/>
      <c r="AE279" s="44">
        <f t="shared" si="52"/>
        <v>0</v>
      </c>
      <c r="AF279" s="45"/>
      <c r="AG279" s="48">
        <f t="shared" si="53"/>
        <v>0</v>
      </c>
    </row>
    <row r="280" spans="2:33" x14ac:dyDescent="0.2">
      <c r="B280" s="31"/>
      <c r="C280" s="46"/>
      <c r="D280" s="45"/>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47">
        <f t="shared" si="51"/>
        <v>0</v>
      </c>
      <c r="AD280" s="78"/>
      <c r="AE280" s="44">
        <f t="shared" si="52"/>
        <v>0</v>
      </c>
      <c r="AF280" s="45"/>
      <c r="AG280" s="48">
        <f t="shared" si="53"/>
        <v>0</v>
      </c>
    </row>
    <row r="281" spans="2:33" x14ac:dyDescent="0.2">
      <c r="B281" s="31"/>
      <c r="C281" s="46"/>
      <c r="D281" s="45"/>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47">
        <f t="shared" si="51"/>
        <v>0</v>
      </c>
      <c r="AD281" s="78"/>
      <c r="AE281" s="44">
        <f t="shared" si="52"/>
        <v>0</v>
      </c>
      <c r="AF281" s="45"/>
      <c r="AG281" s="48">
        <f t="shared" si="53"/>
        <v>0</v>
      </c>
    </row>
    <row r="282" spans="2:33" x14ac:dyDescent="0.2">
      <c r="B282" s="31"/>
      <c r="C282" s="46"/>
      <c r="D282" s="45"/>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47">
        <f t="shared" si="51"/>
        <v>0</v>
      </c>
      <c r="AD282" s="78"/>
      <c r="AE282" s="44">
        <f t="shared" si="52"/>
        <v>0</v>
      </c>
      <c r="AF282" s="45"/>
      <c r="AG282" s="48">
        <f t="shared" si="53"/>
        <v>0</v>
      </c>
    </row>
    <row r="283" spans="2:33" x14ac:dyDescent="0.2">
      <c r="B283" s="31"/>
      <c r="C283" s="46"/>
      <c r="D283" s="45"/>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47">
        <f t="shared" si="51"/>
        <v>0</v>
      </c>
      <c r="AD283" s="78"/>
      <c r="AE283" s="44">
        <f t="shared" si="52"/>
        <v>0</v>
      </c>
      <c r="AF283" s="45"/>
      <c r="AG283" s="48">
        <f t="shared" si="53"/>
        <v>0</v>
      </c>
    </row>
    <row r="284" spans="2:33" x14ac:dyDescent="0.2">
      <c r="B284" s="31"/>
      <c r="C284" s="46"/>
      <c r="D284" s="45"/>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47">
        <f t="shared" si="51"/>
        <v>0</v>
      </c>
      <c r="AD284" s="78"/>
      <c r="AE284" s="44">
        <f t="shared" si="52"/>
        <v>0</v>
      </c>
      <c r="AF284" s="45"/>
      <c r="AG284" s="48">
        <f t="shared" si="53"/>
        <v>0</v>
      </c>
    </row>
    <row r="285" spans="2:33" x14ac:dyDescent="0.2">
      <c r="B285" s="31"/>
      <c r="C285" s="46"/>
      <c r="D285" s="45"/>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47">
        <f t="shared" si="51"/>
        <v>0</v>
      </c>
      <c r="AD285" s="78"/>
      <c r="AE285" s="44">
        <f t="shared" si="52"/>
        <v>0</v>
      </c>
      <c r="AF285" s="45"/>
      <c r="AG285" s="48">
        <f t="shared" si="53"/>
        <v>0</v>
      </c>
    </row>
    <row r="286" spans="2:33" ht="13.5" thickBot="1" x14ac:dyDescent="0.25">
      <c r="B286" s="31"/>
      <c r="C286" s="46"/>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7">
        <f t="shared" si="51"/>
        <v>0</v>
      </c>
      <c r="AD286" s="78"/>
      <c r="AE286" s="44">
        <f t="shared" si="52"/>
        <v>0</v>
      </c>
      <c r="AF286" s="45"/>
      <c r="AG286" s="48">
        <f t="shared" si="53"/>
        <v>0</v>
      </c>
    </row>
    <row r="287" spans="2:33" ht="13.5" thickBot="1" x14ac:dyDescent="0.25">
      <c r="B287" s="79"/>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1" t="s">
        <v>148</v>
      </c>
      <c r="AD287" s="80"/>
      <c r="AE287" s="80"/>
      <c r="AF287" s="80"/>
      <c r="AG287" s="83">
        <f>SUM(AG269:AG286)</f>
        <v>0</v>
      </c>
    </row>
    <row r="288" spans="2:33" ht="13.5" thickBot="1" x14ac:dyDescent="0.25">
      <c r="B288" s="86"/>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41" t="s">
        <v>149</v>
      </c>
      <c r="AD288" s="87"/>
      <c r="AE288" s="87"/>
      <c r="AF288" s="87"/>
      <c r="AG288" s="88">
        <f>AG267+AG287</f>
        <v>0</v>
      </c>
    </row>
    <row r="289" spans="2:33" ht="13.5" thickBot="1" x14ac:dyDescent="0.25"/>
    <row r="290" spans="2:33" ht="15.75" x14ac:dyDescent="0.25">
      <c r="B290" s="65" t="str">
        <f>B258</f>
        <v>Panera Bread</v>
      </c>
      <c r="C290" s="66" t="s">
        <v>111</v>
      </c>
      <c r="D290" s="66" t="s">
        <v>268</v>
      </c>
      <c r="E290" s="66"/>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7"/>
    </row>
    <row r="291" spans="2:33" ht="38.25" x14ac:dyDescent="0.2">
      <c r="B291" s="68" t="s">
        <v>112</v>
      </c>
      <c r="C291" s="69" t="s">
        <v>113</v>
      </c>
      <c r="D291" s="69" t="s">
        <v>114</v>
      </c>
      <c r="E291" s="379" t="s">
        <v>115</v>
      </c>
      <c r="F291" s="380"/>
      <c r="G291" s="380"/>
      <c r="H291" s="380"/>
      <c r="I291" s="380"/>
      <c r="J291" s="380"/>
      <c r="K291" s="380"/>
      <c r="L291" s="380"/>
      <c r="M291" s="380"/>
      <c r="N291" s="380"/>
      <c r="O291" s="380"/>
      <c r="P291" s="380"/>
      <c r="Q291" s="380"/>
      <c r="R291" s="380"/>
      <c r="S291" s="380"/>
      <c r="T291" s="380"/>
      <c r="U291" s="380"/>
      <c r="V291" s="380"/>
      <c r="W291" s="380"/>
      <c r="X291" s="380"/>
      <c r="Y291" s="380"/>
      <c r="Z291" s="380"/>
      <c r="AA291" s="380"/>
      <c r="AB291" s="381"/>
      <c r="AC291" s="16" t="s">
        <v>116</v>
      </c>
      <c r="AD291" s="16" t="s">
        <v>117</v>
      </c>
      <c r="AE291" s="16" t="s">
        <v>118</v>
      </c>
      <c r="AF291" s="16" t="s">
        <v>119</v>
      </c>
      <c r="AG291" s="15" t="s">
        <v>120</v>
      </c>
    </row>
    <row r="292" spans="2:33" ht="24" x14ac:dyDescent="0.2">
      <c r="B292" s="70" t="s">
        <v>121</v>
      </c>
      <c r="C292" s="71"/>
      <c r="D292" s="71"/>
      <c r="E292" s="72" t="s">
        <v>122</v>
      </c>
      <c r="F292" s="73" t="s">
        <v>123</v>
      </c>
      <c r="G292" s="73" t="s">
        <v>124</v>
      </c>
      <c r="H292" s="73" t="s">
        <v>125</v>
      </c>
      <c r="I292" s="73" t="s">
        <v>126</v>
      </c>
      <c r="J292" s="73" t="s">
        <v>127</v>
      </c>
      <c r="K292" s="73" t="s">
        <v>128</v>
      </c>
      <c r="L292" s="73" t="s">
        <v>129</v>
      </c>
      <c r="M292" s="73" t="s">
        <v>130</v>
      </c>
      <c r="N292" s="73" t="s">
        <v>131</v>
      </c>
      <c r="O292" s="73" t="s">
        <v>132</v>
      </c>
      <c r="P292" s="73" t="s">
        <v>133</v>
      </c>
      <c r="Q292" s="73" t="s">
        <v>134</v>
      </c>
      <c r="R292" s="73" t="s">
        <v>135</v>
      </c>
      <c r="S292" s="73" t="s">
        <v>136</v>
      </c>
      <c r="T292" s="73" t="s">
        <v>137</v>
      </c>
      <c r="U292" s="73" t="s">
        <v>138</v>
      </c>
      <c r="V292" s="73" t="s">
        <v>139</v>
      </c>
      <c r="W292" s="73" t="s">
        <v>140</v>
      </c>
      <c r="X292" s="73" t="s">
        <v>141</v>
      </c>
      <c r="Y292" s="73" t="s">
        <v>142</v>
      </c>
      <c r="Z292" s="74" t="s">
        <v>143</v>
      </c>
      <c r="AA292" s="73" t="s">
        <v>144</v>
      </c>
      <c r="AB292" s="74" t="s">
        <v>145</v>
      </c>
      <c r="AC292" s="71"/>
      <c r="AD292" s="71"/>
      <c r="AE292" s="71"/>
      <c r="AF292" s="75"/>
      <c r="AG292" s="76"/>
    </row>
    <row r="293" spans="2:33" x14ac:dyDescent="0.2">
      <c r="B293" s="31"/>
      <c r="C293" s="46"/>
      <c r="D293" s="45"/>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47">
        <f t="shared" ref="AC293:AC298" si="54">SUM(E293:AB293)</f>
        <v>0</v>
      </c>
      <c r="AD293" s="78"/>
      <c r="AE293" s="44">
        <f t="shared" ref="AE293:AE298" si="55">(AD293*AC293)/40</f>
        <v>0</v>
      </c>
      <c r="AF293" s="45"/>
      <c r="AG293" s="48">
        <f t="shared" ref="AG293:AG298" si="56">AF293*AD293*AC293*C293</f>
        <v>0</v>
      </c>
    </row>
    <row r="294" spans="2:33" x14ac:dyDescent="0.2">
      <c r="B294" s="31"/>
      <c r="C294" s="46"/>
      <c r="D294" s="45"/>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47">
        <f t="shared" si="54"/>
        <v>0</v>
      </c>
      <c r="AD294" s="78"/>
      <c r="AE294" s="44">
        <f t="shared" si="55"/>
        <v>0</v>
      </c>
      <c r="AF294" s="45"/>
      <c r="AG294" s="48">
        <f t="shared" si="56"/>
        <v>0</v>
      </c>
    </row>
    <row r="295" spans="2:33" x14ac:dyDescent="0.2">
      <c r="B295" s="31"/>
      <c r="C295" s="46"/>
      <c r="D295" s="45"/>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47">
        <f t="shared" si="54"/>
        <v>0</v>
      </c>
      <c r="AD295" s="78"/>
      <c r="AE295" s="44">
        <f t="shared" si="55"/>
        <v>0</v>
      </c>
      <c r="AF295" s="45"/>
      <c r="AG295" s="48">
        <f t="shared" si="56"/>
        <v>0</v>
      </c>
    </row>
    <row r="296" spans="2:33" x14ac:dyDescent="0.2">
      <c r="B296" s="31"/>
      <c r="C296" s="46"/>
      <c r="D296" s="45"/>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47">
        <f t="shared" si="54"/>
        <v>0</v>
      </c>
      <c r="AD296" s="78"/>
      <c r="AE296" s="44">
        <f t="shared" si="55"/>
        <v>0</v>
      </c>
      <c r="AF296" s="45"/>
      <c r="AG296" s="48">
        <f t="shared" si="56"/>
        <v>0</v>
      </c>
    </row>
    <row r="297" spans="2:33" x14ac:dyDescent="0.2">
      <c r="B297" s="31"/>
      <c r="C297" s="46"/>
      <c r="D297" s="45"/>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47">
        <f t="shared" si="54"/>
        <v>0</v>
      </c>
      <c r="AD297" s="78"/>
      <c r="AE297" s="44">
        <f t="shared" si="55"/>
        <v>0</v>
      </c>
      <c r="AF297" s="45"/>
      <c r="AG297" s="48">
        <f t="shared" si="56"/>
        <v>0</v>
      </c>
    </row>
    <row r="298" spans="2:33" ht="13.5" thickBot="1" x14ac:dyDescent="0.25">
      <c r="B298" s="31"/>
      <c r="C298" s="46"/>
      <c r="D298" s="45"/>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47">
        <f t="shared" si="54"/>
        <v>0</v>
      </c>
      <c r="AD298" s="78"/>
      <c r="AE298" s="44">
        <f t="shared" si="55"/>
        <v>0</v>
      </c>
      <c r="AF298" s="45"/>
      <c r="AG298" s="48">
        <f t="shared" si="56"/>
        <v>0</v>
      </c>
    </row>
    <row r="299" spans="2:33" ht="13.5" thickBot="1" x14ac:dyDescent="0.25">
      <c r="B299" s="7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1" t="s">
        <v>146</v>
      </c>
      <c r="AD299" s="80"/>
      <c r="AE299" s="80"/>
      <c r="AF299" s="82"/>
      <c r="AG299" s="83">
        <f>SUM(AG293:AG298)</f>
        <v>0</v>
      </c>
    </row>
    <row r="300" spans="2:33" x14ac:dyDescent="0.2">
      <c r="B300" s="52" t="s">
        <v>147</v>
      </c>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84"/>
      <c r="AD300" s="63"/>
      <c r="AE300" s="63"/>
      <c r="AF300" s="64"/>
      <c r="AG300" s="85"/>
    </row>
    <row r="301" spans="2:33" x14ac:dyDescent="0.2">
      <c r="B301" s="31"/>
      <c r="C301" s="46"/>
      <c r="D301" s="45"/>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47">
        <f t="shared" ref="AC301:AC318" si="57">SUM(E301:AB301)</f>
        <v>0</v>
      </c>
      <c r="AD301" s="78"/>
      <c r="AE301" s="44">
        <f t="shared" ref="AE301:AE318" si="58">(AD301*AC301)/40</f>
        <v>0</v>
      </c>
      <c r="AF301" s="45"/>
      <c r="AG301" s="48">
        <f t="shared" ref="AG301:AG318" si="59">AF301*AD301*AC301*C301</f>
        <v>0</v>
      </c>
    </row>
    <row r="302" spans="2:33" x14ac:dyDescent="0.2">
      <c r="B302" s="31"/>
      <c r="C302" s="46"/>
      <c r="D302" s="45"/>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47">
        <f t="shared" si="57"/>
        <v>0</v>
      </c>
      <c r="AD302" s="78"/>
      <c r="AE302" s="44">
        <f t="shared" si="58"/>
        <v>0</v>
      </c>
      <c r="AF302" s="45"/>
      <c r="AG302" s="48">
        <f t="shared" si="59"/>
        <v>0</v>
      </c>
    </row>
    <row r="303" spans="2:33" x14ac:dyDescent="0.2">
      <c r="B303" s="31"/>
      <c r="C303" s="46"/>
      <c r="D303" s="45"/>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47">
        <f t="shared" si="57"/>
        <v>0</v>
      </c>
      <c r="AD303" s="78"/>
      <c r="AE303" s="44">
        <f t="shared" si="58"/>
        <v>0</v>
      </c>
      <c r="AF303" s="45"/>
      <c r="AG303" s="48">
        <f t="shared" si="59"/>
        <v>0</v>
      </c>
    </row>
    <row r="304" spans="2:33" x14ac:dyDescent="0.2">
      <c r="B304" s="31"/>
      <c r="C304" s="46"/>
      <c r="D304" s="45"/>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47">
        <f t="shared" si="57"/>
        <v>0</v>
      </c>
      <c r="AD304" s="78"/>
      <c r="AE304" s="44">
        <f t="shared" si="58"/>
        <v>0</v>
      </c>
      <c r="AF304" s="45"/>
      <c r="AG304" s="48">
        <f t="shared" si="59"/>
        <v>0</v>
      </c>
    </row>
    <row r="305" spans="2:33" x14ac:dyDescent="0.2">
      <c r="B305" s="31"/>
      <c r="C305" s="46"/>
      <c r="D305" s="45"/>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47">
        <f t="shared" si="57"/>
        <v>0</v>
      </c>
      <c r="AD305" s="78"/>
      <c r="AE305" s="44">
        <f t="shared" si="58"/>
        <v>0</v>
      </c>
      <c r="AF305" s="45"/>
      <c r="AG305" s="48">
        <f t="shared" si="59"/>
        <v>0</v>
      </c>
    </row>
    <row r="306" spans="2:33" x14ac:dyDescent="0.2">
      <c r="B306" s="31"/>
      <c r="C306" s="46"/>
      <c r="D306" s="45"/>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47">
        <f t="shared" si="57"/>
        <v>0</v>
      </c>
      <c r="AD306" s="78"/>
      <c r="AE306" s="44">
        <f t="shared" si="58"/>
        <v>0</v>
      </c>
      <c r="AF306" s="45"/>
      <c r="AG306" s="48">
        <f t="shared" si="59"/>
        <v>0</v>
      </c>
    </row>
    <row r="307" spans="2:33" x14ac:dyDescent="0.2">
      <c r="B307" s="31"/>
      <c r="C307" s="46"/>
      <c r="D307" s="45"/>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47">
        <f t="shared" si="57"/>
        <v>0</v>
      </c>
      <c r="AD307" s="78"/>
      <c r="AE307" s="44">
        <f t="shared" si="58"/>
        <v>0</v>
      </c>
      <c r="AF307" s="45"/>
      <c r="AG307" s="48">
        <f t="shared" si="59"/>
        <v>0</v>
      </c>
    </row>
    <row r="308" spans="2:33" x14ac:dyDescent="0.2">
      <c r="B308" s="31"/>
      <c r="C308" s="46"/>
      <c r="D308" s="45"/>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47">
        <f t="shared" si="57"/>
        <v>0</v>
      </c>
      <c r="AD308" s="78"/>
      <c r="AE308" s="44">
        <f t="shared" si="58"/>
        <v>0</v>
      </c>
      <c r="AF308" s="45"/>
      <c r="AG308" s="48">
        <f t="shared" si="59"/>
        <v>0</v>
      </c>
    </row>
    <row r="309" spans="2:33" x14ac:dyDescent="0.2">
      <c r="B309" s="31"/>
      <c r="C309" s="46"/>
      <c r="D309" s="45"/>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47">
        <f t="shared" si="57"/>
        <v>0</v>
      </c>
      <c r="AD309" s="78"/>
      <c r="AE309" s="44">
        <f t="shared" si="58"/>
        <v>0</v>
      </c>
      <c r="AF309" s="45"/>
      <c r="AG309" s="48">
        <f t="shared" si="59"/>
        <v>0</v>
      </c>
    </row>
    <row r="310" spans="2:33" x14ac:dyDescent="0.2">
      <c r="B310" s="31"/>
      <c r="C310" s="46"/>
      <c r="D310" s="45"/>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47">
        <f t="shared" si="57"/>
        <v>0</v>
      </c>
      <c r="AD310" s="78"/>
      <c r="AE310" s="44">
        <f t="shared" si="58"/>
        <v>0</v>
      </c>
      <c r="AF310" s="45"/>
      <c r="AG310" s="48">
        <f t="shared" si="59"/>
        <v>0</v>
      </c>
    </row>
    <row r="311" spans="2:33" x14ac:dyDescent="0.2">
      <c r="B311" s="31"/>
      <c r="C311" s="46"/>
      <c r="D311" s="45"/>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47">
        <f t="shared" si="57"/>
        <v>0</v>
      </c>
      <c r="AD311" s="78"/>
      <c r="AE311" s="44">
        <f t="shared" si="58"/>
        <v>0</v>
      </c>
      <c r="AF311" s="45"/>
      <c r="AG311" s="48">
        <f t="shared" si="59"/>
        <v>0</v>
      </c>
    </row>
    <row r="312" spans="2:33" x14ac:dyDescent="0.2">
      <c r="B312" s="31"/>
      <c r="C312" s="46"/>
      <c r="D312" s="45"/>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47">
        <f t="shared" si="57"/>
        <v>0</v>
      </c>
      <c r="AD312" s="78"/>
      <c r="AE312" s="44">
        <f t="shared" si="58"/>
        <v>0</v>
      </c>
      <c r="AF312" s="45"/>
      <c r="AG312" s="48">
        <f t="shared" si="59"/>
        <v>0</v>
      </c>
    </row>
    <row r="313" spans="2:33" x14ac:dyDescent="0.2">
      <c r="B313" s="31"/>
      <c r="C313" s="46"/>
      <c r="D313" s="45"/>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47">
        <f t="shared" si="57"/>
        <v>0</v>
      </c>
      <c r="AD313" s="78"/>
      <c r="AE313" s="44">
        <f t="shared" si="58"/>
        <v>0</v>
      </c>
      <c r="AF313" s="45"/>
      <c r="AG313" s="48">
        <f t="shared" si="59"/>
        <v>0</v>
      </c>
    </row>
    <row r="314" spans="2:33" x14ac:dyDescent="0.2">
      <c r="B314" s="31"/>
      <c r="C314" s="46"/>
      <c r="D314" s="45"/>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47">
        <f t="shared" si="57"/>
        <v>0</v>
      </c>
      <c r="AD314" s="78"/>
      <c r="AE314" s="44">
        <f t="shared" si="58"/>
        <v>0</v>
      </c>
      <c r="AF314" s="45"/>
      <c r="AG314" s="48">
        <f t="shared" si="59"/>
        <v>0</v>
      </c>
    </row>
    <row r="315" spans="2:33" x14ac:dyDescent="0.2">
      <c r="B315" s="31"/>
      <c r="C315" s="46"/>
      <c r="D315" s="45"/>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47">
        <f t="shared" si="57"/>
        <v>0</v>
      </c>
      <c r="AD315" s="78"/>
      <c r="AE315" s="44">
        <f t="shared" si="58"/>
        <v>0</v>
      </c>
      <c r="AF315" s="45"/>
      <c r="AG315" s="48">
        <f t="shared" si="59"/>
        <v>0</v>
      </c>
    </row>
    <row r="316" spans="2:33" x14ac:dyDescent="0.2">
      <c r="B316" s="31"/>
      <c r="C316" s="46"/>
      <c r="D316" s="45"/>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47">
        <f t="shared" si="57"/>
        <v>0</v>
      </c>
      <c r="AD316" s="78"/>
      <c r="AE316" s="44">
        <f t="shared" si="58"/>
        <v>0</v>
      </c>
      <c r="AF316" s="45"/>
      <c r="AG316" s="48">
        <f t="shared" si="59"/>
        <v>0</v>
      </c>
    </row>
    <row r="317" spans="2:33" x14ac:dyDescent="0.2">
      <c r="B317" s="31"/>
      <c r="C317" s="46"/>
      <c r="D317" s="45"/>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47">
        <f t="shared" si="57"/>
        <v>0</v>
      </c>
      <c r="AD317" s="78"/>
      <c r="AE317" s="44">
        <f t="shared" si="58"/>
        <v>0</v>
      </c>
      <c r="AF317" s="45"/>
      <c r="AG317" s="48">
        <f t="shared" si="59"/>
        <v>0</v>
      </c>
    </row>
    <row r="318" spans="2:33" ht="13.5" thickBot="1" x14ac:dyDescent="0.25">
      <c r="B318" s="31"/>
      <c r="C318" s="46"/>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7">
        <f t="shared" si="57"/>
        <v>0</v>
      </c>
      <c r="AD318" s="78"/>
      <c r="AE318" s="44">
        <f t="shared" si="58"/>
        <v>0</v>
      </c>
      <c r="AF318" s="45"/>
      <c r="AG318" s="48">
        <f t="shared" si="59"/>
        <v>0</v>
      </c>
    </row>
    <row r="319" spans="2:33" ht="13.5" thickBot="1" x14ac:dyDescent="0.25">
      <c r="B319" s="7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1" t="s">
        <v>148</v>
      </c>
      <c r="AD319" s="80"/>
      <c r="AE319" s="80"/>
      <c r="AF319" s="80"/>
      <c r="AG319" s="83">
        <f>SUM(AG301:AG318)</f>
        <v>0</v>
      </c>
    </row>
    <row r="320" spans="2:33" ht="13.5" thickBot="1" x14ac:dyDescent="0.25">
      <c r="B320" s="86"/>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41" t="s">
        <v>149</v>
      </c>
      <c r="AD320" s="87"/>
      <c r="AE320" s="87"/>
      <c r="AF320" s="87"/>
      <c r="AG320" s="88">
        <f>AG299+AG319</f>
        <v>0</v>
      </c>
    </row>
    <row r="322" spans="2:33" ht="15.75" hidden="1" x14ac:dyDescent="0.25">
      <c r="B322" s="65" t="str">
        <f>B290</f>
        <v>Panera Bread</v>
      </c>
      <c r="C322" s="66" t="s">
        <v>111</v>
      </c>
      <c r="D322" s="66" t="e">
        <f>D290+1</f>
        <v>#VALUE!</v>
      </c>
      <c r="E322" s="66"/>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7"/>
    </row>
    <row r="323" spans="2:33" ht="38.25" hidden="1" x14ac:dyDescent="0.2">
      <c r="B323" s="68" t="s">
        <v>112</v>
      </c>
      <c r="C323" s="69" t="s">
        <v>113</v>
      </c>
      <c r="D323" s="69" t="s">
        <v>114</v>
      </c>
      <c r="E323" s="379" t="s">
        <v>115</v>
      </c>
      <c r="F323" s="380"/>
      <c r="G323" s="380"/>
      <c r="H323" s="380"/>
      <c r="I323" s="380"/>
      <c r="J323" s="380"/>
      <c r="K323" s="380"/>
      <c r="L323" s="380"/>
      <c r="M323" s="380"/>
      <c r="N323" s="380"/>
      <c r="O323" s="380"/>
      <c r="P323" s="380"/>
      <c r="Q323" s="380"/>
      <c r="R323" s="380"/>
      <c r="S323" s="380"/>
      <c r="T323" s="380"/>
      <c r="U323" s="380"/>
      <c r="V323" s="380"/>
      <c r="W323" s="380"/>
      <c r="X323" s="380"/>
      <c r="Y323" s="380"/>
      <c r="Z323" s="380"/>
      <c r="AA323" s="380"/>
      <c r="AB323" s="381"/>
      <c r="AC323" s="16" t="s">
        <v>116</v>
      </c>
      <c r="AD323" s="16" t="s">
        <v>117</v>
      </c>
      <c r="AE323" s="16" t="s">
        <v>118</v>
      </c>
      <c r="AF323" s="16" t="s">
        <v>119</v>
      </c>
      <c r="AG323" s="15" t="s">
        <v>120</v>
      </c>
    </row>
    <row r="324" spans="2:33" ht="24" hidden="1" x14ac:dyDescent="0.2">
      <c r="B324" s="70" t="s">
        <v>121</v>
      </c>
      <c r="C324" s="71"/>
      <c r="D324" s="71"/>
      <c r="E324" s="72" t="s">
        <v>122</v>
      </c>
      <c r="F324" s="73" t="s">
        <v>123</v>
      </c>
      <c r="G324" s="73" t="s">
        <v>124</v>
      </c>
      <c r="H324" s="73" t="s">
        <v>125</v>
      </c>
      <c r="I324" s="73" t="s">
        <v>126</v>
      </c>
      <c r="J324" s="73" t="s">
        <v>127</v>
      </c>
      <c r="K324" s="73" t="s">
        <v>128</v>
      </c>
      <c r="L324" s="73" t="s">
        <v>129</v>
      </c>
      <c r="M324" s="73" t="s">
        <v>130</v>
      </c>
      <c r="N324" s="73" t="s">
        <v>131</v>
      </c>
      <c r="O324" s="73" t="s">
        <v>132</v>
      </c>
      <c r="P324" s="73" t="s">
        <v>133</v>
      </c>
      <c r="Q324" s="73" t="s">
        <v>134</v>
      </c>
      <c r="R324" s="73" t="s">
        <v>135</v>
      </c>
      <c r="S324" s="73" t="s">
        <v>136</v>
      </c>
      <c r="T324" s="73" t="s">
        <v>137</v>
      </c>
      <c r="U324" s="73" t="s">
        <v>138</v>
      </c>
      <c r="V324" s="73" t="s">
        <v>139</v>
      </c>
      <c r="W324" s="73" t="s">
        <v>140</v>
      </c>
      <c r="X324" s="73" t="s">
        <v>141</v>
      </c>
      <c r="Y324" s="73" t="s">
        <v>142</v>
      </c>
      <c r="Z324" s="74" t="s">
        <v>143</v>
      </c>
      <c r="AA324" s="73" t="s">
        <v>144</v>
      </c>
      <c r="AB324" s="74" t="s">
        <v>145</v>
      </c>
      <c r="AC324" s="71"/>
      <c r="AD324" s="71"/>
      <c r="AE324" s="71"/>
      <c r="AF324" s="75"/>
      <c r="AG324" s="76"/>
    </row>
    <row r="325" spans="2:33" hidden="1" x14ac:dyDescent="0.2">
      <c r="B325" s="31"/>
      <c r="C325" s="46"/>
      <c r="D325" s="45"/>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47">
        <f t="shared" ref="AC325:AC330" si="60">SUM(E325:AB325)</f>
        <v>0</v>
      </c>
      <c r="AD325" s="78"/>
      <c r="AE325" s="44">
        <f t="shared" ref="AE325:AE330" si="61">(AD325*AC325)/40</f>
        <v>0</v>
      </c>
      <c r="AF325" s="45"/>
      <c r="AG325" s="48">
        <f t="shared" ref="AG325:AG330" si="62">AF325*AD325*AC325*C325</f>
        <v>0</v>
      </c>
    </row>
    <row r="326" spans="2:33" hidden="1" x14ac:dyDescent="0.2">
      <c r="B326" s="31"/>
      <c r="C326" s="46"/>
      <c r="D326" s="45"/>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47">
        <f t="shared" si="60"/>
        <v>0</v>
      </c>
      <c r="AD326" s="78"/>
      <c r="AE326" s="44">
        <f t="shared" si="61"/>
        <v>0</v>
      </c>
      <c r="AF326" s="45"/>
      <c r="AG326" s="48">
        <f t="shared" si="62"/>
        <v>0</v>
      </c>
    </row>
    <row r="327" spans="2:33" hidden="1" x14ac:dyDescent="0.2">
      <c r="B327" s="31"/>
      <c r="C327" s="46"/>
      <c r="D327" s="45"/>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47">
        <f t="shared" si="60"/>
        <v>0</v>
      </c>
      <c r="AD327" s="78"/>
      <c r="AE327" s="44">
        <f t="shared" si="61"/>
        <v>0</v>
      </c>
      <c r="AF327" s="45"/>
      <c r="AG327" s="48">
        <f t="shared" si="62"/>
        <v>0</v>
      </c>
    </row>
    <row r="328" spans="2:33" hidden="1" x14ac:dyDescent="0.2">
      <c r="B328" s="31"/>
      <c r="C328" s="46"/>
      <c r="D328" s="45"/>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47">
        <f t="shared" si="60"/>
        <v>0</v>
      </c>
      <c r="AD328" s="78"/>
      <c r="AE328" s="44">
        <f t="shared" si="61"/>
        <v>0</v>
      </c>
      <c r="AF328" s="45"/>
      <c r="AG328" s="48">
        <f t="shared" si="62"/>
        <v>0</v>
      </c>
    </row>
    <row r="329" spans="2:33" hidden="1" x14ac:dyDescent="0.2">
      <c r="B329" s="31"/>
      <c r="C329" s="46"/>
      <c r="D329" s="45"/>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47">
        <f t="shared" si="60"/>
        <v>0</v>
      </c>
      <c r="AD329" s="78"/>
      <c r="AE329" s="44">
        <f t="shared" si="61"/>
        <v>0</v>
      </c>
      <c r="AF329" s="45"/>
      <c r="AG329" s="48">
        <f t="shared" si="62"/>
        <v>0</v>
      </c>
    </row>
    <row r="330" spans="2:33" ht="13.5" hidden="1" thickBot="1" x14ac:dyDescent="0.25">
      <c r="B330" s="31"/>
      <c r="C330" s="46"/>
      <c r="D330" s="45"/>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47">
        <f t="shared" si="60"/>
        <v>0</v>
      </c>
      <c r="AD330" s="78"/>
      <c r="AE330" s="44">
        <f t="shared" si="61"/>
        <v>0</v>
      </c>
      <c r="AF330" s="45"/>
      <c r="AG330" s="48">
        <f t="shared" si="62"/>
        <v>0</v>
      </c>
    </row>
    <row r="331" spans="2:33" ht="13.5" hidden="1" thickBot="1" x14ac:dyDescent="0.25">
      <c r="B331" s="79"/>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1" t="s">
        <v>146</v>
      </c>
      <c r="AD331" s="80"/>
      <c r="AE331" s="80"/>
      <c r="AF331" s="82"/>
      <c r="AG331" s="83">
        <f>SUM(AG325:AG330)</f>
        <v>0</v>
      </c>
    </row>
    <row r="332" spans="2:33" hidden="1" x14ac:dyDescent="0.2">
      <c r="B332" s="52" t="s">
        <v>147</v>
      </c>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84"/>
      <c r="AD332" s="63"/>
      <c r="AE332" s="63"/>
      <c r="AF332" s="64"/>
      <c r="AG332" s="85"/>
    </row>
    <row r="333" spans="2:33" hidden="1" x14ac:dyDescent="0.2">
      <c r="B333" s="31"/>
      <c r="C333" s="46"/>
      <c r="D333" s="45"/>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47">
        <f t="shared" ref="AC333:AC350" si="63">SUM(E333:AB333)</f>
        <v>0</v>
      </c>
      <c r="AD333" s="78"/>
      <c r="AE333" s="44">
        <f t="shared" ref="AE333:AE350" si="64">(AD333*AC333)/40</f>
        <v>0</v>
      </c>
      <c r="AF333" s="45"/>
      <c r="AG333" s="48">
        <f t="shared" ref="AG333:AG350" si="65">AF333*AD333*AC333*C333</f>
        <v>0</v>
      </c>
    </row>
    <row r="334" spans="2:33" hidden="1" x14ac:dyDescent="0.2">
      <c r="B334" s="31"/>
      <c r="C334" s="46"/>
      <c r="D334" s="45"/>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47">
        <f t="shared" si="63"/>
        <v>0</v>
      </c>
      <c r="AD334" s="78"/>
      <c r="AE334" s="44">
        <f t="shared" si="64"/>
        <v>0</v>
      </c>
      <c r="AF334" s="45"/>
      <c r="AG334" s="48">
        <f t="shared" si="65"/>
        <v>0</v>
      </c>
    </row>
    <row r="335" spans="2:33" hidden="1" x14ac:dyDescent="0.2">
      <c r="B335" s="31"/>
      <c r="C335" s="46"/>
      <c r="D335" s="45"/>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47">
        <f t="shared" si="63"/>
        <v>0</v>
      </c>
      <c r="AD335" s="78"/>
      <c r="AE335" s="44">
        <f t="shared" si="64"/>
        <v>0</v>
      </c>
      <c r="AF335" s="45"/>
      <c r="AG335" s="48">
        <f t="shared" si="65"/>
        <v>0</v>
      </c>
    </row>
    <row r="336" spans="2:33" hidden="1" x14ac:dyDescent="0.2">
      <c r="B336" s="31"/>
      <c r="C336" s="46"/>
      <c r="D336" s="45"/>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47">
        <f t="shared" si="63"/>
        <v>0</v>
      </c>
      <c r="AD336" s="78"/>
      <c r="AE336" s="44">
        <f t="shared" si="64"/>
        <v>0</v>
      </c>
      <c r="AF336" s="45"/>
      <c r="AG336" s="48">
        <f t="shared" si="65"/>
        <v>0</v>
      </c>
    </row>
    <row r="337" spans="2:33" hidden="1" x14ac:dyDescent="0.2">
      <c r="B337" s="31"/>
      <c r="C337" s="46"/>
      <c r="D337" s="45"/>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47">
        <f t="shared" si="63"/>
        <v>0</v>
      </c>
      <c r="AD337" s="78"/>
      <c r="AE337" s="44">
        <f t="shared" si="64"/>
        <v>0</v>
      </c>
      <c r="AF337" s="45"/>
      <c r="AG337" s="48">
        <f t="shared" si="65"/>
        <v>0</v>
      </c>
    </row>
    <row r="338" spans="2:33" hidden="1" x14ac:dyDescent="0.2">
      <c r="B338" s="31"/>
      <c r="C338" s="46"/>
      <c r="D338" s="45"/>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47">
        <f t="shared" si="63"/>
        <v>0</v>
      </c>
      <c r="AD338" s="78"/>
      <c r="AE338" s="44">
        <f t="shared" si="64"/>
        <v>0</v>
      </c>
      <c r="AF338" s="45"/>
      <c r="AG338" s="48">
        <f t="shared" si="65"/>
        <v>0</v>
      </c>
    </row>
    <row r="339" spans="2:33" hidden="1" x14ac:dyDescent="0.2">
      <c r="B339" s="31"/>
      <c r="C339" s="46"/>
      <c r="D339" s="45"/>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47">
        <f t="shared" si="63"/>
        <v>0</v>
      </c>
      <c r="AD339" s="78"/>
      <c r="AE339" s="44">
        <f t="shared" si="64"/>
        <v>0</v>
      </c>
      <c r="AF339" s="45"/>
      <c r="AG339" s="48">
        <f t="shared" si="65"/>
        <v>0</v>
      </c>
    </row>
    <row r="340" spans="2:33" hidden="1" x14ac:dyDescent="0.2">
      <c r="B340" s="31"/>
      <c r="C340" s="46"/>
      <c r="D340" s="45"/>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47">
        <f t="shared" si="63"/>
        <v>0</v>
      </c>
      <c r="AD340" s="78"/>
      <c r="AE340" s="44">
        <f t="shared" si="64"/>
        <v>0</v>
      </c>
      <c r="AF340" s="45"/>
      <c r="AG340" s="48">
        <f t="shared" si="65"/>
        <v>0</v>
      </c>
    </row>
    <row r="341" spans="2:33" hidden="1" x14ac:dyDescent="0.2">
      <c r="B341" s="31"/>
      <c r="C341" s="46"/>
      <c r="D341" s="45"/>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47">
        <f t="shared" si="63"/>
        <v>0</v>
      </c>
      <c r="AD341" s="78"/>
      <c r="AE341" s="44">
        <f t="shared" si="64"/>
        <v>0</v>
      </c>
      <c r="AF341" s="45"/>
      <c r="AG341" s="48">
        <f t="shared" si="65"/>
        <v>0</v>
      </c>
    </row>
    <row r="342" spans="2:33" hidden="1" x14ac:dyDescent="0.2">
      <c r="B342" s="31"/>
      <c r="C342" s="46"/>
      <c r="D342" s="45"/>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47">
        <f t="shared" si="63"/>
        <v>0</v>
      </c>
      <c r="AD342" s="78"/>
      <c r="AE342" s="44">
        <f t="shared" si="64"/>
        <v>0</v>
      </c>
      <c r="AF342" s="45"/>
      <c r="AG342" s="48">
        <f t="shared" si="65"/>
        <v>0</v>
      </c>
    </row>
    <row r="343" spans="2:33" hidden="1" x14ac:dyDescent="0.2">
      <c r="B343" s="31"/>
      <c r="C343" s="46"/>
      <c r="D343" s="45"/>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47">
        <f t="shared" si="63"/>
        <v>0</v>
      </c>
      <c r="AD343" s="78"/>
      <c r="AE343" s="44">
        <f t="shared" si="64"/>
        <v>0</v>
      </c>
      <c r="AF343" s="45"/>
      <c r="AG343" s="48">
        <f t="shared" si="65"/>
        <v>0</v>
      </c>
    </row>
    <row r="344" spans="2:33" hidden="1" x14ac:dyDescent="0.2">
      <c r="B344" s="31"/>
      <c r="C344" s="46"/>
      <c r="D344" s="45"/>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47">
        <f t="shared" si="63"/>
        <v>0</v>
      </c>
      <c r="AD344" s="78"/>
      <c r="AE344" s="44">
        <f t="shared" si="64"/>
        <v>0</v>
      </c>
      <c r="AF344" s="45"/>
      <c r="AG344" s="48">
        <f t="shared" si="65"/>
        <v>0</v>
      </c>
    </row>
    <row r="345" spans="2:33" hidden="1" x14ac:dyDescent="0.2">
      <c r="B345" s="31"/>
      <c r="C345" s="46"/>
      <c r="D345" s="45"/>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47">
        <f t="shared" si="63"/>
        <v>0</v>
      </c>
      <c r="AD345" s="78"/>
      <c r="AE345" s="44">
        <f t="shared" si="64"/>
        <v>0</v>
      </c>
      <c r="AF345" s="45"/>
      <c r="AG345" s="48">
        <f t="shared" si="65"/>
        <v>0</v>
      </c>
    </row>
    <row r="346" spans="2:33" hidden="1" x14ac:dyDescent="0.2">
      <c r="B346" s="31"/>
      <c r="C346" s="46"/>
      <c r="D346" s="45"/>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47">
        <f t="shared" si="63"/>
        <v>0</v>
      </c>
      <c r="AD346" s="78"/>
      <c r="AE346" s="44">
        <f t="shared" si="64"/>
        <v>0</v>
      </c>
      <c r="AF346" s="45"/>
      <c r="AG346" s="48">
        <f t="shared" si="65"/>
        <v>0</v>
      </c>
    </row>
    <row r="347" spans="2:33" hidden="1" x14ac:dyDescent="0.2">
      <c r="B347" s="31"/>
      <c r="C347" s="46"/>
      <c r="D347" s="45"/>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47">
        <f t="shared" si="63"/>
        <v>0</v>
      </c>
      <c r="AD347" s="78"/>
      <c r="AE347" s="44">
        <f t="shared" si="64"/>
        <v>0</v>
      </c>
      <c r="AF347" s="45"/>
      <c r="AG347" s="48">
        <f t="shared" si="65"/>
        <v>0</v>
      </c>
    </row>
    <row r="348" spans="2:33" hidden="1" x14ac:dyDescent="0.2">
      <c r="B348" s="31"/>
      <c r="C348" s="46"/>
      <c r="D348" s="45"/>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47">
        <f t="shared" si="63"/>
        <v>0</v>
      </c>
      <c r="AD348" s="78"/>
      <c r="AE348" s="44">
        <f t="shared" si="64"/>
        <v>0</v>
      </c>
      <c r="AF348" s="45"/>
      <c r="AG348" s="48">
        <f t="shared" si="65"/>
        <v>0</v>
      </c>
    </row>
    <row r="349" spans="2:33" hidden="1" x14ac:dyDescent="0.2">
      <c r="B349" s="31"/>
      <c r="C349" s="46"/>
      <c r="D349" s="45"/>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47">
        <f t="shared" si="63"/>
        <v>0</v>
      </c>
      <c r="AD349" s="78"/>
      <c r="AE349" s="44">
        <f t="shared" si="64"/>
        <v>0</v>
      </c>
      <c r="AF349" s="45"/>
      <c r="AG349" s="48">
        <f t="shared" si="65"/>
        <v>0</v>
      </c>
    </row>
    <row r="350" spans="2:33" ht="13.5" hidden="1" thickBot="1" x14ac:dyDescent="0.25">
      <c r="B350" s="31"/>
      <c r="C350" s="46"/>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7">
        <f t="shared" si="63"/>
        <v>0</v>
      </c>
      <c r="AD350" s="78"/>
      <c r="AE350" s="44">
        <f t="shared" si="64"/>
        <v>0</v>
      </c>
      <c r="AF350" s="45"/>
      <c r="AG350" s="48">
        <f t="shared" si="65"/>
        <v>0</v>
      </c>
    </row>
    <row r="351" spans="2:33" ht="13.5" hidden="1" thickBot="1" x14ac:dyDescent="0.25">
      <c r="B351" s="79"/>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1" t="s">
        <v>148</v>
      </c>
      <c r="AD351" s="80"/>
      <c r="AE351" s="80"/>
      <c r="AF351" s="80"/>
      <c r="AG351" s="83">
        <f>SUM(AG333:AG350)</f>
        <v>0</v>
      </c>
    </row>
    <row r="352" spans="2:33" ht="13.5" hidden="1" thickBot="1" x14ac:dyDescent="0.25">
      <c r="B352" s="86"/>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41" t="s">
        <v>149</v>
      </c>
      <c r="AD352" s="87"/>
      <c r="AE352" s="87"/>
      <c r="AF352" s="87"/>
      <c r="AG352" s="88">
        <f>AG331+AG351</f>
        <v>0</v>
      </c>
    </row>
    <row r="353" spans="2:33" ht="13.5" hidden="1" thickBot="1" x14ac:dyDescent="0.25"/>
    <row r="354" spans="2:33" ht="15.75" hidden="1" x14ac:dyDescent="0.25">
      <c r="B354" s="65" t="str">
        <f>B322</f>
        <v>Panera Bread</v>
      </c>
      <c r="C354" s="66" t="s">
        <v>111</v>
      </c>
      <c r="D354" s="66" t="e">
        <f>D322+1</f>
        <v>#VALUE!</v>
      </c>
      <c r="E354" s="66"/>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7"/>
    </row>
    <row r="355" spans="2:33" ht="38.25" hidden="1" x14ac:dyDescent="0.2">
      <c r="B355" s="68" t="s">
        <v>112</v>
      </c>
      <c r="C355" s="69" t="s">
        <v>113</v>
      </c>
      <c r="D355" s="69" t="s">
        <v>114</v>
      </c>
      <c r="E355" s="379" t="s">
        <v>115</v>
      </c>
      <c r="F355" s="380"/>
      <c r="G355" s="380"/>
      <c r="H355" s="380"/>
      <c r="I355" s="380"/>
      <c r="J355" s="380"/>
      <c r="K355" s="380"/>
      <c r="L355" s="380"/>
      <c r="M355" s="380"/>
      <c r="N355" s="380"/>
      <c r="O355" s="380"/>
      <c r="P355" s="380"/>
      <c r="Q355" s="380"/>
      <c r="R355" s="380"/>
      <c r="S355" s="380"/>
      <c r="T355" s="380"/>
      <c r="U355" s="380"/>
      <c r="V355" s="380"/>
      <c r="W355" s="380"/>
      <c r="X355" s="380"/>
      <c r="Y355" s="380"/>
      <c r="Z355" s="380"/>
      <c r="AA355" s="380"/>
      <c r="AB355" s="381"/>
      <c r="AC355" s="16" t="s">
        <v>116</v>
      </c>
      <c r="AD355" s="16" t="s">
        <v>117</v>
      </c>
      <c r="AE355" s="16" t="s">
        <v>118</v>
      </c>
      <c r="AF355" s="16" t="s">
        <v>119</v>
      </c>
      <c r="AG355" s="15" t="s">
        <v>120</v>
      </c>
    </row>
    <row r="356" spans="2:33" ht="24" hidden="1" x14ac:dyDescent="0.2">
      <c r="B356" s="70" t="s">
        <v>121</v>
      </c>
      <c r="C356" s="71"/>
      <c r="D356" s="71"/>
      <c r="E356" s="72" t="s">
        <v>122</v>
      </c>
      <c r="F356" s="73" t="s">
        <v>123</v>
      </c>
      <c r="G356" s="73" t="s">
        <v>124</v>
      </c>
      <c r="H356" s="73" t="s">
        <v>125</v>
      </c>
      <c r="I356" s="73" t="s">
        <v>126</v>
      </c>
      <c r="J356" s="73" t="s">
        <v>127</v>
      </c>
      <c r="K356" s="73" t="s">
        <v>128</v>
      </c>
      <c r="L356" s="73" t="s">
        <v>129</v>
      </c>
      <c r="M356" s="73" t="s">
        <v>130</v>
      </c>
      <c r="N356" s="73" t="s">
        <v>131</v>
      </c>
      <c r="O356" s="73" t="s">
        <v>132</v>
      </c>
      <c r="P356" s="73" t="s">
        <v>133</v>
      </c>
      <c r="Q356" s="73" t="s">
        <v>134</v>
      </c>
      <c r="R356" s="73" t="s">
        <v>135</v>
      </c>
      <c r="S356" s="73" t="s">
        <v>136</v>
      </c>
      <c r="T356" s="73" t="s">
        <v>137</v>
      </c>
      <c r="U356" s="73" t="s">
        <v>138</v>
      </c>
      <c r="V356" s="73" t="s">
        <v>139</v>
      </c>
      <c r="W356" s="73" t="s">
        <v>140</v>
      </c>
      <c r="X356" s="73" t="s">
        <v>141</v>
      </c>
      <c r="Y356" s="73" t="s">
        <v>142</v>
      </c>
      <c r="Z356" s="74" t="s">
        <v>143</v>
      </c>
      <c r="AA356" s="73" t="s">
        <v>144</v>
      </c>
      <c r="AB356" s="74" t="s">
        <v>145</v>
      </c>
      <c r="AC356" s="71"/>
      <c r="AD356" s="71"/>
      <c r="AE356" s="71"/>
      <c r="AF356" s="75"/>
      <c r="AG356" s="76"/>
    </row>
    <row r="357" spans="2:33" hidden="1" x14ac:dyDescent="0.2">
      <c r="B357" s="31"/>
      <c r="C357" s="46"/>
      <c r="D357" s="45"/>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47">
        <f t="shared" ref="AC357:AC362" si="66">SUM(E357:AB357)</f>
        <v>0</v>
      </c>
      <c r="AD357" s="78"/>
      <c r="AE357" s="44">
        <f t="shared" ref="AE357:AE362" si="67">(AD357*AC357)/40</f>
        <v>0</v>
      </c>
      <c r="AF357" s="45"/>
      <c r="AG357" s="48">
        <f t="shared" ref="AG357:AG362" si="68">AF357*AD357*AC357*C357</f>
        <v>0</v>
      </c>
    </row>
    <row r="358" spans="2:33" hidden="1" x14ac:dyDescent="0.2">
      <c r="B358" s="31"/>
      <c r="C358" s="46"/>
      <c r="D358" s="45"/>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47">
        <f t="shared" si="66"/>
        <v>0</v>
      </c>
      <c r="AD358" s="78"/>
      <c r="AE358" s="44">
        <f t="shared" si="67"/>
        <v>0</v>
      </c>
      <c r="AF358" s="45"/>
      <c r="AG358" s="48">
        <f t="shared" si="68"/>
        <v>0</v>
      </c>
    </row>
    <row r="359" spans="2:33" hidden="1" x14ac:dyDescent="0.2">
      <c r="B359" s="31"/>
      <c r="C359" s="46"/>
      <c r="D359" s="45"/>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47">
        <f t="shared" si="66"/>
        <v>0</v>
      </c>
      <c r="AD359" s="78"/>
      <c r="AE359" s="44">
        <f t="shared" si="67"/>
        <v>0</v>
      </c>
      <c r="AF359" s="45"/>
      <c r="AG359" s="48">
        <f t="shared" si="68"/>
        <v>0</v>
      </c>
    </row>
    <row r="360" spans="2:33" hidden="1" x14ac:dyDescent="0.2">
      <c r="B360" s="31"/>
      <c r="C360" s="46"/>
      <c r="D360" s="45"/>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47">
        <f t="shared" si="66"/>
        <v>0</v>
      </c>
      <c r="AD360" s="78"/>
      <c r="AE360" s="44">
        <f t="shared" si="67"/>
        <v>0</v>
      </c>
      <c r="AF360" s="45"/>
      <c r="AG360" s="48">
        <f t="shared" si="68"/>
        <v>0</v>
      </c>
    </row>
    <row r="361" spans="2:33" hidden="1" x14ac:dyDescent="0.2">
      <c r="B361" s="31"/>
      <c r="C361" s="46"/>
      <c r="D361" s="45"/>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47">
        <f t="shared" si="66"/>
        <v>0</v>
      </c>
      <c r="AD361" s="78"/>
      <c r="AE361" s="44">
        <f t="shared" si="67"/>
        <v>0</v>
      </c>
      <c r="AF361" s="45"/>
      <c r="AG361" s="48">
        <f t="shared" si="68"/>
        <v>0</v>
      </c>
    </row>
    <row r="362" spans="2:33" ht="13.5" hidden="1" thickBot="1" x14ac:dyDescent="0.25">
      <c r="B362" s="31"/>
      <c r="C362" s="46"/>
      <c r="D362" s="45"/>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47">
        <f t="shared" si="66"/>
        <v>0</v>
      </c>
      <c r="AD362" s="78"/>
      <c r="AE362" s="44">
        <f t="shared" si="67"/>
        <v>0</v>
      </c>
      <c r="AF362" s="45"/>
      <c r="AG362" s="48">
        <f t="shared" si="68"/>
        <v>0</v>
      </c>
    </row>
    <row r="363" spans="2:33" ht="13.5" hidden="1" thickBot="1" x14ac:dyDescent="0.25">
      <c r="B363" s="79"/>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1" t="s">
        <v>146</v>
      </c>
      <c r="AD363" s="80"/>
      <c r="AE363" s="80"/>
      <c r="AF363" s="82"/>
      <c r="AG363" s="83">
        <f>SUM(AG357:AG362)</f>
        <v>0</v>
      </c>
    </row>
    <row r="364" spans="2:33" hidden="1" x14ac:dyDescent="0.2">
      <c r="B364" s="52" t="s">
        <v>147</v>
      </c>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84"/>
      <c r="AD364" s="63"/>
      <c r="AE364" s="63"/>
      <c r="AF364" s="64"/>
      <c r="AG364" s="85"/>
    </row>
    <row r="365" spans="2:33" hidden="1" x14ac:dyDescent="0.2">
      <c r="B365" s="31"/>
      <c r="C365" s="46"/>
      <c r="D365" s="45"/>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47">
        <f t="shared" ref="AC365:AC382" si="69">SUM(E365:AB365)</f>
        <v>0</v>
      </c>
      <c r="AD365" s="78"/>
      <c r="AE365" s="44">
        <f t="shared" ref="AE365:AE382" si="70">(AD365*AC365)/40</f>
        <v>0</v>
      </c>
      <c r="AF365" s="45"/>
      <c r="AG365" s="48">
        <f t="shared" ref="AG365:AG382" si="71">AF365*AD365*AC365*C365</f>
        <v>0</v>
      </c>
    </row>
    <row r="366" spans="2:33" hidden="1" x14ac:dyDescent="0.2">
      <c r="B366" s="31"/>
      <c r="C366" s="46"/>
      <c r="D366" s="45"/>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47">
        <f t="shared" si="69"/>
        <v>0</v>
      </c>
      <c r="AD366" s="78"/>
      <c r="AE366" s="44">
        <f t="shared" si="70"/>
        <v>0</v>
      </c>
      <c r="AF366" s="45"/>
      <c r="AG366" s="48">
        <f t="shared" si="71"/>
        <v>0</v>
      </c>
    </row>
    <row r="367" spans="2:33" hidden="1" x14ac:dyDescent="0.2">
      <c r="B367" s="31"/>
      <c r="C367" s="46"/>
      <c r="D367" s="45"/>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47">
        <f t="shared" si="69"/>
        <v>0</v>
      </c>
      <c r="AD367" s="78"/>
      <c r="AE367" s="44">
        <f t="shared" si="70"/>
        <v>0</v>
      </c>
      <c r="AF367" s="45"/>
      <c r="AG367" s="48">
        <f t="shared" si="71"/>
        <v>0</v>
      </c>
    </row>
    <row r="368" spans="2:33" hidden="1" x14ac:dyDescent="0.2">
      <c r="B368" s="31"/>
      <c r="C368" s="46"/>
      <c r="D368" s="45"/>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47">
        <f t="shared" si="69"/>
        <v>0</v>
      </c>
      <c r="AD368" s="78"/>
      <c r="AE368" s="44">
        <f t="shared" si="70"/>
        <v>0</v>
      </c>
      <c r="AF368" s="45"/>
      <c r="AG368" s="48">
        <f t="shared" si="71"/>
        <v>0</v>
      </c>
    </row>
    <row r="369" spans="2:33" hidden="1" x14ac:dyDescent="0.2">
      <c r="B369" s="31"/>
      <c r="C369" s="46"/>
      <c r="D369" s="45"/>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47">
        <f t="shared" si="69"/>
        <v>0</v>
      </c>
      <c r="AD369" s="78"/>
      <c r="AE369" s="44">
        <f t="shared" si="70"/>
        <v>0</v>
      </c>
      <c r="AF369" s="45"/>
      <c r="AG369" s="48">
        <f t="shared" si="71"/>
        <v>0</v>
      </c>
    </row>
    <row r="370" spans="2:33" hidden="1" x14ac:dyDescent="0.2">
      <c r="B370" s="31"/>
      <c r="C370" s="46"/>
      <c r="D370" s="45"/>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47">
        <f t="shared" si="69"/>
        <v>0</v>
      </c>
      <c r="AD370" s="78"/>
      <c r="AE370" s="44">
        <f t="shared" si="70"/>
        <v>0</v>
      </c>
      <c r="AF370" s="45"/>
      <c r="AG370" s="48">
        <f t="shared" si="71"/>
        <v>0</v>
      </c>
    </row>
    <row r="371" spans="2:33" hidden="1" x14ac:dyDescent="0.2">
      <c r="B371" s="31"/>
      <c r="C371" s="46"/>
      <c r="D371" s="45"/>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47">
        <f t="shared" si="69"/>
        <v>0</v>
      </c>
      <c r="AD371" s="78"/>
      <c r="AE371" s="44">
        <f t="shared" si="70"/>
        <v>0</v>
      </c>
      <c r="AF371" s="45"/>
      <c r="AG371" s="48">
        <f t="shared" si="71"/>
        <v>0</v>
      </c>
    </row>
    <row r="372" spans="2:33" hidden="1" x14ac:dyDescent="0.2">
      <c r="B372" s="31"/>
      <c r="C372" s="46"/>
      <c r="D372" s="45"/>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47">
        <f t="shared" si="69"/>
        <v>0</v>
      </c>
      <c r="AD372" s="78"/>
      <c r="AE372" s="44">
        <f t="shared" si="70"/>
        <v>0</v>
      </c>
      <c r="AF372" s="45"/>
      <c r="AG372" s="48">
        <f t="shared" si="71"/>
        <v>0</v>
      </c>
    </row>
    <row r="373" spans="2:33" hidden="1" x14ac:dyDescent="0.2">
      <c r="B373" s="31"/>
      <c r="C373" s="46"/>
      <c r="D373" s="45"/>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47">
        <f t="shared" si="69"/>
        <v>0</v>
      </c>
      <c r="AD373" s="78"/>
      <c r="AE373" s="44">
        <f t="shared" si="70"/>
        <v>0</v>
      </c>
      <c r="AF373" s="45"/>
      <c r="AG373" s="48">
        <f t="shared" si="71"/>
        <v>0</v>
      </c>
    </row>
    <row r="374" spans="2:33" hidden="1" x14ac:dyDescent="0.2">
      <c r="B374" s="31"/>
      <c r="C374" s="46"/>
      <c r="D374" s="45"/>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47">
        <f t="shared" si="69"/>
        <v>0</v>
      </c>
      <c r="AD374" s="78"/>
      <c r="AE374" s="44">
        <f t="shared" si="70"/>
        <v>0</v>
      </c>
      <c r="AF374" s="45"/>
      <c r="AG374" s="48">
        <f t="shared" si="71"/>
        <v>0</v>
      </c>
    </row>
    <row r="375" spans="2:33" hidden="1" x14ac:dyDescent="0.2">
      <c r="B375" s="31"/>
      <c r="C375" s="46"/>
      <c r="D375" s="45"/>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47">
        <f t="shared" si="69"/>
        <v>0</v>
      </c>
      <c r="AD375" s="78"/>
      <c r="AE375" s="44">
        <f t="shared" si="70"/>
        <v>0</v>
      </c>
      <c r="AF375" s="45"/>
      <c r="AG375" s="48">
        <f t="shared" si="71"/>
        <v>0</v>
      </c>
    </row>
    <row r="376" spans="2:33" hidden="1" x14ac:dyDescent="0.2">
      <c r="B376" s="31"/>
      <c r="C376" s="46"/>
      <c r="D376" s="45"/>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47">
        <f t="shared" si="69"/>
        <v>0</v>
      </c>
      <c r="AD376" s="78"/>
      <c r="AE376" s="44">
        <f t="shared" si="70"/>
        <v>0</v>
      </c>
      <c r="AF376" s="45"/>
      <c r="AG376" s="48">
        <f t="shared" si="71"/>
        <v>0</v>
      </c>
    </row>
    <row r="377" spans="2:33" hidden="1" x14ac:dyDescent="0.2">
      <c r="B377" s="31"/>
      <c r="C377" s="46"/>
      <c r="D377" s="45"/>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47">
        <f t="shared" si="69"/>
        <v>0</v>
      </c>
      <c r="AD377" s="78"/>
      <c r="AE377" s="44">
        <f t="shared" si="70"/>
        <v>0</v>
      </c>
      <c r="AF377" s="45"/>
      <c r="AG377" s="48">
        <f t="shared" si="71"/>
        <v>0</v>
      </c>
    </row>
    <row r="378" spans="2:33" hidden="1" x14ac:dyDescent="0.2">
      <c r="B378" s="31"/>
      <c r="C378" s="46"/>
      <c r="D378" s="45"/>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47">
        <f t="shared" si="69"/>
        <v>0</v>
      </c>
      <c r="AD378" s="78"/>
      <c r="AE378" s="44">
        <f t="shared" si="70"/>
        <v>0</v>
      </c>
      <c r="AF378" s="45"/>
      <c r="AG378" s="48">
        <f t="shared" si="71"/>
        <v>0</v>
      </c>
    </row>
    <row r="379" spans="2:33" hidden="1" x14ac:dyDescent="0.2">
      <c r="B379" s="31"/>
      <c r="C379" s="46"/>
      <c r="D379" s="45"/>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47">
        <f t="shared" si="69"/>
        <v>0</v>
      </c>
      <c r="AD379" s="78"/>
      <c r="AE379" s="44">
        <f t="shared" si="70"/>
        <v>0</v>
      </c>
      <c r="AF379" s="45"/>
      <c r="AG379" s="48">
        <f t="shared" si="71"/>
        <v>0</v>
      </c>
    </row>
    <row r="380" spans="2:33" hidden="1" x14ac:dyDescent="0.2">
      <c r="B380" s="31"/>
      <c r="C380" s="46"/>
      <c r="D380" s="45"/>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47">
        <f t="shared" si="69"/>
        <v>0</v>
      </c>
      <c r="AD380" s="78"/>
      <c r="AE380" s="44">
        <f t="shared" si="70"/>
        <v>0</v>
      </c>
      <c r="AF380" s="45"/>
      <c r="AG380" s="48">
        <f t="shared" si="71"/>
        <v>0</v>
      </c>
    </row>
    <row r="381" spans="2:33" hidden="1" x14ac:dyDescent="0.2">
      <c r="B381" s="31"/>
      <c r="C381" s="46"/>
      <c r="D381" s="45"/>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47">
        <f t="shared" si="69"/>
        <v>0</v>
      </c>
      <c r="AD381" s="78"/>
      <c r="AE381" s="44">
        <f t="shared" si="70"/>
        <v>0</v>
      </c>
      <c r="AF381" s="45"/>
      <c r="AG381" s="48">
        <f t="shared" si="71"/>
        <v>0</v>
      </c>
    </row>
    <row r="382" spans="2:33" ht="13.5" hidden="1" thickBot="1" x14ac:dyDescent="0.25">
      <c r="B382" s="31"/>
      <c r="C382" s="46"/>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7">
        <f t="shared" si="69"/>
        <v>0</v>
      </c>
      <c r="AD382" s="78"/>
      <c r="AE382" s="44">
        <f t="shared" si="70"/>
        <v>0</v>
      </c>
      <c r="AF382" s="45"/>
      <c r="AG382" s="48">
        <f t="shared" si="71"/>
        <v>0</v>
      </c>
    </row>
    <row r="383" spans="2:33" ht="13.5" hidden="1" thickBot="1" x14ac:dyDescent="0.25">
      <c r="B383" s="79"/>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1" t="s">
        <v>148</v>
      </c>
      <c r="AD383" s="80"/>
      <c r="AE383" s="80"/>
      <c r="AF383" s="80"/>
      <c r="AG383" s="83">
        <f>SUM(AG365:AG382)</f>
        <v>0</v>
      </c>
    </row>
    <row r="384" spans="2:33" ht="13.5" hidden="1" thickBot="1" x14ac:dyDescent="0.25">
      <c r="B384" s="86"/>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41" t="s">
        <v>149</v>
      </c>
      <c r="AD384" s="87"/>
      <c r="AE384" s="87"/>
      <c r="AF384" s="87"/>
      <c r="AG384" s="88">
        <f>AG363+AG383</f>
        <v>0</v>
      </c>
    </row>
    <row r="385" spans="2:33" ht="13.5" hidden="1" thickBot="1" x14ac:dyDescent="0.25"/>
    <row r="386" spans="2:33" ht="15.75" hidden="1" x14ac:dyDescent="0.25">
      <c r="B386" s="65" t="str">
        <f>B354</f>
        <v>Panera Bread</v>
      </c>
      <c r="C386" s="66" t="s">
        <v>111</v>
      </c>
      <c r="D386" s="66" t="e">
        <f>D354+1</f>
        <v>#VALUE!</v>
      </c>
      <c r="E386" s="66"/>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7"/>
    </row>
    <row r="387" spans="2:33" ht="38.25" hidden="1" x14ac:dyDescent="0.2">
      <c r="B387" s="68" t="s">
        <v>112</v>
      </c>
      <c r="C387" s="69" t="s">
        <v>113</v>
      </c>
      <c r="D387" s="69" t="s">
        <v>114</v>
      </c>
      <c r="E387" s="379" t="s">
        <v>115</v>
      </c>
      <c r="F387" s="380"/>
      <c r="G387" s="380"/>
      <c r="H387" s="380"/>
      <c r="I387" s="380"/>
      <c r="J387" s="380"/>
      <c r="K387" s="380"/>
      <c r="L387" s="380"/>
      <c r="M387" s="380"/>
      <c r="N387" s="380"/>
      <c r="O387" s="380"/>
      <c r="P387" s="380"/>
      <c r="Q387" s="380"/>
      <c r="R387" s="380"/>
      <c r="S387" s="380"/>
      <c r="T387" s="380"/>
      <c r="U387" s="380"/>
      <c r="V387" s="380"/>
      <c r="W387" s="380"/>
      <c r="X387" s="380"/>
      <c r="Y387" s="380"/>
      <c r="Z387" s="380"/>
      <c r="AA387" s="380"/>
      <c r="AB387" s="381"/>
      <c r="AC387" s="16" t="s">
        <v>116</v>
      </c>
      <c r="AD387" s="16" t="s">
        <v>117</v>
      </c>
      <c r="AE387" s="16" t="s">
        <v>118</v>
      </c>
      <c r="AF387" s="16" t="s">
        <v>119</v>
      </c>
      <c r="AG387" s="15" t="s">
        <v>120</v>
      </c>
    </row>
    <row r="388" spans="2:33" ht="24" hidden="1" x14ac:dyDescent="0.2">
      <c r="B388" s="70" t="s">
        <v>121</v>
      </c>
      <c r="C388" s="71"/>
      <c r="D388" s="71"/>
      <c r="E388" s="72" t="s">
        <v>122</v>
      </c>
      <c r="F388" s="73" t="s">
        <v>123</v>
      </c>
      <c r="G388" s="73" t="s">
        <v>124</v>
      </c>
      <c r="H388" s="73" t="s">
        <v>125</v>
      </c>
      <c r="I388" s="73" t="s">
        <v>126</v>
      </c>
      <c r="J388" s="73" t="s">
        <v>127</v>
      </c>
      <c r="K388" s="73" t="s">
        <v>128</v>
      </c>
      <c r="L388" s="73" t="s">
        <v>129</v>
      </c>
      <c r="M388" s="73" t="s">
        <v>130</v>
      </c>
      <c r="N388" s="73" t="s">
        <v>131</v>
      </c>
      <c r="O388" s="73" t="s">
        <v>132</v>
      </c>
      <c r="P388" s="73" t="s">
        <v>133</v>
      </c>
      <c r="Q388" s="73" t="s">
        <v>134</v>
      </c>
      <c r="R388" s="73" t="s">
        <v>135</v>
      </c>
      <c r="S388" s="73" t="s">
        <v>136</v>
      </c>
      <c r="T388" s="73" t="s">
        <v>137</v>
      </c>
      <c r="U388" s="73" t="s">
        <v>138</v>
      </c>
      <c r="V388" s="73" t="s">
        <v>139</v>
      </c>
      <c r="W388" s="73" t="s">
        <v>140</v>
      </c>
      <c r="X388" s="73" t="s">
        <v>141</v>
      </c>
      <c r="Y388" s="73" t="s">
        <v>142</v>
      </c>
      <c r="Z388" s="74" t="s">
        <v>143</v>
      </c>
      <c r="AA388" s="73" t="s">
        <v>144</v>
      </c>
      <c r="AB388" s="74" t="s">
        <v>145</v>
      </c>
      <c r="AC388" s="71"/>
      <c r="AD388" s="71"/>
      <c r="AE388" s="71"/>
      <c r="AF388" s="75"/>
      <c r="AG388" s="76"/>
    </row>
    <row r="389" spans="2:33" hidden="1" x14ac:dyDescent="0.2">
      <c r="B389" s="31"/>
      <c r="C389" s="46"/>
      <c r="D389" s="45"/>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47">
        <f t="shared" ref="AC389:AC394" si="72">SUM(E389:AB389)</f>
        <v>0</v>
      </c>
      <c r="AD389" s="78"/>
      <c r="AE389" s="44">
        <f t="shared" ref="AE389:AE394" si="73">(AD389*AC389)/40</f>
        <v>0</v>
      </c>
      <c r="AF389" s="45"/>
      <c r="AG389" s="48">
        <f t="shared" ref="AG389:AG394" si="74">AF389*AD389*AC389*C389</f>
        <v>0</v>
      </c>
    </row>
    <row r="390" spans="2:33" hidden="1" x14ac:dyDescent="0.2">
      <c r="B390" s="31"/>
      <c r="C390" s="46"/>
      <c r="D390" s="45"/>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47">
        <f t="shared" si="72"/>
        <v>0</v>
      </c>
      <c r="AD390" s="78"/>
      <c r="AE390" s="44">
        <f t="shared" si="73"/>
        <v>0</v>
      </c>
      <c r="AF390" s="45"/>
      <c r="AG390" s="48">
        <f t="shared" si="74"/>
        <v>0</v>
      </c>
    </row>
    <row r="391" spans="2:33" hidden="1" x14ac:dyDescent="0.2">
      <c r="B391" s="31"/>
      <c r="C391" s="46"/>
      <c r="D391" s="45"/>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47">
        <f t="shared" si="72"/>
        <v>0</v>
      </c>
      <c r="AD391" s="78"/>
      <c r="AE391" s="44">
        <f t="shared" si="73"/>
        <v>0</v>
      </c>
      <c r="AF391" s="45"/>
      <c r="AG391" s="48">
        <f t="shared" si="74"/>
        <v>0</v>
      </c>
    </row>
    <row r="392" spans="2:33" hidden="1" x14ac:dyDescent="0.2">
      <c r="B392" s="31"/>
      <c r="C392" s="46"/>
      <c r="D392" s="45"/>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47">
        <f t="shared" si="72"/>
        <v>0</v>
      </c>
      <c r="AD392" s="78"/>
      <c r="AE392" s="44">
        <f t="shared" si="73"/>
        <v>0</v>
      </c>
      <c r="AF392" s="45"/>
      <c r="AG392" s="48">
        <f t="shared" si="74"/>
        <v>0</v>
      </c>
    </row>
    <row r="393" spans="2:33" hidden="1" x14ac:dyDescent="0.2">
      <c r="B393" s="31"/>
      <c r="C393" s="46"/>
      <c r="D393" s="45"/>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47">
        <f t="shared" si="72"/>
        <v>0</v>
      </c>
      <c r="AD393" s="78"/>
      <c r="AE393" s="44">
        <f t="shared" si="73"/>
        <v>0</v>
      </c>
      <c r="AF393" s="45"/>
      <c r="AG393" s="48">
        <f t="shared" si="74"/>
        <v>0</v>
      </c>
    </row>
    <row r="394" spans="2:33" ht="13.5" hidden="1" thickBot="1" x14ac:dyDescent="0.25">
      <c r="B394" s="31"/>
      <c r="C394" s="46"/>
      <c r="D394" s="45"/>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47">
        <f t="shared" si="72"/>
        <v>0</v>
      </c>
      <c r="AD394" s="78"/>
      <c r="AE394" s="44">
        <f t="shared" si="73"/>
        <v>0</v>
      </c>
      <c r="AF394" s="45"/>
      <c r="AG394" s="48">
        <f t="shared" si="74"/>
        <v>0</v>
      </c>
    </row>
    <row r="395" spans="2:33" ht="13.5" hidden="1" thickBot="1" x14ac:dyDescent="0.25">
      <c r="B395" s="79"/>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1" t="s">
        <v>146</v>
      </c>
      <c r="AD395" s="80"/>
      <c r="AE395" s="80"/>
      <c r="AF395" s="82"/>
      <c r="AG395" s="83">
        <f>SUM(AG389:AG394)</f>
        <v>0</v>
      </c>
    </row>
    <row r="396" spans="2:33" hidden="1" x14ac:dyDescent="0.2">
      <c r="B396" s="52" t="s">
        <v>147</v>
      </c>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84"/>
      <c r="AD396" s="63"/>
      <c r="AE396" s="63"/>
      <c r="AF396" s="64"/>
      <c r="AG396" s="85"/>
    </row>
    <row r="397" spans="2:33" hidden="1" x14ac:dyDescent="0.2">
      <c r="B397" s="31"/>
      <c r="C397" s="46"/>
      <c r="D397" s="45"/>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47">
        <f t="shared" ref="AC397:AC414" si="75">SUM(E397:AB397)</f>
        <v>0</v>
      </c>
      <c r="AD397" s="78"/>
      <c r="AE397" s="44">
        <f t="shared" ref="AE397:AE414" si="76">(AD397*AC397)/40</f>
        <v>0</v>
      </c>
      <c r="AF397" s="45"/>
      <c r="AG397" s="48">
        <f t="shared" ref="AG397:AG414" si="77">AF397*AD397*AC397*C397</f>
        <v>0</v>
      </c>
    </row>
    <row r="398" spans="2:33" hidden="1" x14ac:dyDescent="0.2">
      <c r="B398" s="31"/>
      <c r="C398" s="46"/>
      <c r="D398" s="45"/>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47">
        <f t="shared" si="75"/>
        <v>0</v>
      </c>
      <c r="AD398" s="78"/>
      <c r="AE398" s="44">
        <f t="shared" si="76"/>
        <v>0</v>
      </c>
      <c r="AF398" s="45"/>
      <c r="AG398" s="48">
        <f t="shared" si="77"/>
        <v>0</v>
      </c>
    </row>
    <row r="399" spans="2:33" hidden="1" x14ac:dyDescent="0.2">
      <c r="B399" s="31"/>
      <c r="C399" s="46"/>
      <c r="D399" s="45"/>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47">
        <f t="shared" si="75"/>
        <v>0</v>
      </c>
      <c r="AD399" s="78"/>
      <c r="AE399" s="44">
        <f t="shared" si="76"/>
        <v>0</v>
      </c>
      <c r="AF399" s="45"/>
      <c r="AG399" s="48">
        <f t="shared" si="77"/>
        <v>0</v>
      </c>
    </row>
    <row r="400" spans="2:33" hidden="1" x14ac:dyDescent="0.2">
      <c r="B400" s="31"/>
      <c r="C400" s="46"/>
      <c r="D400" s="45"/>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47">
        <f t="shared" si="75"/>
        <v>0</v>
      </c>
      <c r="AD400" s="78"/>
      <c r="AE400" s="44">
        <f t="shared" si="76"/>
        <v>0</v>
      </c>
      <c r="AF400" s="45"/>
      <c r="AG400" s="48">
        <f t="shared" si="77"/>
        <v>0</v>
      </c>
    </row>
    <row r="401" spans="2:33" hidden="1" x14ac:dyDescent="0.2">
      <c r="B401" s="31"/>
      <c r="C401" s="46"/>
      <c r="D401" s="45"/>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47">
        <f t="shared" si="75"/>
        <v>0</v>
      </c>
      <c r="AD401" s="78"/>
      <c r="AE401" s="44">
        <f t="shared" si="76"/>
        <v>0</v>
      </c>
      <c r="AF401" s="45"/>
      <c r="AG401" s="48">
        <f t="shared" si="77"/>
        <v>0</v>
      </c>
    </row>
    <row r="402" spans="2:33" hidden="1" x14ac:dyDescent="0.2">
      <c r="B402" s="31"/>
      <c r="C402" s="46"/>
      <c r="D402" s="45"/>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47">
        <f t="shared" si="75"/>
        <v>0</v>
      </c>
      <c r="AD402" s="78"/>
      <c r="AE402" s="44">
        <f t="shared" si="76"/>
        <v>0</v>
      </c>
      <c r="AF402" s="45"/>
      <c r="AG402" s="48">
        <f t="shared" si="77"/>
        <v>0</v>
      </c>
    </row>
    <row r="403" spans="2:33" hidden="1" x14ac:dyDescent="0.2">
      <c r="B403" s="31"/>
      <c r="C403" s="46"/>
      <c r="D403" s="45"/>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47">
        <f t="shared" si="75"/>
        <v>0</v>
      </c>
      <c r="AD403" s="78"/>
      <c r="AE403" s="44">
        <f t="shared" si="76"/>
        <v>0</v>
      </c>
      <c r="AF403" s="45"/>
      <c r="AG403" s="48">
        <f t="shared" si="77"/>
        <v>0</v>
      </c>
    </row>
    <row r="404" spans="2:33" hidden="1" x14ac:dyDescent="0.2">
      <c r="B404" s="31"/>
      <c r="C404" s="46"/>
      <c r="D404" s="45"/>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47">
        <f t="shared" si="75"/>
        <v>0</v>
      </c>
      <c r="AD404" s="78"/>
      <c r="AE404" s="44">
        <f t="shared" si="76"/>
        <v>0</v>
      </c>
      <c r="AF404" s="45"/>
      <c r="AG404" s="48">
        <f t="shared" si="77"/>
        <v>0</v>
      </c>
    </row>
    <row r="405" spans="2:33" hidden="1" x14ac:dyDescent="0.2">
      <c r="B405" s="31"/>
      <c r="C405" s="46"/>
      <c r="D405" s="45"/>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47">
        <f t="shared" si="75"/>
        <v>0</v>
      </c>
      <c r="AD405" s="78"/>
      <c r="AE405" s="44">
        <f t="shared" si="76"/>
        <v>0</v>
      </c>
      <c r="AF405" s="45"/>
      <c r="AG405" s="48">
        <f t="shared" si="77"/>
        <v>0</v>
      </c>
    </row>
    <row r="406" spans="2:33" hidden="1" x14ac:dyDescent="0.2">
      <c r="B406" s="31"/>
      <c r="C406" s="46"/>
      <c r="D406" s="45"/>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47">
        <f t="shared" si="75"/>
        <v>0</v>
      </c>
      <c r="AD406" s="78"/>
      <c r="AE406" s="44">
        <f t="shared" si="76"/>
        <v>0</v>
      </c>
      <c r="AF406" s="45"/>
      <c r="AG406" s="48">
        <f t="shared" si="77"/>
        <v>0</v>
      </c>
    </row>
    <row r="407" spans="2:33" hidden="1" x14ac:dyDescent="0.2">
      <c r="B407" s="31"/>
      <c r="C407" s="46"/>
      <c r="D407" s="45"/>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47">
        <f t="shared" si="75"/>
        <v>0</v>
      </c>
      <c r="AD407" s="78"/>
      <c r="AE407" s="44">
        <f t="shared" si="76"/>
        <v>0</v>
      </c>
      <c r="AF407" s="45"/>
      <c r="AG407" s="48">
        <f t="shared" si="77"/>
        <v>0</v>
      </c>
    </row>
    <row r="408" spans="2:33" hidden="1" x14ac:dyDescent="0.2">
      <c r="B408" s="31"/>
      <c r="C408" s="46"/>
      <c r="D408" s="45"/>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47">
        <f t="shared" si="75"/>
        <v>0</v>
      </c>
      <c r="AD408" s="78"/>
      <c r="AE408" s="44">
        <f t="shared" si="76"/>
        <v>0</v>
      </c>
      <c r="AF408" s="45"/>
      <c r="AG408" s="48">
        <f t="shared" si="77"/>
        <v>0</v>
      </c>
    </row>
    <row r="409" spans="2:33" hidden="1" x14ac:dyDescent="0.2">
      <c r="B409" s="31"/>
      <c r="C409" s="46"/>
      <c r="D409" s="45"/>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47">
        <f t="shared" si="75"/>
        <v>0</v>
      </c>
      <c r="AD409" s="78"/>
      <c r="AE409" s="44">
        <f t="shared" si="76"/>
        <v>0</v>
      </c>
      <c r="AF409" s="45"/>
      <c r="AG409" s="48">
        <f t="shared" si="77"/>
        <v>0</v>
      </c>
    </row>
    <row r="410" spans="2:33" hidden="1" x14ac:dyDescent="0.2">
      <c r="B410" s="31"/>
      <c r="C410" s="46"/>
      <c r="D410" s="45"/>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47">
        <f t="shared" si="75"/>
        <v>0</v>
      </c>
      <c r="AD410" s="78"/>
      <c r="AE410" s="44">
        <f t="shared" si="76"/>
        <v>0</v>
      </c>
      <c r="AF410" s="45"/>
      <c r="AG410" s="48">
        <f t="shared" si="77"/>
        <v>0</v>
      </c>
    </row>
    <row r="411" spans="2:33" hidden="1" x14ac:dyDescent="0.2">
      <c r="B411" s="31"/>
      <c r="C411" s="46"/>
      <c r="D411" s="45"/>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47">
        <f t="shared" si="75"/>
        <v>0</v>
      </c>
      <c r="AD411" s="78"/>
      <c r="AE411" s="44">
        <f t="shared" si="76"/>
        <v>0</v>
      </c>
      <c r="AF411" s="45"/>
      <c r="AG411" s="48">
        <f t="shared" si="77"/>
        <v>0</v>
      </c>
    </row>
    <row r="412" spans="2:33" hidden="1" x14ac:dyDescent="0.2">
      <c r="B412" s="31"/>
      <c r="C412" s="46"/>
      <c r="D412" s="45"/>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47">
        <f t="shared" si="75"/>
        <v>0</v>
      </c>
      <c r="AD412" s="78"/>
      <c r="AE412" s="44">
        <f t="shared" si="76"/>
        <v>0</v>
      </c>
      <c r="AF412" s="45"/>
      <c r="AG412" s="48">
        <f t="shared" si="77"/>
        <v>0</v>
      </c>
    </row>
    <row r="413" spans="2:33" hidden="1" x14ac:dyDescent="0.2">
      <c r="B413" s="31"/>
      <c r="C413" s="46"/>
      <c r="D413" s="45"/>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47">
        <f t="shared" si="75"/>
        <v>0</v>
      </c>
      <c r="AD413" s="78"/>
      <c r="AE413" s="44">
        <f t="shared" si="76"/>
        <v>0</v>
      </c>
      <c r="AF413" s="45"/>
      <c r="AG413" s="48">
        <f t="shared" si="77"/>
        <v>0</v>
      </c>
    </row>
    <row r="414" spans="2:33" ht="13.5" hidden="1" thickBot="1" x14ac:dyDescent="0.25">
      <c r="B414" s="31"/>
      <c r="C414" s="46"/>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7">
        <f t="shared" si="75"/>
        <v>0</v>
      </c>
      <c r="AD414" s="78"/>
      <c r="AE414" s="44">
        <f t="shared" si="76"/>
        <v>0</v>
      </c>
      <c r="AF414" s="45"/>
      <c r="AG414" s="48">
        <f t="shared" si="77"/>
        <v>0</v>
      </c>
    </row>
    <row r="415" spans="2:33" ht="13.5" hidden="1" thickBot="1" x14ac:dyDescent="0.25">
      <c r="B415" s="79"/>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1" t="s">
        <v>148</v>
      </c>
      <c r="AD415" s="80"/>
      <c r="AE415" s="80"/>
      <c r="AF415" s="80"/>
      <c r="AG415" s="83">
        <f>SUM(AG397:AG414)</f>
        <v>0</v>
      </c>
    </row>
    <row r="416" spans="2:33" ht="13.5" hidden="1" thickBot="1" x14ac:dyDescent="0.25">
      <c r="B416" s="86"/>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41" t="s">
        <v>149</v>
      </c>
      <c r="AD416" s="87"/>
      <c r="AE416" s="87"/>
      <c r="AF416" s="87"/>
      <c r="AG416" s="88">
        <f>AG395+AG415</f>
        <v>0</v>
      </c>
    </row>
  </sheetData>
  <sheetProtection selectLockedCells="1"/>
  <mergeCells count="13">
    <mergeCell ref="E355:AB355"/>
    <mergeCell ref="E387:AB387"/>
    <mergeCell ref="E323:AB323"/>
    <mergeCell ref="E3:AB3"/>
    <mergeCell ref="E35:AB35"/>
    <mergeCell ref="E67:AB67"/>
    <mergeCell ref="E99:AB99"/>
    <mergeCell ref="E291:AB291"/>
    <mergeCell ref="E163:AB163"/>
    <mergeCell ref="E195:AB195"/>
    <mergeCell ref="E131:AB131"/>
    <mergeCell ref="E227:AB227"/>
    <mergeCell ref="E259:AB259"/>
  </mergeCells>
  <phoneticPr fontId="7" type="noConversion"/>
  <pageMargins left="0.75" right="0.75" top="1" bottom="1" header="0.5" footer="0.5"/>
  <pageSetup paperSize="3" scale="15" orientation="portrait" horizontalDpi="300" verticalDpi="300" r:id="rId1"/>
  <headerFooter alignWithMargins="0">
    <oddHeader>&amp;C
Dining Services RFP</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G416"/>
  <sheetViews>
    <sheetView topLeftCell="A10" zoomScale="70" zoomScaleNormal="70" workbookViewId="0">
      <selection activeCell="Z25" sqref="Z25"/>
    </sheetView>
  </sheetViews>
  <sheetFormatPr defaultColWidth="8.85546875" defaultRowHeight="12.75" x14ac:dyDescent="0.2"/>
  <cols>
    <col min="2" max="2" width="40.42578125" customWidth="1"/>
    <col min="3" max="3" width="8.85546875" customWidth="1"/>
    <col min="4" max="4" width="10" customWidth="1"/>
    <col min="5" max="12" width="7.7109375" customWidth="1"/>
    <col min="13" max="13" width="7.28515625" customWidth="1"/>
    <col min="14" max="28" width="7.7109375" customWidth="1"/>
    <col min="29" max="31" width="8.85546875" customWidth="1"/>
    <col min="32" max="32" width="10.42578125" customWidth="1"/>
    <col min="33" max="33" width="14.28515625" customWidth="1"/>
  </cols>
  <sheetData>
    <row r="1" spans="2:33" ht="13.5" thickBot="1" x14ac:dyDescent="0.25"/>
    <row r="2" spans="2:33" ht="15.75" x14ac:dyDescent="0.25">
      <c r="B2" s="65" t="s">
        <v>289</v>
      </c>
      <c r="C2" s="66" t="s">
        <v>111</v>
      </c>
      <c r="D2" s="66" t="s">
        <v>261</v>
      </c>
      <c r="E2" s="66"/>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7"/>
    </row>
    <row r="3" spans="2:33" ht="38.25" x14ac:dyDescent="0.2">
      <c r="B3" s="68" t="s">
        <v>112</v>
      </c>
      <c r="C3" s="69" t="s">
        <v>113</v>
      </c>
      <c r="D3" s="69" t="s">
        <v>114</v>
      </c>
      <c r="E3" s="379" t="s">
        <v>115</v>
      </c>
      <c r="F3" s="380"/>
      <c r="G3" s="380"/>
      <c r="H3" s="380"/>
      <c r="I3" s="380"/>
      <c r="J3" s="380"/>
      <c r="K3" s="380"/>
      <c r="L3" s="380"/>
      <c r="M3" s="380"/>
      <c r="N3" s="380"/>
      <c r="O3" s="380"/>
      <c r="P3" s="380"/>
      <c r="Q3" s="380"/>
      <c r="R3" s="380"/>
      <c r="S3" s="380"/>
      <c r="T3" s="380"/>
      <c r="U3" s="380"/>
      <c r="V3" s="380"/>
      <c r="W3" s="380"/>
      <c r="X3" s="380"/>
      <c r="Y3" s="380"/>
      <c r="Z3" s="380"/>
      <c r="AA3" s="380"/>
      <c r="AB3" s="381"/>
      <c r="AC3" s="69" t="s">
        <v>116</v>
      </c>
      <c r="AD3" s="69" t="s">
        <v>117</v>
      </c>
      <c r="AE3" s="69" t="s">
        <v>118</v>
      </c>
      <c r="AF3" s="69" t="s">
        <v>119</v>
      </c>
      <c r="AG3" s="239" t="s">
        <v>120</v>
      </c>
    </row>
    <row r="4" spans="2:33" ht="24" x14ac:dyDescent="0.2">
      <c r="B4" s="70" t="s">
        <v>121</v>
      </c>
      <c r="C4" s="71"/>
      <c r="D4" s="71"/>
      <c r="E4" s="302" t="s">
        <v>122</v>
      </c>
      <c r="F4" s="302" t="s">
        <v>123</v>
      </c>
      <c r="G4" s="302" t="s">
        <v>124</v>
      </c>
      <c r="H4" s="302" t="s">
        <v>125</v>
      </c>
      <c r="I4" s="302" t="s">
        <v>126</v>
      </c>
      <c r="J4" s="302" t="s">
        <v>127</v>
      </c>
      <c r="K4" s="302" t="s">
        <v>128</v>
      </c>
      <c r="L4" s="302" t="s">
        <v>129</v>
      </c>
      <c r="M4" s="302" t="s">
        <v>130</v>
      </c>
      <c r="N4" s="303" t="s">
        <v>131</v>
      </c>
      <c r="O4" s="302" t="s">
        <v>132</v>
      </c>
      <c r="P4" s="302" t="s">
        <v>133</v>
      </c>
      <c r="Q4" s="302" t="s">
        <v>134</v>
      </c>
      <c r="R4" s="302" t="s">
        <v>135</v>
      </c>
      <c r="S4" s="302" t="s">
        <v>136</v>
      </c>
      <c r="T4" s="302" t="s">
        <v>137</v>
      </c>
      <c r="U4" s="302" t="s">
        <v>138</v>
      </c>
      <c r="V4" s="302" t="s">
        <v>139</v>
      </c>
      <c r="W4" s="302" t="s">
        <v>140</v>
      </c>
      <c r="X4" s="302" t="s">
        <v>141</v>
      </c>
      <c r="Y4" s="302" t="s">
        <v>142</v>
      </c>
      <c r="Z4" s="302" t="s">
        <v>143</v>
      </c>
      <c r="AA4" s="302" t="s">
        <v>144</v>
      </c>
      <c r="AB4" s="302" t="s">
        <v>145</v>
      </c>
      <c r="AC4" s="71"/>
      <c r="AD4" s="71"/>
      <c r="AE4" s="71"/>
      <c r="AF4" s="75"/>
      <c r="AG4" s="76"/>
    </row>
    <row r="5" spans="2:33" x14ac:dyDescent="0.2">
      <c r="B5" s="31"/>
      <c r="C5" s="46"/>
      <c r="D5" s="45"/>
      <c r="E5" s="77"/>
      <c r="F5" s="77"/>
      <c r="G5" s="77"/>
      <c r="H5" s="77"/>
      <c r="I5" s="77"/>
      <c r="J5" s="77"/>
      <c r="K5" s="77"/>
      <c r="L5" s="77"/>
      <c r="M5" s="77"/>
      <c r="N5" s="77"/>
      <c r="O5" s="77"/>
      <c r="P5" s="77"/>
      <c r="Q5" s="77"/>
      <c r="R5" s="77"/>
      <c r="S5" s="77"/>
      <c r="T5" s="77"/>
      <c r="U5" s="77"/>
      <c r="V5" s="77"/>
      <c r="W5" s="77"/>
      <c r="X5" s="77"/>
      <c r="Y5" s="77"/>
      <c r="Z5" s="77"/>
      <c r="AA5" s="77"/>
      <c r="AB5" s="77"/>
      <c r="AC5" s="47">
        <f t="shared" ref="AC5:AC10" si="0">SUM(E5:AB5)</f>
        <v>0</v>
      </c>
      <c r="AD5" s="78"/>
      <c r="AE5" s="44">
        <f t="shared" ref="AE5:AE10" si="1">(AD5*AC5)/40</f>
        <v>0</v>
      </c>
      <c r="AF5" s="45"/>
      <c r="AG5" s="48">
        <f t="shared" ref="AG5:AG10" si="2">AF5*AD5*AC5*C5</f>
        <v>0</v>
      </c>
    </row>
    <row r="6" spans="2:33" x14ac:dyDescent="0.2">
      <c r="B6" s="31"/>
      <c r="C6" s="46"/>
      <c r="D6" s="45"/>
      <c r="E6" s="77"/>
      <c r="F6" s="77"/>
      <c r="G6" s="77"/>
      <c r="H6" s="77"/>
      <c r="I6" s="77"/>
      <c r="J6" s="77"/>
      <c r="K6" s="77"/>
      <c r="L6" s="77"/>
      <c r="M6" s="77"/>
      <c r="N6" s="77"/>
      <c r="O6" s="77"/>
      <c r="P6" s="77"/>
      <c r="Q6" s="77"/>
      <c r="R6" s="77"/>
      <c r="S6" s="77"/>
      <c r="T6" s="77"/>
      <c r="U6" s="77"/>
      <c r="V6" s="77"/>
      <c r="W6" s="77"/>
      <c r="X6" s="77"/>
      <c r="Y6" s="77"/>
      <c r="Z6" s="77"/>
      <c r="AA6" s="77"/>
      <c r="AB6" s="77"/>
      <c r="AC6" s="47">
        <f t="shared" si="0"/>
        <v>0</v>
      </c>
      <c r="AD6" s="78"/>
      <c r="AE6" s="44">
        <f t="shared" si="1"/>
        <v>0</v>
      </c>
      <c r="AF6" s="45"/>
      <c r="AG6" s="48">
        <f t="shared" si="2"/>
        <v>0</v>
      </c>
    </row>
    <row r="7" spans="2:33" x14ac:dyDescent="0.2">
      <c r="B7" s="31"/>
      <c r="C7" s="46"/>
      <c r="D7" s="45"/>
      <c r="E7" s="77"/>
      <c r="F7" s="77"/>
      <c r="G7" s="77"/>
      <c r="H7" s="77"/>
      <c r="I7" s="77"/>
      <c r="J7" s="77"/>
      <c r="K7" s="77"/>
      <c r="L7" s="77"/>
      <c r="M7" s="77"/>
      <c r="N7" s="77"/>
      <c r="O7" s="77"/>
      <c r="P7" s="77"/>
      <c r="Q7" s="77"/>
      <c r="R7" s="77"/>
      <c r="S7" s="77"/>
      <c r="T7" s="77"/>
      <c r="U7" s="77"/>
      <c r="V7" s="77"/>
      <c r="W7" s="77"/>
      <c r="X7" s="77"/>
      <c r="Y7" s="77"/>
      <c r="Z7" s="77"/>
      <c r="AA7" s="77"/>
      <c r="AB7" s="77"/>
      <c r="AC7" s="47">
        <f t="shared" si="0"/>
        <v>0</v>
      </c>
      <c r="AD7" s="78"/>
      <c r="AE7" s="44">
        <f t="shared" si="1"/>
        <v>0</v>
      </c>
      <c r="AF7" s="45"/>
      <c r="AG7" s="48">
        <f t="shared" si="2"/>
        <v>0</v>
      </c>
    </row>
    <row r="8" spans="2:33" x14ac:dyDescent="0.2">
      <c r="B8" s="31"/>
      <c r="C8" s="46"/>
      <c r="D8" s="45"/>
      <c r="E8" s="77"/>
      <c r="F8" s="77"/>
      <c r="G8" s="77"/>
      <c r="H8" s="77"/>
      <c r="I8" s="77"/>
      <c r="J8" s="77"/>
      <c r="K8" s="77"/>
      <c r="L8" s="77"/>
      <c r="M8" s="77"/>
      <c r="N8" s="77"/>
      <c r="O8" s="77"/>
      <c r="P8" s="77"/>
      <c r="Q8" s="77"/>
      <c r="R8" s="77"/>
      <c r="S8" s="77"/>
      <c r="T8" s="77"/>
      <c r="U8" s="77"/>
      <c r="V8" s="77"/>
      <c r="W8" s="77"/>
      <c r="X8" s="77"/>
      <c r="Y8" s="77"/>
      <c r="Z8" s="77"/>
      <c r="AA8" s="77"/>
      <c r="AB8" s="77"/>
      <c r="AC8" s="47">
        <f t="shared" si="0"/>
        <v>0</v>
      </c>
      <c r="AD8" s="78"/>
      <c r="AE8" s="44">
        <f t="shared" si="1"/>
        <v>0</v>
      </c>
      <c r="AF8" s="45"/>
      <c r="AG8" s="48">
        <f t="shared" si="2"/>
        <v>0</v>
      </c>
    </row>
    <row r="9" spans="2:33" x14ac:dyDescent="0.2">
      <c r="B9" s="31"/>
      <c r="C9" s="46"/>
      <c r="D9" s="45"/>
      <c r="E9" s="77"/>
      <c r="F9" s="77"/>
      <c r="G9" s="77"/>
      <c r="H9" s="77"/>
      <c r="I9" s="77"/>
      <c r="J9" s="77"/>
      <c r="K9" s="77"/>
      <c r="L9" s="77"/>
      <c r="M9" s="77"/>
      <c r="N9" s="77"/>
      <c r="O9" s="77"/>
      <c r="P9" s="77"/>
      <c r="Q9" s="77"/>
      <c r="R9" s="77"/>
      <c r="S9" s="77"/>
      <c r="T9" s="77"/>
      <c r="U9" s="77"/>
      <c r="V9" s="77"/>
      <c r="W9" s="77"/>
      <c r="X9" s="77"/>
      <c r="Y9" s="77"/>
      <c r="Z9" s="77"/>
      <c r="AA9" s="77"/>
      <c r="AB9" s="77"/>
      <c r="AC9" s="47">
        <f t="shared" si="0"/>
        <v>0</v>
      </c>
      <c r="AD9" s="78"/>
      <c r="AE9" s="44">
        <f t="shared" si="1"/>
        <v>0</v>
      </c>
      <c r="AF9" s="45"/>
      <c r="AG9" s="48">
        <f t="shared" si="2"/>
        <v>0</v>
      </c>
    </row>
    <row r="10" spans="2:33" ht="13.5" thickBot="1" x14ac:dyDescent="0.25">
      <c r="B10" s="31"/>
      <c r="C10" s="46"/>
      <c r="D10" s="45"/>
      <c r="E10" s="77"/>
      <c r="F10" s="77"/>
      <c r="G10" s="77"/>
      <c r="H10" s="77"/>
      <c r="I10" s="77"/>
      <c r="J10" s="77"/>
      <c r="K10" s="77"/>
      <c r="L10" s="77"/>
      <c r="M10" s="77"/>
      <c r="N10" s="77"/>
      <c r="O10" s="77"/>
      <c r="P10" s="77"/>
      <c r="Q10" s="77"/>
      <c r="R10" s="77"/>
      <c r="S10" s="77"/>
      <c r="T10" s="77"/>
      <c r="U10" s="77"/>
      <c r="V10" s="77"/>
      <c r="W10" s="77"/>
      <c r="X10" s="77"/>
      <c r="Y10" s="77"/>
      <c r="Z10" s="77"/>
      <c r="AA10" s="77"/>
      <c r="AB10" s="77"/>
      <c r="AC10" s="47">
        <f t="shared" si="0"/>
        <v>0</v>
      </c>
      <c r="AD10" s="78"/>
      <c r="AE10" s="44">
        <f t="shared" si="1"/>
        <v>0</v>
      </c>
      <c r="AF10" s="45"/>
      <c r="AG10" s="48">
        <f t="shared" si="2"/>
        <v>0</v>
      </c>
    </row>
    <row r="11" spans="2:33" ht="13.5" thickBot="1" x14ac:dyDescent="0.25">
      <c r="B11" s="79"/>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1" t="s">
        <v>146</v>
      </c>
      <c r="AD11" s="80"/>
      <c r="AE11" s="80">
        <f>SUM(AE5:AE10)</f>
        <v>0</v>
      </c>
      <c r="AF11" s="82"/>
      <c r="AG11" s="83">
        <f>SUM(AG5:AG10)</f>
        <v>0</v>
      </c>
    </row>
    <row r="12" spans="2:33" x14ac:dyDescent="0.2">
      <c r="B12" s="52" t="s">
        <v>147</v>
      </c>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84"/>
      <c r="AD12" s="63"/>
      <c r="AE12" s="63"/>
      <c r="AF12" s="64"/>
      <c r="AG12" s="85"/>
    </row>
    <row r="13" spans="2:33" x14ac:dyDescent="0.2">
      <c r="B13" s="31"/>
      <c r="C13" s="46"/>
      <c r="D13" s="45"/>
      <c r="E13" s="77"/>
      <c r="F13" s="77"/>
      <c r="G13" s="77"/>
      <c r="H13" s="77"/>
      <c r="I13" s="77"/>
      <c r="J13" s="77"/>
      <c r="K13" s="77"/>
      <c r="L13" s="77"/>
      <c r="M13" s="77"/>
      <c r="N13" s="77"/>
      <c r="O13" s="77"/>
      <c r="P13" s="77"/>
      <c r="Q13" s="77"/>
      <c r="R13" s="77"/>
      <c r="S13" s="77"/>
      <c r="T13" s="77"/>
      <c r="U13" s="77"/>
      <c r="V13" s="77"/>
      <c r="W13" s="77"/>
      <c r="X13" s="77"/>
      <c r="Y13" s="77"/>
      <c r="Z13" s="77"/>
      <c r="AA13" s="77"/>
      <c r="AB13" s="77"/>
      <c r="AC13" s="47">
        <f t="shared" ref="AC13:AC30" si="3">SUM(E13:AB13)</f>
        <v>0</v>
      </c>
      <c r="AD13" s="78"/>
      <c r="AE13" s="44">
        <f t="shared" ref="AE13:AE30" si="4">(AD13*AC13)/40</f>
        <v>0</v>
      </c>
      <c r="AF13" s="45"/>
      <c r="AG13" s="48">
        <f t="shared" ref="AG13:AG30" si="5">AF13*AD13*AC13*C13</f>
        <v>0</v>
      </c>
    </row>
    <row r="14" spans="2:33" x14ac:dyDescent="0.2">
      <c r="B14" s="31"/>
      <c r="C14" s="46"/>
      <c r="D14" s="45"/>
      <c r="E14" s="77"/>
      <c r="F14" s="77"/>
      <c r="G14" s="77"/>
      <c r="H14" s="77"/>
      <c r="I14" s="77"/>
      <c r="J14" s="77"/>
      <c r="K14" s="77"/>
      <c r="L14" s="77"/>
      <c r="M14" s="77"/>
      <c r="N14" s="77"/>
      <c r="O14" s="77"/>
      <c r="P14" s="77"/>
      <c r="Q14" s="77"/>
      <c r="R14" s="77"/>
      <c r="S14" s="77"/>
      <c r="T14" s="77"/>
      <c r="U14" s="77"/>
      <c r="V14" s="77"/>
      <c r="W14" s="77"/>
      <c r="X14" s="77"/>
      <c r="Y14" s="77"/>
      <c r="Z14" s="77"/>
      <c r="AA14" s="77"/>
      <c r="AB14" s="77"/>
      <c r="AC14" s="47">
        <f t="shared" si="3"/>
        <v>0</v>
      </c>
      <c r="AD14" s="78"/>
      <c r="AE14" s="44">
        <f t="shared" si="4"/>
        <v>0</v>
      </c>
      <c r="AF14" s="45"/>
      <c r="AG14" s="48">
        <f t="shared" si="5"/>
        <v>0</v>
      </c>
    </row>
    <row r="15" spans="2:33" x14ac:dyDescent="0.2">
      <c r="B15" s="31"/>
      <c r="C15" s="46"/>
      <c r="D15" s="45"/>
      <c r="E15" s="77"/>
      <c r="F15" s="77"/>
      <c r="G15" s="77"/>
      <c r="H15" s="77"/>
      <c r="I15" s="77"/>
      <c r="J15" s="77"/>
      <c r="K15" s="77"/>
      <c r="L15" s="77"/>
      <c r="M15" s="77"/>
      <c r="N15" s="77"/>
      <c r="O15" s="77"/>
      <c r="P15" s="77"/>
      <c r="Q15" s="77"/>
      <c r="R15" s="77"/>
      <c r="S15" s="77"/>
      <c r="T15" s="77"/>
      <c r="U15" s="77"/>
      <c r="V15" s="77"/>
      <c r="W15" s="77"/>
      <c r="X15" s="77"/>
      <c r="Y15" s="77"/>
      <c r="Z15" s="77"/>
      <c r="AA15" s="77"/>
      <c r="AB15" s="77"/>
      <c r="AC15" s="47">
        <f t="shared" si="3"/>
        <v>0</v>
      </c>
      <c r="AD15" s="78"/>
      <c r="AE15" s="44">
        <f t="shared" si="4"/>
        <v>0</v>
      </c>
      <c r="AF15" s="45"/>
      <c r="AG15" s="48">
        <f t="shared" si="5"/>
        <v>0</v>
      </c>
    </row>
    <row r="16" spans="2:33" x14ac:dyDescent="0.2">
      <c r="B16" s="31"/>
      <c r="C16" s="46"/>
      <c r="D16" s="45"/>
      <c r="E16" s="77"/>
      <c r="F16" s="77"/>
      <c r="G16" s="77"/>
      <c r="H16" s="77"/>
      <c r="I16" s="77"/>
      <c r="J16" s="77"/>
      <c r="K16" s="77"/>
      <c r="L16" s="77"/>
      <c r="M16" s="77"/>
      <c r="N16" s="77"/>
      <c r="O16" s="77"/>
      <c r="P16" s="77"/>
      <c r="Q16" s="77"/>
      <c r="R16" s="77"/>
      <c r="S16" s="77"/>
      <c r="T16" s="77"/>
      <c r="U16" s="77"/>
      <c r="V16" s="77"/>
      <c r="W16" s="77"/>
      <c r="X16" s="77"/>
      <c r="Y16" s="77"/>
      <c r="Z16" s="77"/>
      <c r="AA16" s="77"/>
      <c r="AB16" s="77"/>
      <c r="AC16" s="47">
        <f t="shared" si="3"/>
        <v>0</v>
      </c>
      <c r="AD16" s="78"/>
      <c r="AE16" s="44">
        <f t="shared" si="4"/>
        <v>0</v>
      </c>
      <c r="AF16" s="45"/>
      <c r="AG16" s="48">
        <f t="shared" si="5"/>
        <v>0</v>
      </c>
    </row>
    <row r="17" spans="1:33" x14ac:dyDescent="0.2">
      <c r="A17" s="229"/>
      <c r="B17" s="31"/>
      <c r="C17" s="46"/>
      <c r="D17" s="45"/>
      <c r="E17" s="77"/>
      <c r="F17" s="77"/>
      <c r="G17" s="77"/>
      <c r="H17" s="77"/>
      <c r="I17" s="77"/>
      <c r="J17" s="77"/>
      <c r="K17" s="77"/>
      <c r="L17" s="77"/>
      <c r="M17" s="77"/>
      <c r="N17" s="77"/>
      <c r="O17" s="77"/>
      <c r="P17" s="77"/>
      <c r="Q17" s="77"/>
      <c r="R17" s="77"/>
      <c r="S17" s="77"/>
      <c r="T17" s="77"/>
      <c r="U17" s="77"/>
      <c r="V17" s="77"/>
      <c r="W17" s="77"/>
      <c r="X17" s="77"/>
      <c r="Y17" s="77"/>
      <c r="Z17" s="77"/>
      <c r="AA17" s="77"/>
      <c r="AB17" s="77"/>
      <c r="AC17" s="47">
        <f t="shared" si="3"/>
        <v>0</v>
      </c>
      <c r="AD17" s="78"/>
      <c r="AE17" s="44">
        <f t="shared" si="4"/>
        <v>0</v>
      </c>
      <c r="AF17" s="45"/>
      <c r="AG17" s="48">
        <f t="shared" si="5"/>
        <v>0</v>
      </c>
    </row>
    <row r="18" spans="1:33" x14ac:dyDescent="0.2">
      <c r="B18" s="31"/>
      <c r="C18" s="46"/>
      <c r="D18" s="45"/>
      <c r="E18" s="77"/>
      <c r="F18" s="77"/>
      <c r="G18" s="77"/>
      <c r="H18" s="77"/>
      <c r="I18" s="77"/>
      <c r="J18" s="77"/>
      <c r="K18" s="77"/>
      <c r="L18" s="77"/>
      <c r="M18" s="77"/>
      <c r="N18" s="77"/>
      <c r="O18" s="77"/>
      <c r="P18" s="77"/>
      <c r="Q18" s="77"/>
      <c r="R18" s="77"/>
      <c r="S18" s="77"/>
      <c r="T18" s="77"/>
      <c r="U18" s="77"/>
      <c r="V18" s="77"/>
      <c r="W18" s="77"/>
      <c r="X18" s="77"/>
      <c r="Y18" s="77"/>
      <c r="Z18" s="77"/>
      <c r="AA18" s="77"/>
      <c r="AB18" s="77"/>
      <c r="AC18" s="47">
        <f t="shared" si="3"/>
        <v>0</v>
      </c>
      <c r="AD18" s="78"/>
      <c r="AE18" s="44">
        <f t="shared" si="4"/>
        <v>0</v>
      </c>
      <c r="AF18" s="45"/>
      <c r="AG18" s="48">
        <f t="shared" si="5"/>
        <v>0</v>
      </c>
    </row>
    <row r="19" spans="1:33" x14ac:dyDescent="0.2">
      <c r="B19" s="31"/>
      <c r="C19" s="46"/>
      <c r="D19" s="45"/>
      <c r="E19" s="77"/>
      <c r="F19" s="77"/>
      <c r="G19" s="77"/>
      <c r="H19" s="77"/>
      <c r="I19" s="77"/>
      <c r="J19" s="77"/>
      <c r="K19" s="77"/>
      <c r="L19" s="77"/>
      <c r="M19" s="77"/>
      <c r="N19" s="77"/>
      <c r="O19" s="77"/>
      <c r="P19" s="77"/>
      <c r="Q19" s="77"/>
      <c r="R19" s="77"/>
      <c r="S19" s="77"/>
      <c r="T19" s="77"/>
      <c r="U19" s="77"/>
      <c r="V19" s="77"/>
      <c r="W19" s="77"/>
      <c r="X19" s="77"/>
      <c r="Y19" s="77"/>
      <c r="Z19" s="77"/>
      <c r="AA19" s="77"/>
      <c r="AB19" s="77"/>
      <c r="AC19" s="47">
        <f t="shared" si="3"/>
        <v>0</v>
      </c>
      <c r="AD19" s="78"/>
      <c r="AE19" s="44">
        <f t="shared" si="4"/>
        <v>0</v>
      </c>
      <c r="AF19" s="45"/>
      <c r="AG19" s="48">
        <f t="shared" si="5"/>
        <v>0</v>
      </c>
    </row>
    <row r="20" spans="1:33" x14ac:dyDescent="0.2">
      <c r="B20" s="31"/>
      <c r="C20" s="46"/>
      <c r="D20" s="45"/>
      <c r="E20" s="77"/>
      <c r="F20" s="77"/>
      <c r="G20" s="77"/>
      <c r="H20" s="77"/>
      <c r="I20" s="77"/>
      <c r="J20" s="77"/>
      <c r="K20" s="77"/>
      <c r="L20" s="77"/>
      <c r="M20" s="77"/>
      <c r="N20" s="77"/>
      <c r="O20" s="77"/>
      <c r="P20" s="77"/>
      <c r="Q20" s="77"/>
      <c r="R20" s="77"/>
      <c r="S20" s="77"/>
      <c r="T20" s="77"/>
      <c r="U20" s="77"/>
      <c r="V20" s="77"/>
      <c r="W20" s="77"/>
      <c r="X20" s="77"/>
      <c r="Y20" s="77"/>
      <c r="Z20" s="77"/>
      <c r="AA20" s="77"/>
      <c r="AB20" s="77"/>
      <c r="AC20" s="47">
        <f t="shared" si="3"/>
        <v>0</v>
      </c>
      <c r="AD20" s="78"/>
      <c r="AE20" s="44">
        <f t="shared" si="4"/>
        <v>0</v>
      </c>
      <c r="AF20" s="45"/>
      <c r="AG20" s="48">
        <f t="shared" si="5"/>
        <v>0</v>
      </c>
    </row>
    <row r="21" spans="1:33" x14ac:dyDescent="0.2">
      <c r="B21" s="31"/>
      <c r="C21" s="46"/>
      <c r="D21" s="45"/>
      <c r="E21" s="77"/>
      <c r="F21" s="77"/>
      <c r="G21" s="77"/>
      <c r="H21" s="77"/>
      <c r="I21" s="77"/>
      <c r="J21" s="77"/>
      <c r="K21" s="77"/>
      <c r="L21" s="77"/>
      <c r="M21" s="77"/>
      <c r="N21" s="77"/>
      <c r="O21" s="77"/>
      <c r="P21" s="77"/>
      <c r="Q21" s="77"/>
      <c r="R21" s="77"/>
      <c r="S21" s="77"/>
      <c r="T21" s="77"/>
      <c r="U21" s="77"/>
      <c r="V21" s="77"/>
      <c r="W21" s="77"/>
      <c r="X21" s="77"/>
      <c r="Y21" s="77"/>
      <c r="Z21" s="77"/>
      <c r="AA21" s="77"/>
      <c r="AB21" s="77"/>
      <c r="AC21" s="47">
        <f t="shared" si="3"/>
        <v>0</v>
      </c>
      <c r="AD21" s="78"/>
      <c r="AE21" s="44">
        <f t="shared" si="4"/>
        <v>0</v>
      </c>
      <c r="AF21" s="45"/>
      <c r="AG21" s="48">
        <f t="shared" si="5"/>
        <v>0</v>
      </c>
    </row>
    <row r="22" spans="1:33" x14ac:dyDescent="0.2">
      <c r="B22" s="31"/>
      <c r="C22" s="46"/>
      <c r="D22" s="45"/>
      <c r="E22" s="77"/>
      <c r="F22" s="77"/>
      <c r="G22" s="77"/>
      <c r="H22" s="77"/>
      <c r="I22" s="77"/>
      <c r="J22" s="77"/>
      <c r="K22" s="77"/>
      <c r="L22" s="77"/>
      <c r="M22" s="77"/>
      <c r="N22" s="77"/>
      <c r="O22" s="77"/>
      <c r="P22" s="77"/>
      <c r="Q22" s="77"/>
      <c r="R22" s="77"/>
      <c r="S22" s="77"/>
      <c r="T22" s="77"/>
      <c r="U22" s="77"/>
      <c r="V22" s="77"/>
      <c r="W22" s="77"/>
      <c r="X22" s="77"/>
      <c r="Y22" s="77"/>
      <c r="Z22" s="77"/>
      <c r="AA22" s="77"/>
      <c r="AB22" s="77"/>
      <c r="AC22" s="47">
        <f t="shared" si="3"/>
        <v>0</v>
      </c>
      <c r="AD22" s="78"/>
      <c r="AE22" s="44">
        <f t="shared" si="4"/>
        <v>0</v>
      </c>
      <c r="AF22" s="45"/>
      <c r="AG22" s="48">
        <f t="shared" si="5"/>
        <v>0</v>
      </c>
    </row>
    <row r="23" spans="1:33" x14ac:dyDescent="0.2">
      <c r="B23" s="31"/>
      <c r="C23" s="46"/>
      <c r="D23" s="45"/>
      <c r="E23" s="77"/>
      <c r="F23" s="77"/>
      <c r="G23" s="77"/>
      <c r="H23" s="77"/>
      <c r="I23" s="77"/>
      <c r="J23" s="77"/>
      <c r="K23" s="77"/>
      <c r="L23" s="77"/>
      <c r="M23" s="77"/>
      <c r="N23" s="77"/>
      <c r="O23" s="77"/>
      <c r="P23" s="77"/>
      <c r="Q23" s="77"/>
      <c r="R23" s="77"/>
      <c r="S23" s="77"/>
      <c r="T23" s="77"/>
      <c r="U23" s="77"/>
      <c r="V23" s="77"/>
      <c r="W23" s="77"/>
      <c r="X23" s="77"/>
      <c r="Y23" s="77"/>
      <c r="Z23" s="77"/>
      <c r="AA23" s="77"/>
      <c r="AB23" s="77"/>
      <c r="AC23" s="47">
        <f t="shared" si="3"/>
        <v>0</v>
      </c>
      <c r="AD23" s="78"/>
      <c r="AE23" s="44">
        <f t="shared" si="4"/>
        <v>0</v>
      </c>
      <c r="AF23" s="45"/>
      <c r="AG23" s="48">
        <f t="shared" si="5"/>
        <v>0</v>
      </c>
    </row>
    <row r="24" spans="1:33" x14ac:dyDescent="0.2">
      <c r="B24" s="31"/>
      <c r="C24" s="46"/>
      <c r="D24" s="45"/>
      <c r="E24" s="77"/>
      <c r="F24" s="77"/>
      <c r="G24" s="77"/>
      <c r="H24" s="77"/>
      <c r="I24" s="77"/>
      <c r="J24" s="77"/>
      <c r="K24" s="77"/>
      <c r="L24" s="77"/>
      <c r="M24" s="77"/>
      <c r="N24" s="77"/>
      <c r="O24" s="77"/>
      <c r="P24" s="77"/>
      <c r="Q24" s="77"/>
      <c r="R24" s="77"/>
      <c r="S24" s="77"/>
      <c r="T24" s="77"/>
      <c r="U24" s="77"/>
      <c r="V24" s="77"/>
      <c r="W24" s="77"/>
      <c r="X24" s="77"/>
      <c r="Y24" s="77"/>
      <c r="Z24" s="77"/>
      <c r="AA24" s="77"/>
      <c r="AB24" s="77"/>
      <c r="AC24" s="47">
        <f t="shared" si="3"/>
        <v>0</v>
      </c>
      <c r="AD24" s="78"/>
      <c r="AE24" s="44">
        <f t="shared" si="4"/>
        <v>0</v>
      </c>
      <c r="AF24" s="45"/>
      <c r="AG24" s="48">
        <f t="shared" si="5"/>
        <v>0</v>
      </c>
    </row>
    <row r="25" spans="1:33" x14ac:dyDescent="0.2">
      <c r="B25" s="31"/>
      <c r="C25" s="46"/>
      <c r="D25" s="45"/>
      <c r="E25" s="77"/>
      <c r="F25" s="77"/>
      <c r="G25" s="77"/>
      <c r="H25" s="77"/>
      <c r="I25" s="77"/>
      <c r="J25" s="77"/>
      <c r="K25" s="77"/>
      <c r="L25" s="77"/>
      <c r="M25" s="77"/>
      <c r="N25" s="77"/>
      <c r="O25" s="77"/>
      <c r="P25" s="77"/>
      <c r="Q25" s="77"/>
      <c r="R25" s="77"/>
      <c r="S25" s="77"/>
      <c r="T25" s="77"/>
      <c r="U25" s="77"/>
      <c r="V25" s="77"/>
      <c r="W25" s="77"/>
      <c r="X25" s="77"/>
      <c r="Y25" s="77"/>
      <c r="Z25" s="77"/>
      <c r="AA25" s="77"/>
      <c r="AB25" s="77"/>
      <c r="AC25" s="47">
        <f t="shared" si="3"/>
        <v>0</v>
      </c>
      <c r="AD25" s="78"/>
      <c r="AE25" s="44">
        <f t="shared" si="4"/>
        <v>0</v>
      </c>
      <c r="AF25" s="45"/>
      <c r="AG25" s="48">
        <f t="shared" si="5"/>
        <v>0</v>
      </c>
    </row>
    <row r="26" spans="1:33" x14ac:dyDescent="0.2">
      <c r="B26" s="31"/>
      <c r="C26" s="46"/>
      <c r="D26" s="45"/>
      <c r="E26" s="77"/>
      <c r="F26" s="77"/>
      <c r="G26" s="77"/>
      <c r="H26" s="77"/>
      <c r="I26" s="77"/>
      <c r="J26" s="77"/>
      <c r="K26" s="77"/>
      <c r="L26" s="77"/>
      <c r="M26" s="77"/>
      <c r="N26" s="77"/>
      <c r="O26" s="77"/>
      <c r="P26" s="77"/>
      <c r="Q26" s="77"/>
      <c r="R26" s="77"/>
      <c r="S26" s="77"/>
      <c r="T26" s="77"/>
      <c r="U26" s="77"/>
      <c r="V26" s="77"/>
      <c r="W26" s="77"/>
      <c r="X26" s="77"/>
      <c r="Y26" s="77"/>
      <c r="Z26" s="77"/>
      <c r="AA26" s="77"/>
      <c r="AB26" s="77"/>
      <c r="AC26" s="47">
        <f t="shared" si="3"/>
        <v>0</v>
      </c>
      <c r="AD26" s="78"/>
      <c r="AE26" s="44">
        <f t="shared" si="4"/>
        <v>0</v>
      </c>
      <c r="AF26" s="45"/>
      <c r="AG26" s="48">
        <f t="shared" si="5"/>
        <v>0</v>
      </c>
    </row>
    <row r="27" spans="1:33" x14ac:dyDescent="0.2">
      <c r="B27" s="31"/>
      <c r="C27" s="46"/>
      <c r="D27" s="45"/>
      <c r="E27" s="77"/>
      <c r="F27" s="77"/>
      <c r="G27" s="77"/>
      <c r="H27" s="77"/>
      <c r="I27" s="77"/>
      <c r="J27" s="77"/>
      <c r="K27" s="77"/>
      <c r="L27" s="77"/>
      <c r="M27" s="77"/>
      <c r="N27" s="77"/>
      <c r="O27" s="77"/>
      <c r="P27" s="77"/>
      <c r="Q27" s="77"/>
      <c r="R27" s="77"/>
      <c r="S27" s="77"/>
      <c r="T27" s="77"/>
      <c r="U27" s="77"/>
      <c r="V27" s="77"/>
      <c r="W27" s="77"/>
      <c r="X27" s="77"/>
      <c r="Y27" s="77"/>
      <c r="Z27" s="77"/>
      <c r="AA27" s="77"/>
      <c r="AB27" s="77"/>
      <c r="AC27" s="47">
        <f t="shared" si="3"/>
        <v>0</v>
      </c>
      <c r="AD27" s="78"/>
      <c r="AE27" s="44">
        <f t="shared" si="4"/>
        <v>0</v>
      </c>
      <c r="AF27" s="45"/>
      <c r="AG27" s="48">
        <f t="shared" si="5"/>
        <v>0</v>
      </c>
    </row>
    <row r="28" spans="1:33" x14ac:dyDescent="0.2">
      <c r="B28" s="31"/>
      <c r="C28" s="46"/>
      <c r="D28" s="45"/>
      <c r="E28" s="77"/>
      <c r="F28" s="77"/>
      <c r="G28" s="77"/>
      <c r="H28" s="77"/>
      <c r="I28" s="77"/>
      <c r="J28" s="77"/>
      <c r="K28" s="77"/>
      <c r="L28" s="77"/>
      <c r="M28" s="77"/>
      <c r="N28" s="77"/>
      <c r="O28" s="77"/>
      <c r="P28" s="77"/>
      <c r="Q28" s="77"/>
      <c r="R28" s="77"/>
      <c r="S28" s="77"/>
      <c r="T28" s="77"/>
      <c r="U28" s="77"/>
      <c r="V28" s="77"/>
      <c r="W28" s="77"/>
      <c r="X28" s="77"/>
      <c r="Y28" s="77"/>
      <c r="Z28" s="77"/>
      <c r="AA28" s="77"/>
      <c r="AB28" s="77"/>
      <c r="AC28" s="47">
        <f t="shared" si="3"/>
        <v>0</v>
      </c>
      <c r="AD28" s="78"/>
      <c r="AE28" s="44">
        <f t="shared" si="4"/>
        <v>0</v>
      </c>
      <c r="AF28" s="45"/>
      <c r="AG28" s="48">
        <f t="shared" si="5"/>
        <v>0</v>
      </c>
    </row>
    <row r="29" spans="1:33" x14ac:dyDescent="0.2">
      <c r="B29" s="31"/>
      <c r="C29" s="46"/>
      <c r="D29" s="45"/>
      <c r="E29" s="77"/>
      <c r="F29" s="77"/>
      <c r="G29" s="77"/>
      <c r="H29" s="77"/>
      <c r="I29" s="77"/>
      <c r="J29" s="77"/>
      <c r="K29" s="77"/>
      <c r="L29" s="77"/>
      <c r="M29" s="77"/>
      <c r="N29" s="77"/>
      <c r="O29" s="77"/>
      <c r="P29" s="77"/>
      <c r="Q29" s="77"/>
      <c r="R29" s="77"/>
      <c r="S29" s="77"/>
      <c r="T29" s="77"/>
      <c r="U29" s="77"/>
      <c r="V29" s="77"/>
      <c r="W29" s="77"/>
      <c r="X29" s="77"/>
      <c r="Y29" s="77"/>
      <c r="Z29" s="77"/>
      <c r="AA29" s="77"/>
      <c r="AB29" s="77"/>
      <c r="AC29" s="47">
        <f t="shared" si="3"/>
        <v>0</v>
      </c>
      <c r="AD29" s="78"/>
      <c r="AE29" s="44">
        <f t="shared" si="4"/>
        <v>0</v>
      </c>
      <c r="AF29" s="45"/>
      <c r="AG29" s="48">
        <f t="shared" si="5"/>
        <v>0</v>
      </c>
    </row>
    <row r="30" spans="1:33" ht="13.5" thickBot="1" x14ac:dyDescent="0.25">
      <c r="B30" s="31"/>
      <c r="C30" s="46"/>
      <c r="D30" s="45"/>
      <c r="E30" s="77"/>
      <c r="F30" s="77"/>
      <c r="G30" s="77"/>
      <c r="H30" s="77"/>
      <c r="I30" s="77"/>
      <c r="J30" s="77"/>
      <c r="K30" s="77"/>
      <c r="L30" s="77"/>
      <c r="M30" s="77"/>
      <c r="N30" s="77"/>
      <c r="O30" s="77"/>
      <c r="P30" s="77"/>
      <c r="Q30" s="77"/>
      <c r="R30" s="77"/>
      <c r="S30" s="77"/>
      <c r="T30" s="77"/>
      <c r="U30" s="77"/>
      <c r="V30" s="77"/>
      <c r="W30" s="77"/>
      <c r="X30" s="77"/>
      <c r="Y30" s="77"/>
      <c r="Z30" s="77"/>
      <c r="AA30" s="77"/>
      <c r="AB30" s="77"/>
      <c r="AC30" s="47">
        <f t="shared" si="3"/>
        <v>0</v>
      </c>
      <c r="AD30" s="78"/>
      <c r="AE30" s="44">
        <f t="shared" si="4"/>
        <v>0</v>
      </c>
      <c r="AF30" s="45"/>
      <c r="AG30" s="48">
        <f t="shared" si="5"/>
        <v>0</v>
      </c>
    </row>
    <row r="31" spans="1:33" ht="13.5" thickBot="1" x14ac:dyDescent="0.25">
      <c r="B31" s="79"/>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1" t="s">
        <v>148</v>
      </c>
      <c r="AD31" s="80"/>
      <c r="AE31" s="80">
        <f>SUM(AE13:AE30)</f>
        <v>0</v>
      </c>
      <c r="AF31" s="80"/>
      <c r="AG31" s="83">
        <f>SUM(AG13:AG30)</f>
        <v>0</v>
      </c>
    </row>
    <row r="32" spans="1:33" ht="13.5" thickBot="1" x14ac:dyDescent="0.25">
      <c r="B32" s="86"/>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41" t="s">
        <v>149</v>
      </c>
      <c r="AD32" s="87"/>
      <c r="AE32" s="87"/>
      <c r="AF32" s="87"/>
      <c r="AG32" s="88">
        <f>AG11+AG31</f>
        <v>0</v>
      </c>
    </row>
    <row r="33" spans="2:33" ht="13.5" thickBot="1"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2:33" ht="15.75" x14ac:dyDescent="0.25">
      <c r="B34" s="65" t="str">
        <f>B2</f>
        <v>Katora Café</v>
      </c>
      <c r="C34" s="66" t="s">
        <v>111</v>
      </c>
      <c r="D34" s="66" t="s">
        <v>262</v>
      </c>
      <c r="E34" s="66"/>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7"/>
    </row>
    <row r="35" spans="2:33" ht="38.25" x14ac:dyDescent="0.2">
      <c r="B35" s="68" t="s">
        <v>112</v>
      </c>
      <c r="C35" s="69" t="s">
        <v>113</v>
      </c>
      <c r="D35" s="69" t="s">
        <v>114</v>
      </c>
      <c r="E35" s="379" t="s">
        <v>115</v>
      </c>
      <c r="F35" s="380"/>
      <c r="G35" s="380"/>
      <c r="H35" s="380"/>
      <c r="I35" s="380"/>
      <c r="J35" s="380"/>
      <c r="K35" s="380"/>
      <c r="L35" s="380"/>
      <c r="M35" s="380"/>
      <c r="N35" s="380"/>
      <c r="O35" s="380"/>
      <c r="P35" s="380"/>
      <c r="Q35" s="380"/>
      <c r="R35" s="380"/>
      <c r="S35" s="380"/>
      <c r="T35" s="380"/>
      <c r="U35" s="380"/>
      <c r="V35" s="380"/>
      <c r="W35" s="380"/>
      <c r="X35" s="380"/>
      <c r="Y35" s="380"/>
      <c r="Z35" s="380"/>
      <c r="AA35" s="380"/>
      <c r="AB35" s="381"/>
      <c r="AC35" s="69" t="s">
        <v>116</v>
      </c>
      <c r="AD35" s="69" t="s">
        <v>117</v>
      </c>
      <c r="AE35" s="69" t="s">
        <v>118</v>
      </c>
      <c r="AF35" s="69" t="s">
        <v>119</v>
      </c>
      <c r="AG35" s="239" t="s">
        <v>120</v>
      </c>
    </row>
    <row r="36" spans="2:33" ht="24" x14ac:dyDescent="0.2">
      <c r="B36" s="70" t="s">
        <v>121</v>
      </c>
      <c r="C36" s="71"/>
      <c r="D36" s="71"/>
      <c r="E36" s="302" t="s">
        <v>122</v>
      </c>
      <c r="F36" s="302" t="s">
        <v>123</v>
      </c>
      <c r="G36" s="302" t="s">
        <v>124</v>
      </c>
      <c r="H36" s="302" t="s">
        <v>125</v>
      </c>
      <c r="I36" s="302" t="s">
        <v>126</v>
      </c>
      <c r="J36" s="302" t="s">
        <v>127</v>
      </c>
      <c r="K36" s="302" t="s">
        <v>128</v>
      </c>
      <c r="L36" s="302" t="s">
        <v>129</v>
      </c>
      <c r="M36" s="302" t="s">
        <v>130</v>
      </c>
      <c r="N36" s="302" t="s">
        <v>131</v>
      </c>
      <c r="O36" s="302" t="s">
        <v>132</v>
      </c>
      <c r="P36" s="302" t="s">
        <v>133</v>
      </c>
      <c r="Q36" s="302" t="s">
        <v>134</v>
      </c>
      <c r="R36" s="302" t="s">
        <v>135</v>
      </c>
      <c r="S36" s="302" t="s">
        <v>136</v>
      </c>
      <c r="T36" s="302" t="s">
        <v>137</v>
      </c>
      <c r="U36" s="302" t="s">
        <v>138</v>
      </c>
      <c r="V36" s="302" t="s">
        <v>139</v>
      </c>
      <c r="W36" s="302" t="s">
        <v>140</v>
      </c>
      <c r="X36" s="302" t="s">
        <v>141</v>
      </c>
      <c r="Y36" s="302" t="s">
        <v>142</v>
      </c>
      <c r="Z36" s="302" t="s">
        <v>143</v>
      </c>
      <c r="AA36" s="302" t="s">
        <v>144</v>
      </c>
      <c r="AB36" s="302" t="s">
        <v>145</v>
      </c>
      <c r="AC36" s="71"/>
      <c r="AD36" s="71"/>
      <c r="AE36" s="71"/>
      <c r="AF36" s="75"/>
      <c r="AG36" s="76"/>
    </row>
    <row r="37" spans="2:33" x14ac:dyDescent="0.2">
      <c r="B37" s="31"/>
      <c r="C37" s="46"/>
      <c r="D37" s="45"/>
      <c r="E37" s="77"/>
      <c r="F37" s="77"/>
      <c r="G37" s="77"/>
      <c r="H37" s="77"/>
      <c r="I37" s="77"/>
      <c r="J37" s="77"/>
      <c r="K37" s="77"/>
      <c r="L37" s="77"/>
      <c r="M37" s="77"/>
      <c r="N37" s="77"/>
      <c r="O37" s="77"/>
      <c r="P37" s="77"/>
      <c r="Q37" s="77"/>
      <c r="R37" s="77"/>
      <c r="S37" s="77"/>
      <c r="T37" s="77"/>
      <c r="U37" s="77"/>
      <c r="V37" s="77"/>
      <c r="W37" s="77"/>
      <c r="X37" s="77"/>
      <c r="Y37" s="77"/>
      <c r="Z37" s="77"/>
      <c r="AA37" s="77"/>
      <c r="AB37" s="77"/>
      <c r="AC37" s="47">
        <f t="shared" ref="AC37:AC42" si="6">SUM(E37:AB37)</f>
        <v>0</v>
      </c>
      <c r="AD37" s="78"/>
      <c r="AE37" s="44">
        <f t="shared" ref="AE37:AE42" si="7">(AD37*AC37)/40</f>
        <v>0</v>
      </c>
      <c r="AF37" s="45"/>
      <c r="AG37" s="48">
        <f t="shared" ref="AG37:AG42" si="8">AF37*AD37*AC37*C37</f>
        <v>0</v>
      </c>
    </row>
    <row r="38" spans="2:33" x14ac:dyDescent="0.2">
      <c r="B38" s="31"/>
      <c r="C38" s="46"/>
      <c r="D38" s="45"/>
      <c r="E38" s="77"/>
      <c r="F38" s="77"/>
      <c r="G38" s="77"/>
      <c r="H38" s="77"/>
      <c r="I38" s="77"/>
      <c r="J38" s="77"/>
      <c r="K38" s="77"/>
      <c r="L38" s="77"/>
      <c r="M38" s="77"/>
      <c r="N38" s="77"/>
      <c r="O38" s="77"/>
      <c r="P38" s="77"/>
      <c r="Q38" s="77"/>
      <c r="R38" s="77"/>
      <c r="S38" s="77"/>
      <c r="T38" s="77"/>
      <c r="U38" s="77"/>
      <c r="V38" s="77"/>
      <c r="W38" s="77"/>
      <c r="X38" s="77"/>
      <c r="Y38" s="77"/>
      <c r="Z38" s="77"/>
      <c r="AA38" s="77"/>
      <c r="AB38" s="77"/>
      <c r="AC38" s="47">
        <f t="shared" si="6"/>
        <v>0</v>
      </c>
      <c r="AD38" s="78"/>
      <c r="AE38" s="44">
        <f t="shared" si="7"/>
        <v>0</v>
      </c>
      <c r="AF38" s="45"/>
      <c r="AG38" s="48">
        <f t="shared" si="8"/>
        <v>0</v>
      </c>
    </row>
    <row r="39" spans="2:33" x14ac:dyDescent="0.2">
      <c r="B39" s="31"/>
      <c r="C39" s="46"/>
      <c r="D39" s="45"/>
      <c r="E39" s="77"/>
      <c r="F39" s="77"/>
      <c r="G39" s="77"/>
      <c r="H39" s="77"/>
      <c r="I39" s="77"/>
      <c r="J39" s="77"/>
      <c r="K39" s="77"/>
      <c r="L39" s="77"/>
      <c r="M39" s="77"/>
      <c r="N39" s="77"/>
      <c r="O39" s="77"/>
      <c r="P39" s="77"/>
      <c r="Q39" s="77"/>
      <c r="R39" s="77"/>
      <c r="S39" s="77"/>
      <c r="T39" s="77"/>
      <c r="U39" s="77"/>
      <c r="V39" s="77"/>
      <c r="W39" s="77"/>
      <c r="X39" s="77"/>
      <c r="Y39" s="77"/>
      <c r="Z39" s="77"/>
      <c r="AA39" s="77"/>
      <c r="AB39" s="77"/>
      <c r="AC39" s="47">
        <f t="shared" si="6"/>
        <v>0</v>
      </c>
      <c r="AD39" s="78"/>
      <c r="AE39" s="44">
        <f t="shared" si="7"/>
        <v>0</v>
      </c>
      <c r="AF39" s="45"/>
      <c r="AG39" s="48">
        <f t="shared" si="8"/>
        <v>0</v>
      </c>
    </row>
    <row r="40" spans="2:33" x14ac:dyDescent="0.2">
      <c r="B40" s="31"/>
      <c r="C40" s="46"/>
      <c r="D40" s="45"/>
      <c r="E40" s="77"/>
      <c r="F40" s="77"/>
      <c r="G40" s="77"/>
      <c r="H40" s="77"/>
      <c r="I40" s="77"/>
      <c r="J40" s="77"/>
      <c r="K40" s="77"/>
      <c r="L40" s="77"/>
      <c r="M40" s="77"/>
      <c r="N40" s="77"/>
      <c r="O40" s="77"/>
      <c r="P40" s="77"/>
      <c r="Q40" s="77"/>
      <c r="R40" s="77"/>
      <c r="S40" s="77"/>
      <c r="T40" s="77"/>
      <c r="U40" s="77"/>
      <c r="V40" s="77"/>
      <c r="W40" s="77"/>
      <c r="X40" s="77"/>
      <c r="Y40" s="77"/>
      <c r="Z40" s="77"/>
      <c r="AA40" s="77"/>
      <c r="AB40" s="77"/>
      <c r="AC40" s="47">
        <f t="shared" si="6"/>
        <v>0</v>
      </c>
      <c r="AD40" s="78"/>
      <c r="AE40" s="44">
        <f t="shared" si="7"/>
        <v>0</v>
      </c>
      <c r="AF40" s="45"/>
      <c r="AG40" s="48">
        <f t="shared" si="8"/>
        <v>0</v>
      </c>
    </row>
    <row r="41" spans="2:33" x14ac:dyDescent="0.2">
      <c r="B41" s="31"/>
      <c r="C41" s="46"/>
      <c r="D41" s="45"/>
      <c r="E41" s="77"/>
      <c r="F41" s="77"/>
      <c r="G41" s="77"/>
      <c r="H41" s="77"/>
      <c r="I41" s="77"/>
      <c r="J41" s="77"/>
      <c r="K41" s="77"/>
      <c r="L41" s="77"/>
      <c r="M41" s="77"/>
      <c r="N41" s="77"/>
      <c r="O41" s="77"/>
      <c r="P41" s="77"/>
      <c r="Q41" s="77"/>
      <c r="R41" s="77"/>
      <c r="S41" s="77"/>
      <c r="T41" s="77"/>
      <c r="U41" s="77"/>
      <c r="V41" s="77"/>
      <c r="W41" s="77"/>
      <c r="X41" s="77"/>
      <c r="Y41" s="77"/>
      <c r="Z41" s="77"/>
      <c r="AA41" s="77"/>
      <c r="AB41" s="77"/>
      <c r="AC41" s="47">
        <f t="shared" si="6"/>
        <v>0</v>
      </c>
      <c r="AD41" s="78"/>
      <c r="AE41" s="44">
        <f t="shared" si="7"/>
        <v>0</v>
      </c>
      <c r="AF41" s="45"/>
      <c r="AG41" s="48">
        <f t="shared" si="8"/>
        <v>0</v>
      </c>
    </row>
    <row r="42" spans="2:33" ht="13.5" thickBot="1" x14ac:dyDescent="0.25">
      <c r="B42" s="31"/>
      <c r="C42" s="46"/>
      <c r="D42" s="45"/>
      <c r="E42" s="77"/>
      <c r="F42" s="77"/>
      <c r="G42" s="77"/>
      <c r="H42" s="77"/>
      <c r="I42" s="77"/>
      <c r="J42" s="77"/>
      <c r="K42" s="77"/>
      <c r="L42" s="77"/>
      <c r="M42" s="77"/>
      <c r="N42" s="77"/>
      <c r="O42" s="77"/>
      <c r="P42" s="77"/>
      <c r="Q42" s="77"/>
      <c r="R42" s="77"/>
      <c r="S42" s="77"/>
      <c r="T42" s="77"/>
      <c r="U42" s="77"/>
      <c r="V42" s="77"/>
      <c r="W42" s="77"/>
      <c r="X42" s="77"/>
      <c r="Y42" s="77"/>
      <c r="Z42" s="77"/>
      <c r="AA42" s="77"/>
      <c r="AB42" s="77"/>
      <c r="AC42" s="47">
        <f t="shared" si="6"/>
        <v>0</v>
      </c>
      <c r="AD42" s="78"/>
      <c r="AE42" s="44">
        <f t="shared" si="7"/>
        <v>0</v>
      </c>
      <c r="AF42" s="45"/>
      <c r="AG42" s="48">
        <f t="shared" si="8"/>
        <v>0</v>
      </c>
    </row>
    <row r="43" spans="2:33" ht="13.5" thickBot="1" x14ac:dyDescent="0.25">
      <c r="B43" s="79"/>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1" t="s">
        <v>146</v>
      </c>
      <c r="AD43" s="80"/>
      <c r="AE43" s="80">
        <f>SUM(AE37:AE42)</f>
        <v>0</v>
      </c>
      <c r="AF43" s="82"/>
      <c r="AG43" s="83">
        <f>SUM(AG37:AG42)</f>
        <v>0</v>
      </c>
    </row>
    <row r="44" spans="2:33" x14ac:dyDescent="0.2">
      <c r="B44" s="52" t="s">
        <v>147</v>
      </c>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84"/>
      <c r="AD44" s="63"/>
      <c r="AE44" s="63"/>
      <c r="AF44" s="64"/>
      <c r="AG44" s="85"/>
    </row>
    <row r="45" spans="2:33" x14ac:dyDescent="0.2">
      <c r="B45" s="31"/>
      <c r="C45" s="46"/>
      <c r="D45" s="45"/>
      <c r="E45" s="77"/>
      <c r="F45" s="77"/>
      <c r="G45" s="77"/>
      <c r="H45" s="77"/>
      <c r="I45" s="77"/>
      <c r="J45" s="77"/>
      <c r="K45" s="77"/>
      <c r="L45" s="77"/>
      <c r="M45" s="77"/>
      <c r="N45" s="77"/>
      <c r="O45" s="77"/>
      <c r="P45" s="77"/>
      <c r="Q45" s="77"/>
      <c r="R45" s="77"/>
      <c r="S45" s="77"/>
      <c r="T45" s="77"/>
      <c r="U45" s="77"/>
      <c r="V45" s="77"/>
      <c r="W45" s="77"/>
      <c r="X45" s="77"/>
      <c r="Y45" s="77"/>
      <c r="Z45" s="77"/>
      <c r="AA45" s="77"/>
      <c r="AB45" s="77"/>
      <c r="AC45" s="47">
        <f t="shared" ref="AC45:AC62" si="9">SUM(E45:AB45)</f>
        <v>0</v>
      </c>
      <c r="AD45" s="78"/>
      <c r="AE45" s="44">
        <f t="shared" ref="AE45:AE62" si="10">(AD45*AC45)/40</f>
        <v>0</v>
      </c>
      <c r="AF45" s="45"/>
      <c r="AG45" s="48">
        <f t="shared" ref="AG45:AG62" si="11">AF45*AD45*AC45*C45</f>
        <v>0</v>
      </c>
    </row>
    <row r="46" spans="2:33" x14ac:dyDescent="0.2">
      <c r="B46" s="31"/>
      <c r="C46" s="46"/>
      <c r="D46" s="45"/>
      <c r="E46" s="77"/>
      <c r="F46" s="77"/>
      <c r="G46" s="77"/>
      <c r="H46" s="77"/>
      <c r="I46" s="77"/>
      <c r="J46" s="77"/>
      <c r="K46" s="77"/>
      <c r="L46" s="77"/>
      <c r="M46" s="77"/>
      <c r="N46" s="77"/>
      <c r="O46" s="77"/>
      <c r="P46" s="77"/>
      <c r="Q46" s="77"/>
      <c r="R46" s="77"/>
      <c r="S46" s="77"/>
      <c r="T46" s="77"/>
      <c r="U46" s="77"/>
      <c r="V46" s="77"/>
      <c r="W46" s="77"/>
      <c r="X46" s="77"/>
      <c r="Y46" s="77"/>
      <c r="Z46" s="77"/>
      <c r="AA46" s="77"/>
      <c r="AB46" s="77"/>
      <c r="AC46" s="47">
        <f t="shared" si="9"/>
        <v>0</v>
      </c>
      <c r="AD46" s="78"/>
      <c r="AE46" s="44">
        <f t="shared" si="10"/>
        <v>0</v>
      </c>
      <c r="AF46" s="45"/>
      <c r="AG46" s="48">
        <f t="shared" si="11"/>
        <v>0</v>
      </c>
    </row>
    <row r="47" spans="2:33" x14ac:dyDescent="0.2">
      <c r="B47" s="31"/>
      <c r="C47" s="46"/>
      <c r="D47" s="45"/>
      <c r="E47" s="77"/>
      <c r="F47" s="77"/>
      <c r="G47" s="77"/>
      <c r="H47" s="77"/>
      <c r="I47" s="77"/>
      <c r="J47" s="77"/>
      <c r="K47" s="77"/>
      <c r="L47" s="77"/>
      <c r="M47" s="77"/>
      <c r="N47" s="77"/>
      <c r="O47" s="77"/>
      <c r="P47" s="77"/>
      <c r="Q47" s="77"/>
      <c r="R47" s="77"/>
      <c r="S47" s="77"/>
      <c r="T47" s="77"/>
      <c r="U47" s="77"/>
      <c r="V47" s="77"/>
      <c r="W47" s="77"/>
      <c r="X47" s="77"/>
      <c r="Y47" s="77"/>
      <c r="Z47" s="77"/>
      <c r="AA47" s="77"/>
      <c r="AB47" s="77"/>
      <c r="AC47" s="47">
        <f t="shared" si="9"/>
        <v>0</v>
      </c>
      <c r="AD47" s="78"/>
      <c r="AE47" s="44">
        <f t="shared" si="10"/>
        <v>0</v>
      </c>
      <c r="AF47" s="45"/>
      <c r="AG47" s="48">
        <f t="shared" si="11"/>
        <v>0</v>
      </c>
    </row>
    <row r="48" spans="2:33" x14ac:dyDescent="0.2">
      <c r="B48" s="31"/>
      <c r="C48" s="46"/>
      <c r="D48" s="45"/>
      <c r="E48" s="77"/>
      <c r="F48" s="77"/>
      <c r="G48" s="77"/>
      <c r="H48" s="77"/>
      <c r="I48" s="77"/>
      <c r="J48" s="77"/>
      <c r="K48" s="77"/>
      <c r="L48" s="77"/>
      <c r="M48" s="77"/>
      <c r="N48" s="77"/>
      <c r="O48" s="77"/>
      <c r="P48" s="77"/>
      <c r="Q48" s="77"/>
      <c r="R48" s="77"/>
      <c r="S48" s="77"/>
      <c r="T48" s="77"/>
      <c r="U48" s="77"/>
      <c r="V48" s="77"/>
      <c r="W48" s="77"/>
      <c r="X48" s="77"/>
      <c r="Y48" s="77"/>
      <c r="Z48" s="77"/>
      <c r="AA48" s="77"/>
      <c r="AB48" s="77"/>
      <c r="AC48" s="47">
        <f t="shared" si="9"/>
        <v>0</v>
      </c>
      <c r="AD48" s="78"/>
      <c r="AE48" s="44">
        <f t="shared" si="10"/>
        <v>0</v>
      </c>
      <c r="AF48" s="45"/>
      <c r="AG48" s="48">
        <f t="shared" si="11"/>
        <v>0</v>
      </c>
    </row>
    <row r="49" spans="2:33" x14ac:dyDescent="0.2">
      <c r="B49" s="31"/>
      <c r="C49" s="46"/>
      <c r="D49" s="45"/>
      <c r="E49" s="77"/>
      <c r="F49" s="77"/>
      <c r="G49" s="77"/>
      <c r="H49" s="77"/>
      <c r="I49" s="77"/>
      <c r="J49" s="77"/>
      <c r="K49" s="77"/>
      <c r="L49" s="77"/>
      <c r="M49" s="77"/>
      <c r="N49" s="77"/>
      <c r="O49" s="77"/>
      <c r="P49" s="77"/>
      <c r="Q49" s="77"/>
      <c r="R49" s="77"/>
      <c r="S49" s="77"/>
      <c r="T49" s="77"/>
      <c r="U49" s="77"/>
      <c r="V49" s="77"/>
      <c r="W49" s="77"/>
      <c r="X49" s="77"/>
      <c r="Y49" s="77"/>
      <c r="Z49" s="77"/>
      <c r="AA49" s="77"/>
      <c r="AB49" s="77"/>
      <c r="AC49" s="47">
        <f t="shared" si="9"/>
        <v>0</v>
      </c>
      <c r="AD49" s="78"/>
      <c r="AE49" s="44">
        <f t="shared" si="10"/>
        <v>0</v>
      </c>
      <c r="AF49" s="45"/>
      <c r="AG49" s="48">
        <f t="shared" si="11"/>
        <v>0</v>
      </c>
    </row>
    <row r="50" spans="2:33" x14ac:dyDescent="0.2">
      <c r="B50" s="31"/>
      <c r="C50" s="46"/>
      <c r="D50" s="45"/>
      <c r="E50" s="77"/>
      <c r="F50" s="77"/>
      <c r="G50" s="77"/>
      <c r="H50" s="77"/>
      <c r="I50" s="77"/>
      <c r="J50" s="77"/>
      <c r="K50" s="77"/>
      <c r="L50" s="77"/>
      <c r="M50" s="77"/>
      <c r="N50" s="77"/>
      <c r="O50" s="77"/>
      <c r="P50" s="77"/>
      <c r="Q50" s="77"/>
      <c r="R50" s="77"/>
      <c r="S50" s="77"/>
      <c r="T50" s="77"/>
      <c r="U50" s="77"/>
      <c r="V50" s="77"/>
      <c r="W50" s="77"/>
      <c r="X50" s="77"/>
      <c r="Y50" s="77"/>
      <c r="Z50" s="77"/>
      <c r="AA50" s="77"/>
      <c r="AB50" s="77"/>
      <c r="AC50" s="47">
        <f t="shared" si="9"/>
        <v>0</v>
      </c>
      <c r="AD50" s="78"/>
      <c r="AE50" s="44">
        <f t="shared" si="10"/>
        <v>0</v>
      </c>
      <c r="AF50" s="45"/>
      <c r="AG50" s="48">
        <f t="shared" si="11"/>
        <v>0</v>
      </c>
    </row>
    <row r="51" spans="2:33" x14ac:dyDescent="0.2">
      <c r="B51" s="31"/>
      <c r="C51" s="46"/>
      <c r="D51" s="45"/>
      <c r="E51" s="77"/>
      <c r="F51" s="77"/>
      <c r="G51" s="77"/>
      <c r="H51" s="77"/>
      <c r="I51" s="77"/>
      <c r="J51" s="77"/>
      <c r="K51" s="77"/>
      <c r="L51" s="77"/>
      <c r="M51" s="77"/>
      <c r="N51" s="77"/>
      <c r="O51" s="77"/>
      <c r="P51" s="77"/>
      <c r="Q51" s="77"/>
      <c r="R51" s="77"/>
      <c r="S51" s="77"/>
      <c r="T51" s="77"/>
      <c r="U51" s="77"/>
      <c r="V51" s="77"/>
      <c r="W51" s="77"/>
      <c r="X51" s="77"/>
      <c r="Y51" s="77"/>
      <c r="Z51" s="77"/>
      <c r="AA51" s="77"/>
      <c r="AB51" s="77"/>
      <c r="AC51" s="47">
        <f t="shared" si="9"/>
        <v>0</v>
      </c>
      <c r="AD51" s="78"/>
      <c r="AE51" s="44">
        <f t="shared" si="10"/>
        <v>0</v>
      </c>
      <c r="AF51" s="45"/>
      <c r="AG51" s="48">
        <f t="shared" si="11"/>
        <v>0</v>
      </c>
    </row>
    <row r="52" spans="2:33" x14ac:dyDescent="0.2">
      <c r="B52" s="31"/>
      <c r="C52" s="46"/>
      <c r="D52" s="45"/>
      <c r="E52" s="77"/>
      <c r="F52" s="77"/>
      <c r="G52" s="77"/>
      <c r="H52" s="77"/>
      <c r="I52" s="77"/>
      <c r="J52" s="77"/>
      <c r="K52" s="77"/>
      <c r="L52" s="77"/>
      <c r="M52" s="77"/>
      <c r="N52" s="77"/>
      <c r="O52" s="77"/>
      <c r="P52" s="77"/>
      <c r="Q52" s="77"/>
      <c r="R52" s="77"/>
      <c r="S52" s="77"/>
      <c r="T52" s="77"/>
      <c r="U52" s="77"/>
      <c r="V52" s="77"/>
      <c r="W52" s="77"/>
      <c r="X52" s="77"/>
      <c r="Y52" s="77"/>
      <c r="Z52" s="77"/>
      <c r="AA52" s="77"/>
      <c r="AB52" s="77"/>
      <c r="AC52" s="47">
        <f t="shared" si="9"/>
        <v>0</v>
      </c>
      <c r="AD52" s="78"/>
      <c r="AE52" s="44">
        <f t="shared" si="10"/>
        <v>0</v>
      </c>
      <c r="AF52" s="45"/>
      <c r="AG52" s="48">
        <f t="shared" si="11"/>
        <v>0</v>
      </c>
    </row>
    <row r="53" spans="2:33" x14ac:dyDescent="0.2">
      <c r="B53" s="31"/>
      <c r="C53" s="46"/>
      <c r="D53" s="45"/>
      <c r="E53" s="77"/>
      <c r="F53" s="77"/>
      <c r="G53" s="77"/>
      <c r="H53" s="77"/>
      <c r="I53" s="77"/>
      <c r="J53" s="77"/>
      <c r="K53" s="77"/>
      <c r="L53" s="77"/>
      <c r="M53" s="77"/>
      <c r="N53" s="77"/>
      <c r="O53" s="77"/>
      <c r="P53" s="77"/>
      <c r="Q53" s="77"/>
      <c r="R53" s="77"/>
      <c r="S53" s="77"/>
      <c r="T53" s="77"/>
      <c r="U53" s="77"/>
      <c r="V53" s="77"/>
      <c r="W53" s="77"/>
      <c r="X53" s="77"/>
      <c r="Y53" s="77"/>
      <c r="Z53" s="77"/>
      <c r="AA53" s="77"/>
      <c r="AB53" s="77"/>
      <c r="AC53" s="47">
        <f t="shared" si="9"/>
        <v>0</v>
      </c>
      <c r="AD53" s="78"/>
      <c r="AE53" s="44">
        <f t="shared" si="10"/>
        <v>0</v>
      </c>
      <c r="AF53" s="45"/>
      <c r="AG53" s="48">
        <f t="shared" si="11"/>
        <v>0</v>
      </c>
    </row>
    <row r="54" spans="2:33" x14ac:dyDescent="0.2">
      <c r="B54" s="31"/>
      <c r="C54" s="46"/>
      <c r="D54" s="45"/>
      <c r="E54" s="77"/>
      <c r="F54" s="77"/>
      <c r="G54" s="77"/>
      <c r="H54" s="77"/>
      <c r="I54" s="77"/>
      <c r="J54" s="77"/>
      <c r="K54" s="77"/>
      <c r="L54" s="77"/>
      <c r="M54" s="77"/>
      <c r="N54" s="77"/>
      <c r="O54" s="77"/>
      <c r="P54" s="77"/>
      <c r="Q54" s="77"/>
      <c r="R54" s="77"/>
      <c r="S54" s="77"/>
      <c r="T54" s="77"/>
      <c r="U54" s="77"/>
      <c r="V54" s="77"/>
      <c r="W54" s="77"/>
      <c r="X54" s="77"/>
      <c r="Y54" s="77"/>
      <c r="Z54" s="77"/>
      <c r="AA54" s="77"/>
      <c r="AB54" s="77"/>
      <c r="AC54" s="47">
        <f t="shared" si="9"/>
        <v>0</v>
      </c>
      <c r="AD54" s="78"/>
      <c r="AE54" s="44">
        <f t="shared" si="10"/>
        <v>0</v>
      </c>
      <c r="AF54" s="45"/>
      <c r="AG54" s="48">
        <f t="shared" si="11"/>
        <v>0</v>
      </c>
    </row>
    <row r="55" spans="2:33" x14ac:dyDescent="0.2">
      <c r="B55" s="31"/>
      <c r="C55" s="46"/>
      <c r="D55" s="45"/>
      <c r="E55" s="77"/>
      <c r="F55" s="77"/>
      <c r="G55" s="77"/>
      <c r="H55" s="77"/>
      <c r="I55" s="77"/>
      <c r="J55" s="77"/>
      <c r="K55" s="77"/>
      <c r="L55" s="77"/>
      <c r="M55" s="77"/>
      <c r="N55" s="77"/>
      <c r="O55" s="77"/>
      <c r="P55" s="77"/>
      <c r="Q55" s="77"/>
      <c r="R55" s="77"/>
      <c r="S55" s="77"/>
      <c r="T55" s="77"/>
      <c r="U55" s="77"/>
      <c r="V55" s="77"/>
      <c r="W55" s="77"/>
      <c r="X55" s="77"/>
      <c r="Y55" s="77"/>
      <c r="Z55" s="77"/>
      <c r="AA55" s="77"/>
      <c r="AB55" s="77"/>
      <c r="AC55" s="47">
        <f t="shared" si="9"/>
        <v>0</v>
      </c>
      <c r="AD55" s="78"/>
      <c r="AE55" s="44">
        <f t="shared" si="10"/>
        <v>0</v>
      </c>
      <c r="AF55" s="45"/>
      <c r="AG55" s="48">
        <f t="shared" si="11"/>
        <v>0</v>
      </c>
    </row>
    <row r="56" spans="2:33" x14ac:dyDescent="0.2">
      <c r="B56" s="31"/>
      <c r="C56" s="46"/>
      <c r="D56" s="45"/>
      <c r="E56" s="77"/>
      <c r="F56" s="77"/>
      <c r="G56" s="77"/>
      <c r="H56" s="77"/>
      <c r="I56" s="77"/>
      <c r="J56" s="77"/>
      <c r="K56" s="77"/>
      <c r="L56" s="77"/>
      <c r="M56" s="77"/>
      <c r="N56" s="77"/>
      <c r="O56" s="77"/>
      <c r="P56" s="77"/>
      <c r="Q56" s="77"/>
      <c r="R56" s="77"/>
      <c r="S56" s="77"/>
      <c r="T56" s="77"/>
      <c r="U56" s="77"/>
      <c r="V56" s="77"/>
      <c r="W56" s="77"/>
      <c r="X56" s="77"/>
      <c r="Y56" s="77"/>
      <c r="Z56" s="77"/>
      <c r="AA56" s="77"/>
      <c r="AB56" s="77"/>
      <c r="AC56" s="47">
        <f t="shared" si="9"/>
        <v>0</v>
      </c>
      <c r="AD56" s="78"/>
      <c r="AE56" s="44">
        <f t="shared" si="10"/>
        <v>0</v>
      </c>
      <c r="AF56" s="45"/>
      <c r="AG56" s="48">
        <f t="shared" si="11"/>
        <v>0</v>
      </c>
    </row>
    <row r="57" spans="2:33" x14ac:dyDescent="0.2">
      <c r="B57" s="31"/>
      <c r="C57" s="46"/>
      <c r="D57" s="45"/>
      <c r="E57" s="77"/>
      <c r="F57" s="77"/>
      <c r="G57" s="77"/>
      <c r="H57" s="77"/>
      <c r="I57" s="77"/>
      <c r="J57" s="77"/>
      <c r="K57" s="77"/>
      <c r="L57" s="77"/>
      <c r="M57" s="77"/>
      <c r="N57" s="77"/>
      <c r="O57" s="77"/>
      <c r="P57" s="77"/>
      <c r="Q57" s="77"/>
      <c r="R57" s="77"/>
      <c r="S57" s="77"/>
      <c r="T57" s="77"/>
      <c r="U57" s="77"/>
      <c r="V57" s="77"/>
      <c r="W57" s="77"/>
      <c r="X57" s="77"/>
      <c r="Y57" s="77"/>
      <c r="Z57" s="77"/>
      <c r="AA57" s="77"/>
      <c r="AB57" s="77"/>
      <c r="AC57" s="47">
        <f t="shared" si="9"/>
        <v>0</v>
      </c>
      <c r="AD57" s="78"/>
      <c r="AE57" s="44">
        <f t="shared" si="10"/>
        <v>0</v>
      </c>
      <c r="AF57" s="45"/>
      <c r="AG57" s="48">
        <f t="shared" si="11"/>
        <v>0</v>
      </c>
    </row>
    <row r="58" spans="2:33" x14ac:dyDescent="0.2">
      <c r="B58" s="31"/>
      <c r="C58" s="46"/>
      <c r="D58" s="45"/>
      <c r="E58" s="77"/>
      <c r="F58" s="77"/>
      <c r="G58" s="77"/>
      <c r="H58" s="77"/>
      <c r="I58" s="77"/>
      <c r="J58" s="77"/>
      <c r="K58" s="77"/>
      <c r="L58" s="77"/>
      <c r="M58" s="77"/>
      <c r="N58" s="77"/>
      <c r="O58" s="77"/>
      <c r="P58" s="77"/>
      <c r="Q58" s="77"/>
      <c r="R58" s="77"/>
      <c r="S58" s="77"/>
      <c r="T58" s="77"/>
      <c r="U58" s="77"/>
      <c r="V58" s="77"/>
      <c r="W58" s="77"/>
      <c r="X58" s="77"/>
      <c r="Y58" s="77"/>
      <c r="Z58" s="77"/>
      <c r="AA58" s="77"/>
      <c r="AB58" s="77"/>
      <c r="AC58" s="47">
        <f t="shared" si="9"/>
        <v>0</v>
      </c>
      <c r="AD58" s="78"/>
      <c r="AE58" s="44">
        <f t="shared" si="10"/>
        <v>0</v>
      </c>
      <c r="AF58" s="45"/>
      <c r="AG58" s="48">
        <f t="shared" si="11"/>
        <v>0</v>
      </c>
    </row>
    <row r="59" spans="2:33" x14ac:dyDescent="0.2">
      <c r="B59" s="31"/>
      <c r="C59" s="46"/>
      <c r="D59" s="45"/>
      <c r="E59" s="77"/>
      <c r="F59" s="77"/>
      <c r="G59" s="77"/>
      <c r="H59" s="77"/>
      <c r="I59" s="77"/>
      <c r="J59" s="77"/>
      <c r="K59" s="77"/>
      <c r="L59" s="77"/>
      <c r="M59" s="77"/>
      <c r="N59" s="77"/>
      <c r="O59" s="77"/>
      <c r="P59" s="77"/>
      <c r="Q59" s="77"/>
      <c r="R59" s="77"/>
      <c r="S59" s="77"/>
      <c r="T59" s="77"/>
      <c r="U59" s="77"/>
      <c r="V59" s="77"/>
      <c r="W59" s="77"/>
      <c r="X59" s="77"/>
      <c r="Y59" s="77"/>
      <c r="Z59" s="77"/>
      <c r="AA59" s="77"/>
      <c r="AB59" s="77"/>
      <c r="AC59" s="47">
        <f t="shared" si="9"/>
        <v>0</v>
      </c>
      <c r="AD59" s="78"/>
      <c r="AE59" s="44">
        <f t="shared" si="10"/>
        <v>0</v>
      </c>
      <c r="AF59" s="45"/>
      <c r="AG59" s="48">
        <f t="shared" si="11"/>
        <v>0</v>
      </c>
    </row>
    <row r="60" spans="2:33" x14ac:dyDescent="0.2">
      <c r="B60" s="31"/>
      <c r="C60" s="46"/>
      <c r="D60" s="45"/>
      <c r="E60" s="77"/>
      <c r="F60" s="77"/>
      <c r="G60" s="77"/>
      <c r="H60" s="77"/>
      <c r="I60" s="77"/>
      <c r="J60" s="77"/>
      <c r="K60" s="77"/>
      <c r="L60" s="77"/>
      <c r="M60" s="77"/>
      <c r="N60" s="77"/>
      <c r="O60" s="77"/>
      <c r="P60" s="77"/>
      <c r="Q60" s="77"/>
      <c r="R60" s="77"/>
      <c r="S60" s="77"/>
      <c r="T60" s="77"/>
      <c r="U60" s="77"/>
      <c r="V60" s="77"/>
      <c r="W60" s="77"/>
      <c r="X60" s="77"/>
      <c r="Y60" s="77"/>
      <c r="Z60" s="77"/>
      <c r="AA60" s="77"/>
      <c r="AB60" s="77"/>
      <c r="AC60" s="47">
        <f t="shared" si="9"/>
        <v>0</v>
      </c>
      <c r="AD60" s="78"/>
      <c r="AE60" s="44">
        <f t="shared" si="10"/>
        <v>0</v>
      </c>
      <c r="AF60" s="45"/>
      <c r="AG60" s="48">
        <f t="shared" si="11"/>
        <v>0</v>
      </c>
    </row>
    <row r="61" spans="2:33" x14ac:dyDescent="0.2">
      <c r="B61" s="31"/>
      <c r="C61" s="46"/>
      <c r="D61" s="45"/>
      <c r="E61" s="77"/>
      <c r="F61" s="77"/>
      <c r="G61" s="77"/>
      <c r="H61" s="77"/>
      <c r="I61" s="77"/>
      <c r="J61" s="77"/>
      <c r="K61" s="77"/>
      <c r="L61" s="77"/>
      <c r="M61" s="77"/>
      <c r="N61" s="77"/>
      <c r="O61" s="77"/>
      <c r="P61" s="77"/>
      <c r="Q61" s="77"/>
      <c r="R61" s="77"/>
      <c r="S61" s="77"/>
      <c r="T61" s="77"/>
      <c r="U61" s="77"/>
      <c r="V61" s="77"/>
      <c r="W61" s="77"/>
      <c r="X61" s="77"/>
      <c r="Y61" s="77"/>
      <c r="Z61" s="77"/>
      <c r="AA61" s="77"/>
      <c r="AB61" s="77"/>
      <c r="AC61" s="47">
        <f t="shared" si="9"/>
        <v>0</v>
      </c>
      <c r="AD61" s="78"/>
      <c r="AE61" s="44">
        <f t="shared" si="10"/>
        <v>0</v>
      </c>
      <c r="AF61" s="45"/>
      <c r="AG61" s="48">
        <f t="shared" si="11"/>
        <v>0</v>
      </c>
    </row>
    <row r="62" spans="2:33" ht="13.5" thickBot="1" x14ac:dyDescent="0.25">
      <c r="B62" s="31"/>
      <c r="C62" s="46"/>
      <c r="D62" s="45"/>
      <c r="E62" s="77"/>
      <c r="F62" s="77"/>
      <c r="G62" s="77"/>
      <c r="H62" s="77"/>
      <c r="I62" s="77"/>
      <c r="J62" s="77"/>
      <c r="K62" s="77"/>
      <c r="L62" s="77"/>
      <c r="M62" s="77"/>
      <c r="N62" s="77"/>
      <c r="O62" s="77"/>
      <c r="P62" s="77"/>
      <c r="Q62" s="77"/>
      <c r="R62" s="77"/>
      <c r="S62" s="77"/>
      <c r="T62" s="77"/>
      <c r="U62" s="77"/>
      <c r="V62" s="77"/>
      <c r="W62" s="77"/>
      <c r="X62" s="77"/>
      <c r="Y62" s="77"/>
      <c r="Z62" s="77"/>
      <c r="AA62" s="77"/>
      <c r="AB62" s="77"/>
      <c r="AC62" s="47">
        <f t="shared" si="9"/>
        <v>0</v>
      </c>
      <c r="AD62" s="78"/>
      <c r="AE62" s="44">
        <f t="shared" si="10"/>
        <v>0</v>
      </c>
      <c r="AF62" s="45"/>
      <c r="AG62" s="48">
        <f t="shared" si="11"/>
        <v>0</v>
      </c>
    </row>
    <row r="63" spans="2:33" ht="13.5" thickBot="1" x14ac:dyDescent="0.25">
      <c r="B63" s="79"/>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1" t="s">
        <v>148</v>
      </c>
      <c r="AD63" s="80"/>
      <c r="AE63" s="80">
        <f>SUM(AE45:AE62)</f>
        <v>0</v>
      </c>
      <c r="AF63" s="80"/>
      <c r="AG63" s="83">
        <f>SUM(AG45:AG62)</f>
        <v>0</v>
      </c>
    </row>
    <row r="64" spans="2:33" ht="13.5" thickBot="1" x14ac:dyDescent="0.25">
      <c r="B64" s="86"/>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41" t="s">
        <v>149</v>
      </c>
      <c r="AD64" s="87"/>
      <c r="AE64" s="87"/>
      <c r="AF64" s="87"/>
      <c r="AG64" s="88">
        <f>AG43+AG63</f>
        <v>0</v>
      </c>
    </row>
    <row r="65" spans="2:33" ht="13.5" thickBot="1"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2:33" ht="15.75" x14ac:dyDescent="0.25">
      <c r="B66" s="65" t="str">
        <f>B34</f>
        <v>Katora Café</v>
      </c>
      <c r="C66" s="66" t="s">
        <v>111</v>
      </c>
      <c r="D66" s="66" t="s">
        <v>263</v>
      </c>
      <c r="E66" s="66"/>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7"/>
    </row>
    <row r="67" spans="2:33" ht="38.25" x14ac:dyDescent="0.2">
      <c r="B67" s="68" t="s">
        <v>112</v>
      </c>
      <c r="C67" s="69" t="s">
        <v>113</v>
      </c>
      <c r="D67" s="69" t="s">
        <v>114</v>
      </c>
      <c r="E67" s="379" t="s">
        <v>115</v>
      </c>
      <c r="F67" s="380"/>
      <c r="G67" s="380"/>
      <c r="H67" s="380"/>
      <c r="I67" s="380"/>
      <c r="J67" s="380"/>
      <c r="K67" s="380"/>
      <c r="L67" s="380"/>
      <c r="M67" s="380"/>
      <c r="N67" s="380"/>
      <c r="O67" s="380"/>
      <c r="P67" s="380"/>
      <c r="Q67" s="380"/>
      <c r="R67" s="380"/>
      <c r="S67" s="380"/>
      <c r="T67" s="380"/>
      <c r="U67" s="380"/>
      <c r="V67" s="380"/>
      <c r="W67" s="380"/>
      <c r="X67" s="380"/>
      <c r="Y67" s="380"/>
      <c r="Z67" s="380"/>
      <c r="AA67" s="380"/>
      <c r="AB67" s="381"/>
      <c r="AC67" s="69" t="s">
        <v>116</v>
      </c>
      <c r="AD67" s="69" t="s">
        <v>117</v>
      </c>
      <c r="AE67" s="69" t="s">
        <v>118</v>
      </c>
      <c r="AF67" s="69" t="s">
        <v>119</v>
      </c>
      <c r="AG67" s="239" t="s">
        <v>120</v>
      </c>
    </row>
    <row r="68" spans="2:33" ht="24" x14ac:dyDescent="0.2">
      <c r="B68" s="70" t="s">
        <v>121</v>
      </c>
      <c r="C68" s="71"/>
      <c r="D68" s="71"/>
      <c r="E68" s="302" t="s">
        <v>122</v>
      </c>
      <c r="F68" s="302" t="s">
        <v>123</v>
      </c>
      <c r="G68" s="302" t="s">
        <v>124</v>
      </c>
      <c r="H68" s="302" t="s">
        <v>125</v>
      </c>
      <c r="I68" s="302" t="s">
        <v>126</v>
      </c>
      <c r="J68" s="302" t="s">
        <v>127</v>
      </c>
      <c r="K68" s="302" t="s">
        <v>128</v>
      </c>
      <c r="L68" s="302" t="s">
        <v>129</v>
      </c>
      <c r="M68" s="302" t="s">
        <v>130</v>
      </c>
      <c r="N68" s="302" t="s">
        <v>131</v>
      </c>
      <c r="O68" s="302" t="s">
        <v>132</v>
      </c>
      <c r="P68" s="302" t="s">
        <v>133</v>
      </c>
      <c r="Q68" s="302" t="s">
        <v>134</v>
      </c>
      <c r="R68" s="302" t="s">
        <v>135</v>
      </c>
      <c r="S68" s="302" t="s">
        <v>136</v>
      </c>
      <c r="T68" s="302" t="s">
        <v>137</v>
      </c>
      <c r="U68" s="302" t="s">
        <v>138</v>
      </c>
      <c r="V68" s="302" t="s">
        <v>139</v>
      </c>
      <c r="W68" s="302" t="s">
        <v>140</v>
      </c>
      <c r="X68" s="302" t="s">
        <v>141</v>
      </c>
      <c r="Y68" s="302" t="s">
        <v>142</v>
      </c>
      <c r="Z68" s="302" t="s">
        <v>143</v>
      </c>
      <c r="AA68" s="302" t="s">
        <v>144</v>
      </c>
      <c r="AB68" s="302" t="s">
        <v>145</v>
      </c>
      <c r="AC68" s="71"/>
      <c r="AD68" s="71"/>
      <c r="AE68" s="71"/>
      <c r="AF68" s="75"/>
      <c r="AG68" s="76"/>
    </row>
    <row r="69" spans="2:33" x14ac:dyDescent="0.2">
      <c r="B69" s="31"/>
      <c r="C69" s="46"/>
      <c r="D69" s="45"/>
      <c r="E69" s="77"/>
      <c r="F69" s="77"/>
      <c r="G69" s="77"/>
      <c r="H69" s="77"/>
      <c r="I69" s="77"/>
      <c r="J69" s="77"/>
      <c r="K69" s="77"/>
      <c r="L69" s="77"/>
      <c r="M69" s="77"/>
      <c r="N69" s="77"/>
      <c r="O69" s="77"/>
      <c r="P69" s="77"/>
      <c r="Q69" s="77"/>
      <c r="R69" s="77"/>
      <c r="S69" s="77"/>
      <c r="T69" s="77"/>
      <c r="U69" s="77"/>
      <c r="V69" s="77"/>
      <c r="W69" s="77"/>
      <c r="X69" s="77"/>
      <c r="Y69" s="77"/>
      <c r="Z69" s="77"/>
      <c r="AA69" s="77"/>
      <c r="AB69" s="77"/>
      <c r="AC69" s="47">
        <f t="shared" ref="AC69:AC74" si="12">SUM(E69:AB69)</f>
        <v>0</v>
      </c>
      <c r="AD69" s="78"/>
      <c r="AE69" s="44">
        <f t="shared" ref="AE69:AE74" si="13">(AD69*AC69)/40</f>
        <v>0</v>
      </c>
      <c r="AF69" s="45"/>
      <c r="AG69" s="48">
        <f t="shared" ref="AG69:AG74" si="14">AF69*AD69*AC69*C69</f>
        <v>0</v>
      </c>
    </row>
    <row r="70" spans="2:33" x14ac:dyDescent="0.2">
      <c r="B70" s="31"/>
      <c r="C70" s="46"/>
      <c r="D70" s="45"/>
      <c r="E70" s="77"/>
      <c r="F70" s="77"/>
      <c r="G70" s="77"/>
      <c r="H70" s="77"/>
      <c r="I70" s="77"/>
      <c r="J70" s="77"/>
      <c r="K70" s="77"/>
      <c r="L70" s="77"/>
      <c r="M70" s="77"/>
      <c r="N70" s="77"/>
      <c r="O70" s="77"/>
      <c r="P70" s="77"/>
      <c r="Q70" s="77"/>
      <c r="R70" s="77"/>
      <c r="S70" s="77"/>
      <c r="T70" s="77"/>
      <c r="U70" s="77"/>
      <c r="V70" s="77"/>
      <c r="W70" s="77"/>
      <c r="X70" s="77"/>
      <c r="Y70" s="77"/>
      <c r="Z70" s="77"/>
      <c r="AA70" s="77"/>
      <c r="AB70" s="77"/>
      <c r="AC70" s="47">
        <f t="shared" si="12"/>
        <v>0</v>
      </c>
      <c r="AD70" s="78"/>
      <c r="AE70" s="44">
        <f t="shared" si="13"/>
        <v>0</v>
      </c>
      <c r="AF70" s="45"/>
      <c r="AG70" s="48">
        <f t="shared" si="14"/>
        <v>0</v>
      </c>
    </row>
    <row r="71" spans="2:33" x14ac:dyDescent="0.2">
      <c r="B71" s="31"/>
      <c r="C71" s="46"/>
      <c r="D71" s="45"/>
      <c r="E71" s="77"/>
      <c r="F71" s="77"/>
      <c r="G71" s="77"/>
      <c r="H71" s="77"/>
      <c r="I71" s="77"/>
      <c r="J71" s="77"/>
      <c r="K71" s="77"/>
      <c r="L71" s="77"/>
      <c r="M71" s="77"/>
      <c r="N71" s="77"/>
      <c r="O71" s="77"/>
      <c r="P71" s="77"/>
      <c r="Q71" s="77"/>
      <c r="R71" s="77"/>
      <c r="S71" s="77"/>
      <c r="T71" s="77"/>
      <c r="U71" s="77"/>
      <c r="V71" s="77"/>
      <c r="W71" s="77"/>
      <c r="X71" s="77"/>
      <c r="Y71" s="77"/>
      <c r="Z71" s="77"/>
      <c r="AA71" s="77"/>
      <c r="AB71" s="77"/>
      <c r="AC71" s="47">
        <f t="shared" si="12"/>
        <v>0</v>
      </c>
      <c r="AD71" s="78"/>
      <c r="AE71" s="44">
        <f t="shared" si="13"/>
        <v>0</v>
      </c>
      <c r="AF71" s="45"/>
      <c r="AG71" s="48">
        <f t="shared" si="14"/>
        <v>0</v>
      </c>
    </row>
    <row r="72" spans="2:33" x14ac:dyDescent="0.2">
      <c r="B72" s="31"/>
      <c r="C72" s="46"/>
      <c r="D72" s="45"/>
      <c r="E72" s="77"/>
      <c r="F72" s="77"/>
      <c r="G72" s="77"/>
      <c r="H72" s="77"/>
      <c r="I72" s="77"/>
      <c r="J72" s="77"/>
      <c r="K72" s="77"/>
      <c r="L72" s="77"/>
      <c r="M72" s="77"/>
      <c r="N72" s="77"/>
      <c r="O72" s="77"/>
      <c r="P72" s="77"/>
      <c r="Q72" s="77"/>
      <c r="R72" s="77"/>
      <c r="S72" s="77"/>
      <c r="T72" s="77"/>
      <c r="U72" s="77"/>
      <c r="V72" s="77"/>
      <c r="W72" s="77"/>
      <c r="X72" s="77"/>
      <c r="Y72" s="77"/>
      <c r="Z72" s="77"/>
      <c r="AA72" s="77"/>
      <c r="AB72" s="77"/>
      <c r="AC72" s="47">
        <f t="shared" si="12"/>
        <v>0</v>
      </c>
      <c r="AD72" s="78"/>
      <c r="AE72" s="44">
        <f t="shared" si="13"/>
        <v>0</v>
      </c>
      <c r="AF72" s="45"/>
      <c r="AG72" s="48">
        <f t="shared" si="14"/>
        <v>0</v>
      </c>
    </row>
    <row r="73" spans="2:33" x14ac:dyDescent="0.2">
      <c r="B73" s="31"/>
      <c r="C73" s="46"/>
      <c r="D73" s="45"/>
      <c r="E73" s="77"/>
      <c r="F73" s="77"/>
      <c r="G73" s="77"/>
      <c r="H73" s="77"/>
      <c r="I73" s="77"/>
      <c r="J73" s="77"/>
      <c r="K73" s="77"/>
      <c r="L73" s="77"/>
      <c r="M73" s="77"/>
      <c r="N73" s="77"/>
      <c r="O73" s="77"/>
      <c r="P73" s="77"/>
      <c r="Q73" s="77"/>
      <c r="R73" s="77"/>
      <c r="S73" s="77"/>
      <c r="T73" s="77"/>
      <c r="U73" s="77"/>
      <c r="V73" s="77"/>
      <c r="W73" s="77"/>
      <c r="X73" s="77"/>
      <c r="Y73" s="77"/>
      <c r="Z73" s="77"/>
      <c r="AA73" s="77"/>
      <c r="AB73" s="77"/>
      <c r="AC73" s="47">
        <f t="shared" si="12"/>
        <v>0</v>
      </c>
      <c r="AD73" s="78"/>
      <c r="AE73" s="44">
        <f t="shared" si="13"/>
        <v>0</v>
      </c>
      <c r="AF73" s="45"/>
      <c r="AG73" s="48">
        <f t="shared" si="14"/>
        <v>0</v>
      </c>
    </row>
    <row r="74" spans="2:33" ht="13.5" thickBot="1" x14ac:dyDescent="0.25">
      <c r="B74" s="31"/>
      <c r="C74" s="46"/>
      <c r="D74" s="45"/>
      <c r="E74" s="77"/>
      <c r="F74" s="77"/>
      <c r="G74" s="77"/>
      <c r="H74" s="77"/>
      <c r="I74" s="77"/>
      <c r="J74" s="77"/>
      <c r="K74" s="77"/>
      <c r="L74" s="77"/>
      <c r="M74" s="77"/>
      <c r="N74" s="77"/>
      <c r="O74" s="77"/>
      <c r="P74" s="77"/>
      <c r="Q74" s="77"/>
      <c r="R74" s="77"/>
      <c r="S74" s="77"/>
      <c r="T74" s="77"/>
      <c r="U74" s="77"/>
      <c r="V74" s="77"/>
      <c r="W74" s="77"/>
      <c r="X74" s="77"/>
      <c r="Y74" s="77"/>
      <c r="Z74" s="77"/>
      <c r="AA74" s="77"/>
      <c r="AB74" s="77"/>
      <c r="AC74" s="47">
        <f t="shared" si="12"/>
        <v>0</v>
      </c>
      <c r="AD74" s="78"/>
      <c r="AE74" s="44">
        <f t="shared" si="13"/>
        <v>0</v>
      </c>
      <c r="AF74" s="45"/>
      <c r="AG74" s="48">
        <f t="shared" si="14"/>
        <v>0</v>
      </c>
    </row>
    <row r="75" spans="2:33" ht="13.5" thickBot="1" x14ac:dyDescent="0.25">
      <c r="B75" s="79"/>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1" t="s">
        <v>146</v>
      </c>
      <c r="AD75" s="80"/>
      <c r="AE75" s="80">
        <f>SUM(AE69:AE74)</f>
        <v>0</v>
      </c>
      <c r="AF75" s="82"/>
      <c r="AG75" s="83">
        <f>SUM(AG69:AG74)</f>
        <v>0</v>
      </c>
    </row>
    <row r="76" spans="2:33" x14ac:dyDescent="0.2">
      <c r="B76" s="52" t="s">
        <v>147</v>
      </c>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84"/>
      <c r="AD76" s="63"/>
      <c r="AE76" s="63"/>
      <c r="AF76" s="64"/>
      <c r="AG76" s="85"/>
    </row>
    <row r="77" spans="2:33" x14ac:dyDescent="0.2">
      <c r="B77" s="31"/>
      <c r="C77" s="46"/>
      <c r="D77" s="45"/>
      <c r="E77" s="77"/>
      <c r="F77" s="77"/>
      <c r="G77" s="77"/>
      <c r="H77" s="77"/>
      <c r="I77" s="77"/>
      <c r="J77" s="77"/>
      <c r="K77" s="77"/>
      <c r="L77" s="77"/>
      <c r="M77" s="77"/>
      <c r="N77" s="77"/>
      <c r="O77" s="77"/>
      <c r="P77" s="77"/>
      <c r="Q77" s="77"/>
      <c r="R77" s="77"/>
      <c r="S77" s="77"/>
      <c r="T77" s="77"/>
      <c r="U77" s="77"/>
      <c r="V77" s="77"/>
      <c r="W77" s="77"/>
      <c r="X77" s="77"/>
      <c r="Y77" s="77"/>
      <c r="Z77" s="77"/>
      <c r="AA77" s="77"/>
      <c r="AB77" s="77"/>
      <c r="AC77" s="47">
        <f t="shared" ref="AC77:AC94" si="15">SUM(E77:AB77)</f>
        <v>0</v>
      </c>
      <c r="AD77" s="78"/>
      <c r="AE77" s="44">
        <f t="shared" ref="AE77:AE94" si="16">(AD77*AC77)/40</f>
        <v>0</v>
      </c>
      <c r="AF77" s="45"/>
      <c r="AG77" s="48">
        <f t="shared" ref="AG77:AG94" si="17">AF77*AD77*AC77*C77</f>
        <v>0</v>
      </c>
    </row>
    <row r="78" spans="2:33" x14ac:dyDescent="0.2">
      <c r="B78" s="31"/>
      <c r="C78" s="46"/>
      <c r="D78" s="45"/>
      <c r="E78" s="77"/>
      <c r="F78" s="77"/>
      <c r="G78" s="77"/>
      <c r="H78" s="77"/>
      <c r="I78" s="77"/>
      <c r="J78" s="77"/>
      <c r="K78" s="77"/>
      <c r="L78" s="77"/>
      <c r="M78" s="77"/>
      <c r="N78" s="77"/>
      <c r="O78" s="77"/>
      <c r="P78" s="77"/>
      <c r="Q78" s="77"/>
      <c r="R78" s="77"/>
      <c r="S78" s="77"/>
      <c r="T78" s="77"/>
      <c r="U78" s="77"/>
      <c r="V78" s="77"/>
      <c r="W78" s="77"/>
      <c r="X78" s="77"/>
      <c r="Y78" s="77"/>
      <c r="Z78" s="77"/>
      <c r="AA78" s="77"/>
      <c r="AB78" s="77"/>
      <c r="AC78" s="47">
        <f t="shared" si="15"/>
        <v>0</v>
      </c>
      <c r="AD78" s="78"/>
      <c r="AE78" s="44">
        <f t="shared" si="16"/>
        <v>0</v>
      </c>
      <c r="AF78" s="45"/>
      <c r="AG78" s="48">
        <f t="shared" si="17"/>
        <v>0</v>
      </c>
    </row>
    <row r="79" spans="2:33" x14ac:dyDescent="0.2">
      <c r="B79" s="31"/>
      <c r="C79" s="46"/>
      <c r="D79" s="45"/>
      <c r="E79" s="77"/>
      <c r="F79" s="77"/>
      <c r="G79" s="77"/>
      <c r="H79" s="77"/>
      <c r="I79" s="77"/>
      <c r="J79" s="77"/>
      <c r="K79" s="77"/>
      <c r="L79" s="77"/>
      <c r="M79" s="77"/>
      <c r="N79" s="77"/>
      <c r="O79" s="77"/>
      <c r="P79" s="77"/>
      <c r="Q79" s="77"/>
      <c r="R79" s="77"/>
      <c r="S79" s="77"/>
      <c r="T79" s="77"/>
      <c r="U79" s="77"/>
      <c r="V79" s="77"/>
      <c r="W79" s="77"/>
      <c r="X79" s="77"/>
      <c r="Y79" s="77"/>
      <c r="Z79" s="77"/>
      <c r="AA79" s="77"/>
      <c r="AB79" s="77"/>
      <c r="AC79" s="47">
        <f t="shared" si="15"/>
        <v>0</v>
      </c>
      <c r="AD79" s="78"/>
      <c r="AE79" s="44">
        <f t="shared" si="16"/>
        <v>0</v>
      </c>
      <c r="AF79" s="45"/>
      <c r="AG79" s="48">
        <f t="shared" si="17"/>
        <v>0</v>
      </c>
    </row>
    <row r="80" spans="2:33" x14ac:dyDescent="0.2">
      <c r="B80" s="31"/>
      <c r="C80" s="46"/>
      <c r="D80" s="45"/>
      <c r="E80" s="77"/>
      <c r="F80" s="77"/>
      <c r="G80" s="77"/>
      <c r="H80" s="77"/>
      <c r="I80" s="77"/>
      <c r="J80" s="77"/>
      <c r="K80" s="77"/>
      <c r="L80" s="77"/>
      <c r="M80" s="77"/>
      <c r="N80" s="77"/>
      <c r="O80" s="77"/>
      <c r="P80" s="77"/>
      <c r="Q80" s="77"/>
      <c r="R80" s="77"/>
      <c r="S80" s="77"/>
      <c r="T80" s="77"/>
      <c r="U80" s="77"/>
      <c r="V80" s="77"/>
      <c r="W80" s="77"/>
      <c r="X80" s="77"/>
      <c r="Y80" s="77"/>
      <c r="Z80" s="77"/>
      <c r="AA80" s="77"/>
      <c r="AB80" s="77"/>
      <c r="AC80" s="47">
        <f t="shared" si="15"/>
        <v>0</v>
      </c>
      <c r="AD80" s="78"/>
      <c r="AE80" s="44">
        <f t="shared" si="16"/>
        <v>0</v>
      </c>
      <c r="AF80" s="45"/>
      <c r="AG80" s="48">
        <f t="shared" si="17"/>
        <v>0</v>
      </c>
    </row>
    <row r="81" spans="2:33" x14ac:dyDescent="0.2">
      <c r="B81" s="31"/>
      <c r="C81" s="46"/>
      <c r="D81" s="45"/>
      <c r="E81" s="77"/>
      <c r="F81" s="77"/>
      <c r="G81" s="77"/>
      <c r="H81" s="77"/>
      <c r="I81" s="77"/>
      <c r="J81" s="77"/>
      <c r="K81" s="77"/>
      <c r="L81" s="77"/>
      <c r="M81" s="77"/>
      <c r="N81" s="77"/>
      <c r="O81" s="77"/>
      <c r="P81" s="77"/>
      <c r="Q81" s="77"/>
      <c r="R81" s="77"/>
      <c r="S81" s="77"/>
      <c r="T81" s="77"/>
      <c r="U81" s="77"/>
      <c r="V81" s="77"/>
      <c r="W81" s="77"/>
      <c r="X81" s="77"/>
      <c r="Y81" s="77"/>
      <c r="Z81" s="77"/>
      <c r="AA81" s="77"/>
      <c r="AB81" s="77"/>
      <c r="AC81" s="47">
        <f t="shared" si="15"/>
        <v>0</v>
      </c>
      <c r="AD81" s="78"/>
      <c r="AE81" s="44">
        <f t="shared" si="16"/>
        <v>0</v>
      </c>
      <c r="AF81" s="45"/>
      <c r="AG81" s="48">
        <f t="shared" si="17"/>
        <v>0</v>
      </c>
    </row>
    <row r="82" spans="2:33" x14ac:dyDescent="0.2">
      <c r="B82" s="31"/>
      <c r="C82" s="46"/>
      <c r="D82" s="45"/>
      <c r="E82" s="77"/>
      <c r="F82" s="77"/>
      <c r="G82" s="77"/>
      <c r="H82" s="77"/>
      <c r="I82" s="77"/>
      <c r="J82" s="77"/>
      <c r="K82" s="77"/>
      <c r="L82" s="77"/>
      <c r="M82" s="77"/>
      <c r="N82" s="77"/>
      <c r="O82" s="77"/>
      <c r="P82" s="77"/>
      <c r="Q82" s="77"/>
      <c r="R82" s="77"/>
      <c r="S82" s="77"/>
      <c r="T82" s="77"/>
      <c r="U82" s="77"/>
      <c r="V82" s="77"/>
      <c r="W82" s="77"/>
      <c r="X82" s="77"/>
      <c r="Y82" s="77"/>
      <c r="Z82" s="77"/>
      <c r="AA82" s="77"/>
      <c r="AB82" s="77"/>
      <c r="AC82" s="47">
        <f t="shared" si="15"/>
        <v>0</v>
      </c>
      <c r="AD82" s="78"/>
      <c r="AE82" s="44">
        <f t="shared" si="16"/>
        <v>0</v>
      </c>
      <c r="AF82" s="45"/>
      <c r="AG82" s="48">
        <f t="shared" si="17"/>
        <v>0</v>
      </c>
    </row>
    <row r="83" spans="2:33" x14ac:dyDescent="0.2">
      <c r="B83" s="31"/>
      <c r="C83" s="46"/>
      <c r="D83" s="45"/>
      <c r="E83" s="77"/>
      <c r="F83" s="77"/>
      <c r="G83" s="77"/>
      <c r="H83" s="77"/>
      <c r="I83" s="77"/>
      <c r="J83" s="77"/>
      <c r="K83" s="77"/>
      <c r="L83" s="77"/>
      <c r="M83" s="77"/>
      <c r="N83" s="77"/>
      <c r="O83" s="77"/>
      <c r="P83" s="77"/>
      <c r="Q83" s="77"/>
      <c r="R83" s="77"/>
      <c r="S83" s="77"/>
      <c r="T83" s="77"/>
      <c r="U83" s="77"/>
      <c r="V83" s="77"/>
      <c r="W83" s="77"/>
      <c r="X83" s="77"/>
      <c r="Y83" s="77"/>
      <c r="Z83" s="77"/>
      <c r="AA83" s="77"/>
      <c r="AB83" s="77"/>
      <c r="AC83" s="47">
        <f t="shared" si="15"/>
        <v>0</v>
      </c>
      <c r="AD83" s="78"/>
      <c r="AE83" s="44">
        <f t="shared" si="16"/>
        <v>0</v>
      </c>
      <c r="AF83" s="45"/>
      <c r="AG83" s="48">
        <f t="shared" si="17"/>
        <v>0</v>
      </c>
    </row>
    <row r="84" spans="2:33" x14ac:dyDescent="0.2">
      <c r="B84" s="31"/>
      <c r="C84" s="46"/>
      <c r="D84" s="45"/>
      <c r="E84" s="77"/>
      <c r="F84" s="77"/>
      <c r="G84" s="77"/>
      <c r="H84" s="77"/>
      <c r="I84" s="77"/>
      <c r="J84" s="77"/>
      <c r="K84" s="77"/>
      <c r="L84" s="77"/>
      <c r="M84" s="77"/>
      <c r="N84" s="77"/>
      <c r="O84" s="77"/>
      <c r="P84" s="77"/>
      <c r="Q84" s="77"/>
      <c r="R84" s="77"/>
      <c r="S84" s="77"/>
      <c r="T84" s="77"/>
      <c r="U84" s="77"/>
      <c r="V84" s="77"/>
      <c r="W84" s="77"/>
      <c r="X84" s="77"/>
      <c r="Y84" s="77"/>
      <c r="Z84" s="77"/>
      <c r="AA84" s="77"/>
      <c r="AB84" s="77"/>
      <c r="AC84" s="47">
        <f t="shared" si="15"/>
        <v>0</v>
      </c>
      <c r="AD84" s="78"/>
      <c r="AE84" s="44">
        <f t="shared" si="16"/>
        <v>0</v>
      </c>
      <c r="AF84" s="45"/>
      <c r="AG84" s="48">
        <f t="shared" si="17"/>
        <v>0</v>
      </c>
    </row>
    <row r="85" spans="2:33" x14ac:dyDescent="0.2">
      <c r="B85" s="31"/>
      <c r="C85" s="46"/>
      <c r="D85" s="45"/>
      <c r="E85" s="77"/>
      <c r="F85" s="77"/>
      <c r="G85" s="77"/>
      <c r="H85" s="77"/>
      <c r="I85" s="77"/>
      <c r="J85" s="77"/>
      <c r="K85" s="77"/>
      <c r="L85" s="77"/>
      <c r="M85" s="77"/>
      <c r="N85" s="77"/>
      <c r="O85" s="77"/>
      <c r="P85" s="77"/>
      <c r="Q85" s="77"/>
      <c r="R85" s="77"/>
      <c r="S85" s="77"/>
      <c r="T85" s="77"/>
      <c r="U85" s="77"/>
      <c r="V85" s="77"/>
      <c r="W85" s="77"/>
      <c r="X85" s="77"/>
      <c r="Y85" s="77"/>
      <c r="Z85" s="77"/>
      <c r="AA85" s="77"/>
      <c r="AB85" s="77"/>
      <c r="AC85" s="47">
        <f t="shared" si="15"/>
        <v>0</v>
      </c>
      <c r="AD85" s="78"/>
      <c r="AE85" s="44">
        <f t="shared" si="16"/>
        <v>0</v>
      </c>
      <c r="AF85" s="45"/>
      <c r="AG85" s="48">
        <f t="shared" si="17"/>
        <v>0</v>
      </c>
    </row>
    <row r="86" spans="2:33" x14ac:dyDescent="0.2">
      <c r="B86" s="31"/>
      <c r="C86" s="46"/>
      <c r="D86" s="45"/>
      <c r="E86" s="77"/>
      <c r="F86" s="77"/>
      <c r="G86" s="77"/>
      <c r="H86" s="77"/>
      <c r="I86" s="77"/>
      <c r="J86" s="77"/>
      <c r="K86" s="77"/>
      <c r="L86" s="77"/>
      <c r="M86" s="77"/>
      <c r="N86" s="77"/>
      <c r="O86" s="77"/>
      <c r="P86" s="77"/>
      <c r="Q86" s="77"/>
      <c r="R86" s="77"/>
      <c r="S86" s="77"/>
      <c r="T86" s="77"/>
      <c r="U86" s="77"/>
      <c r="V86" s="77"/>
      <c r="W86" s="77"/>
      <c r="X86" s="77"/>
      <c r="Y86" s="77"/>
      <c r="Z86" s="77"/>
      <c r="AA86" s="77"/>
      <c r="AB86" s="77"/>
      <c r="AC86" s="47">
        <f t="shared" si="15"/>
        <v>0</v>
      </c>
      <c r="AD86" s="78"/>
      <c r="AE86" s="44">
        <f t="shared" si="16"/>
        <v>0</v>
      </c>
      <c r="AF86" s="45"/>
      <c r="AG86" s="48">
        <f t="shared" si="17"/>
        <v>0</v>
      </c>
    </row>
    <row r="87" spans="2:33" x14ac:dyDescent="0.2">
      <c r="B87" s="31"/>
      <c r="C87" s="46"/>
      <c r="D87" s="45"/>
      <c r="E87" s="77"/>
      <c r="F87" s="77"/>
      <c r="G87" s="77"/>
      <c r="H87" s="77"/>
      <c r="I87" s="77"/>
      <c r="J87" s="77"/>
      <c r="K87" s="77"/>
      <c r="L87" s="77"/>
      <c r="M87" s="77"/>
      <c r="N87" s="77"/>
      <c r="O87" s="77"/>
      <c r="P87" s="77"/>
      <c r="Q87" s="77"/>
      <c r="R87" s="77"/>
      <c r="S87" s="77"/>
      <c r="T87" s="77"/>
      <c r="U87" s="77"/>
      <c r="V87" s="77"/>
      <c r="W87" s="77"/>
      <c r="X87" s="77"/>
      <c r="Y87" s="77"/>
      <c r="Z87" s="77"/>
      <c r="AA87" s="77"/>
      <c r="AB87" s="77"/>
      <c r="AC87" s="47">
        <f t="shared" si="15"/>
        <v>0</v>
      </c>
      <c r="AD87" s="78"/>
      <c r="AE87" s="44">
        <f t="shared" si="16"/>
        <v>0</v>
      </c>
      <c r="AF87" s="45"/>
      <c r="AG87" s="48">
        <f t="shared" si="17"/>
        <v>0</v>
      </c>
    </row>
    <row r="88" spans="2:33" x14ac:dyDescent="0.2">
      <c r="B88" s="31"/>
      <c r="C88" s="46"/>
      <c r="D88" s="45"/>
      <c r="E88" s="77"/>
      <c r="F88" s="77"/>
      <c r="G88" s="77"/>
      <c r="H88" s="77"/>
      <c r="I88" s="77"/>
      <c r="J88" s="77"/>
      <c r="K88" s="77"/>
      <c r="L88" s="77"/>
      <c r="M88" s="77"/>
      <c r="N88" s="77"/>
      <c r="O88" s="77"/>
      <c r="P88" s="77"/>
      <c r="Q88" s="77"/>
      <c r="R88" s="77"/>
      <c r="S88" s="77"/>
      <c r="T88" s="77"/>
      <c r="U88" s="77"/>
      <c r="V88" s="77"/>
      <c r="W88" s="77"/>
      <c r="X88" s="77"/>
      <c r="Y88" s="77"/>
      <c r="Z88" s="77"/>
      <c r="AA88" s="77"/>
      <c r="AB88" s="77"/>
      <c r="AC88" s="47">
        <f t="shared" si="15"/>
        <v>0</v>
      </c>
      <c r="AD88" s="78"/>
      <c r="AE88" s="44">
        <f t="shared" si="16"/>
        <v>0</v>
      </c>
      <c r="AF88" s="45"/>
      <c r="AG88" s="48">
        <f t="shared" si="17"/>
        <v>0</v>
      </c>
    </row>
    <row r="89" spans="2:33" x14ac:dyDescent="0.2">
      <c r="B89" s="31"/>
      <c r="C89" s="46"/>
      <c r="D89" s="45"/>
      <c r="E89" s="77"/>
      <c r="F89" s="77"/>
      <c r="G89" s="77"/>
      <c r="H89" s="77"/>
      <c r="I89" s="77"/>
      <c r="J89" s="77"/>
      <c r="K89" s="77"/>
      <c r="L89" s="77"/>
      <c r="M89" s="77"/>
      <c r="N89" s="77"/>
      <c r="O89" s="77"/>
      <c r="P89" s="77"/>
      <c r="Q89" s="77"/>
      <c r="R89" s="77"/>
      <c r="S89" s="77"/>
      <c r="T89" s="77"/>
      <c r="U89" s="77"/>
      <c r="V89" s="77"/>
      <c r="W89" s="77"/>
      <c r="X89" s="77"/>
      <c r="Y89" s="77"/>
      <c r="Z89" s="77"/>
      <c r="AA89" s="77"/>
      <c r="AB89" s="77"/>
      <c r="AC89" s="47">
        <f t="shared" si="15"/>
        <v>0</v>
      </c>
      <c r="AD89" s="78"/>
      <c r="AE89" s="44">
        <f t="shared" si="16"/>
        <v>0</v>
      </c>
      <c r="AF89" s="45"/>
      <c r="AG89" s="48">
        <f t="shared" si="17"/>
        <v>0</v>
      </c>
    </row>
    <row r="90" spans="2:33" x14ac:dyDescent="0.2">
      <c r="B90" s="31"/>
      <c r="C90" s="46"/>
      <c r="D90" s="45"/>
      <c r="E90" s="77"/>
      <c r="F90" s="77"/>
      <c r="G90" s="77"/>
      <c r="H90" s="77"/>
      <c r="I90" s="77"/>
      <c r="J90" s="77"/>
      <c r="K90" s="77"/>
      <c r="L90" s="77"/>
      <c r="M90" s="77"/>
      <c r="N90" s="77"/>
      <c r="O90" s="77"/>
      <c r="P90" s="77"/>
      <c r="Q90" s="77"/>
      <c r="R90" s="77"/>
      <c r="S90" s="77"/>
      <c r="T90" s="77"/>
      <c r="U90" s="77"/>
      <c r="V90" s="77"/>
      <c r="W90" s="77"/>
      <c r="X90" s="77"/>
      <c r="Y90" s="77"/>
      <c r="Z90" s="77"/>
      <c r="AA90" s="77"/>
      <c r="AB90" s="77"/>
      <c r="AC90" s="47">
        <f t="shared" si="15"/>
        <v>0</v>
      </c>
      <c r="AD90" s="78"/>
      <c r="AE90" s="44">
        <f t="shared" si="16"/>
        <v>0</v>
      </c>
      <c r="AF90" s="45"/>
      <c r="AG90" s="48">
        <f t="shared" si="17"/>
        <v>0</v>
      </c>
    </row>
    <row r="91" spans="2:33" x14ac:dyDescent="0.2">
      <c r="B91" s="31"/>
      <c r="C91" s="46"/>
      <c r="D91" s="45"/>
      <c r="E91" s="77"/>
      <c r="F91" s="77"/>
      <c r="G91" s="77"/>
      <c r="H91" s="77"/>
      <c r="I91" s="77"/>
      <c r="J91" s="77"/>
      <c r="K91" s="77"/>
      <c r="L91" s="77"/>
      <c r="M91" s="77"/>
      <c r="N91" s="77"/>
      <c r="O91" s="77"/>
      <c r="P91" s="77"/>
      <c r="Q91" s="77"/>
      <c r="R91" s="77"/>
      <c r="S91" s="77"/>
      <c r="T91" s="77"/>
      <c r="U91" s="77"/>
      <c r="V91" s="77"/>
      <c r="W91" s="77"/>
      <c r="X91" s="77"/>
      <c r="Y91" s="77"/>
      <c r="Z91" s="77"/>
      <c r="AA91" s="77"/>
      <c r="AB91" s="77"/>
      <c r="AC91" s="47">
        <f t="shared" si="15"/>
        <v>0</v>
      </c>
      <c r="AD91" s="78"/>
      <c r="AE91" s="44">
        <f t="shared" si="16"/>
        <v>0</v>
      </c>
      <c r="AF91" s="45"/>
      <c r="AG91" s="48">
        <f t="shared" si="17"/>
        <v>0</v>
      </c>
    </row>
    <row r="92" spans="2:33" x14ac:dyDescent="0.2">
      <c r="B92" s="31"/>
      <c r="C92" s="46"/>
      <c r="D92" s="45"/>
      <c r="E92" s="77"/>
      <c r="F92" s="77"/>
      <c r="G92" s="77"/>
      <c r="H92" s="77"/>
      <c r="I92" s="77"/>
      <c r="J92" s="77"/>
      <c r="K92" s="77"/>
      <c r="L92" s="77"/>
      <c r="M92" s="77"/>
      <c r="N92" s="77"/>
      <c r="O92" s="77"/>
      <c r="P92" s="77"/>
      <c r="Q92" s="77"/>
      <c r="R92" s="77"/>
      <c r="S92" s="77"/>
      <c r="T92" s="77"/>
      <c r="U92" s="77"/>
      <c r="V92" s="77"/>
      <c r="W92" s="77"/>
      <c r="X92" s="77"/>
      <c r="Y92" s="77"/>
      <c r="Z92" s="77"/>
      <c r="AA92" s="77"/>
      <c r="AB92" s="77"/>
      <c r="AC92" s="47">
        <f t="shared" si="15"/>
        <v>0</v>
      </c>
      <c r="AD92" s="78"/>
      <c r="AE92" s="44">
        <f t="shared" si="16"/>
        <v>0</v>
      </c>
      <c r="AF92" s="45"/>
      <c r="AG92" s="48">
        <f t="shared" si="17"/>
        <v>0</v>
      </c>
    </row>
    <row r="93" spans="2:33" x14ac:dyDescent="0.2">
      <c r="B93" s="31"/>
      <c r="C93" s="46"/>
      <c r="D93" s="45"/>
      <c r="E93" s="77"/>
      <c r="F93" s="77"/>
      <c r="G93" s="77"/>
      <c r="H93" s="77"/>
      <c r="I93" s="77"/>
      <c r="J93" s="77"/>
      <c r="K93" s="77"/>
      <c r="L93" s="77"/>
      <c r="M93" s="77"/>
      <c r="N93" s="77"/>
      <c r="O93" s="77"/>
      <c r="P93" s="77"/>
      <c r="Q93" s="77"/>
      <c r="R93" s="77"/>
      <c r="S93" s="77"/>
      <c r="T93" s="77"/>
      <c r="U93" s="77"/>
      <c r="V93" s="77"/>
      <c r="W93" s="77"/>
      <c r="X93" s="77"/>
      <c r="Y93" s="77"/>
      <c r="Z93" s="77"/>
      <c r="AA93" s="77"/>
      <c r="AB93" s="77"/>
      <c r="AC93" s="47">
        <f t="shared" si="15"/>
        <v>0</v>
      </c>
      <c r="AD93" s="78"/>
      <c r="AE93" s="44">
        <f t="shared" si="16"/>
        <v>0</v>
      </c>
      <c r="AF93" s="45"/>
      <c r="AG93" s="48">
        <f t="shared" si="17"/>
        <v>0</v>
      </c>
    </row>
    <row r="94" spans="2:33" ht="13.5" thickBot="1" x14ac:dyDescent="0.25">
      <c r="B94" s="31"/>
      <c r="C94" s="46"/>
      <c r="D94" s="45"/>
      <c r="E94" s="77"/>
      <c r="F94" s="77"/>
      <c r="G94" s="77"/>
      <c r="H94" s="77"/>
      <c r="I94" s="77"/>
      <c r="J94" s="77"/>
      <c r="K94" s="77"/>
      <c r="L94" s="77"/>
      <c r="M94" s="77"/>
      <c r="N94" s="77"/>
      <c r="O94" s="77"/>
      <c r="P94" s="77"/>
      <c r="Q94" s="77"/>
      <c r="R94" s="77"/>
      <c r="S94" s="77"/>
      <c r="T94" s="77"/>
      <c r="U94" s="77"/>
      <c r="V94" s="77"/>
      <c r="W94" s="77"/>
      <c r="X94" s="77"/>
      <c r="Y94" s="77"/>
      <c r="Z94" s="77"/>
      <c r="AA94" s="77"/>
      <c r="AB94" s="77"/>
      <c r="AC94" s="47">
        <f t="shared" si="15"/>
        <v>0</v>
      </c>
      <c r="AD94" s="78"/>
      <c r="AE94" s="44">
        <f t="shared" si="16"/>
        <v>0</v>
      </c>
      <c r="AF94" s="45"/>
      <c r="AG94" s="48">
        <f t="shared" si="17"/>
        <v>0</v>
      </c>
    </row>
    <row r="95" spans="2:33" ht="13.5" thickBot="1" x14ac:dyDescent="0.25">
      <c r="B95" s="79"/>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1" t="s">
        <v>148</v>
      </c>
      <c r="AD95" s="80"/>
      <c r="AE95" s="80">
        <f>SUM(AE77:AE94)</f>
        <v>0</v>
      </c>
      <c r="AF95" s="80"/>
      <c r="AG95" s="83">
        <f>SUM(AG77:AG94)</f>
        <v>0</v>
      </c>
    </row>
    <row r="96" spans="2:33" ht="13.5" thickBot="1" x14ac:dyDescent="0.25">
      <c r="B96" s="86"/>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41" t="s">
        <v>149</v>
      </c>
      <c r="AD96" s="87"/>
      <c r="AE96" s="87"/>
      <c r="AF96" s="87"/>
      <c r="AG96" s="88">
        <f>AG75+AG95</f>
        <v>0</v>
      </c>
    </row>
    <row r="97" spans="2:33" ht="13.5" thickBot="1"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2:33" ht="15.75" x14ac:dyDescent="0.25">
      <c r="B98" s="65" t="str">
        <f>B66</f>
        <v>Katora Café</v>
      </c>
      <c r="C98" s="66" t="s">
        <v>111</v>
      </c>
      <c r="D98" s="66" t="s">
        <v>264</v>
      </c>
      <c r="E98" s="66"/>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7"/>
    </row>
    <row r="99" spans="2:33" ht="38.25" x14ac:dyDescent="0.2">
      <c r="B99" s="68" t="s">
        <v>112</v>
      </c>
      <c r="C99" s="69" t="s">
        <v>113</v>
      </c>
      <c r="D99" s="69" t="s">
        <v>114</v>
      </c>
      <c r="E99" s="379" t="s">
        <v>115</v>
      </c>
      <c r="F99" s="380"/>
      <c r="G99" s="380"/>
      <c r="H99" s="380"/>
      <c r="I99" s="380"/>
      <c r="J99" s="380"/>
      <c r="K99" s="380"/>
      <c r="L99" s="380"/>
      <c r="M99" s="380"/>
      <c r="N99" s="380"/>
      <c r="O99" s="380"/>
      <c r="P99" s="380"/>
      <c r="Q99" s="380"/>
      <c r="R99" s="380"/>
      <c r="S99" s="380"/>
      <c r="T99" s="380"/>
      <c r="U99" s="380"/>
      <c r="V99" s="380"/>
      <c r="W99" s="380"/>
      <c r="X99" s="380"/>
      <c r="Y99" s="380"/>
      <c r="Z99" s="380"/>
      <c r="AA99" s="380"/>
      <c r="AB99" s="381"/>
      <c r="AC99" s="69" t="s">
        <v>116</v>
      </c>
      <c r="AD99" s="69" t="s">
        <v>117</v>
      </c>
      <c r="AE99" s="69" t="s">
        <v>118</v>
      </c>
      <c r="AF99" s="69" t="s">
        <v>119</v>
      </c>
      <c r="AG99" s="239" t="s">
        <v>120</v>
      </c>
    </row>
    <row r="100" spans="2:33" ht="24" x14ac:dyDescent="0.2">
      <c r="B100" s="70" t="s">
        <v>121</v>
      </c>
      <c r="C100" s="71"/>
      <c r="D100" s="71"/>
      <c r="E100" s="302" t="s">
        <v>122</v>
      </c>
      <c r="F100" s="302" t="s">
        <v>123</v>
      </c>
      <c r="G100" s="302" t="s">
        <v>124</v>
      </c>
      <c r="H100" s="302" t="s">
        <v>125</v>
      </c>
      <c r="I100" s="302" t="s">
        <v>126</v>
      </c>
      <c r="J100" s="302" t="s">
        <v>127</v>
      </c>
      <c r="K100" s="302" t="s">
        <v>128</v>
      </c>
      <c r="L100" s="302" t="s">
        <v>129</v>
      </c>
      <c r="M100" s="302" t="s">
        <v>130</v>
      </c>
      <c r="N100" s="302" t="s">
        <v>131</v>
      </c>
      <c r="O100" s="302" t="s">
        <v>132</v>
      </c>
      <c r="P100" s="302" t="s">
        <v>133</v>
      </c>
      <c r="Q100" s="302" t="s">
        <v>134</v>
      </c>
      <c r="R100" s="302" t="s">
        <v>135</v>
      </c>
      <c r="S100" s="302" t="s">
        <v>136</v>
      </c>
      <c r="T100" s="302" t="s">
        <v>137</v>
      </c>
      <c r="U100" s="302" t="s">
        <v>138</v>
      </c>
      <c r="V100" s="302" t="s">
        <v>139</v>
      </c>
      <c r="W100" s="302" t="s">
        <v>140</v>
      </c>
      <c r="X100" s="302" t="s">
        <v>141</v>
      </c>
      <c r="Y100" s="302" t="s">
        <v>142</v>
      </c>
      <c r="Z100" s="302" t="s">
        <v>143</v>
      </c>
      <c r="AA100" s="302" t="s">
        <v>144</v>
      </c>
      <c r="AB100" s="302" t="s">
        <v>145</v>
      </c>
      <c r="AC100" s="71"/>
      <c r="AD100" s="71"/>
      <c r="AE100" s="71"/>
      <c r="AF100" s="75"/>
      <c r="AG100" s="76"/>
    </row>
    <row r="101" spans="2:33" x14ac:dyDescent="0.2">
      <c r="B101" s="31"/>
      <c r="C101" s="46"/>
      <c r="D101" s="45"/>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47">
        <f t="shared" ref="AC101:AC106" si="18">SUM(E101:AB101)</f>
        <v>0</v>
      </c>
      <c r="AD101" s="78"/>
      <c r="AE101" s="44">
        <f t="shared" ref="AE101:AE106" si="19">(AD101*AC101)/40</f>
        <v>0</v>
      </c>
      <c r="AF101" s="45"/>
      <c r="AG101" s="48">
        <f t="shared" ref="AG101:AG106" si="20">AF101*AD101*AC101*C101</f>
        <v>0</v>
      </c>
    </row>
    <row r="102" spans="2:33" x14ac:dyDescent="0.2">
      <c r="B102" s="31"/>
      <c r="C102" s="46"/>
      <c r="D102" s="45"/>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47">
        <f t="shared" si="18"/>
        <v>0</v>
      </c>
      <c r="AD102" s="78"/>
      <c r="AE102" s="44">
        <f t="shared" si="19"/>
        <v>0</v>
      </c>
      <c r="AF102" s="45"/>
      <c r="AG102" s="48">
        <f t="shared" si="20"/>
        <v>0</v>
      </c>
    </row>
    <row r="103" spans="2:33" x14ac:dyDescent="0.2">
      <c r="B103" s="31"/>
      <c r="C103" s="46"/>
      <c r="D103" s="45"/>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47">
        <f t="shared" si="18"/>
        <v>0</v>
      </c>
      <c r="AD103" s="78"/>
      <c r="AE103" s="44">
        <f t="shared" si="19"/>
        <v>0</v>
      </c>
      <c r="AF103" s="45"/>
      <c r="AG103" s="48">
        <f t="shared" si="20"/>
        <v>0</v>
      </c>
    </row>
    <row r="104" spans="2:33" x14ac:dyDescent="0.2">
      <c r="B104" s="31"/>
      <c r="C104" s="46"/>
      <c r="D104" s="45"/>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47">
        <f t="shared" si="18"/>
        <v>0</v>
      </c>
      <c r="AD104" s="78"/>
      <c r="AE104" s="44">
        <f t="shared" si="19"/>
        <v>0</v>
      </c>
      <c r="AF104" s="45"/>
      <c r="AG104" s="48">
        <f t="shared" si="20"/>
        <v>0</v>
      </c>
    </row>
    <row r="105" spans="2:33" x14ac:dyDescent="0.2">
      <c r="B105" s="31"/>
      <c r="C105" s="46"/>
      <c r="D105" s="45"/>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47">
        <f t="shared" si="18"/>
        <v>0</v>
      </c>
      <c r="AD105" s="78"/>
      <c r="AE105" s="44">
        <f t="shared" si="19"/>
        <v>0</v>
      </c>
      <c r="AF105" s="45"/>
      <c r="AG105" s="48">
        <f t="shared" si="20"/>
        <v>0</v>
      </c>
    </row>
    <row r="106" spans="2:33" ht="13.5" thickBot="1" x14ac:dyDescent="0.25">
      <c r="B106" s="31"/>
      <c r="C106" s="46"/>
      <c r="D106" s="45"/>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47">
        <f t="shared" si="18"/>
        <v>0</v>
      </c>
      <c r="AD106" s="78"/>
      <c r="AE106" s="44">
        <f t="shared" si="19"/>
        <v>0</v>
      </c>
      <c r="AF106" s="45"/>
      <c r="AG106" s="48">
        <f t="shared" si="20"/>
        <v>0</v>
      </c>
    </row>
    <row r="107" spans="2:33" ht="13.5" thickBot="1" x14ac:dyDescent="0.25">
      <c r="B107" s="79"/>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1" t="s">
        <v>146</v>
      </c>
      <c r="AD107" s="80"/>
      <c r="AE107" s="80">
        <f>SUM(AE101:AE106)</f>
        <v>0</v>
      </c>
      <c r="AF107" s="82"/>
      <c r="AG107" s="83">
        <f>SUM(AG101:AG106)</f>
        <v>0</v>
      </c>
    </row>
    <row r="108" spans="2:33" x14ac:dyDescent="0.2">
      <c r="B108" s="52" t="s">
        <v>147</v>
      </c>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84"/>
      <c r="AD108" s="63"/>
      <c r="AE108" s="63"/>
      <c r="AF108" s="64"/>
      <c r="AG108" s="85"/>
    </row>
    <row r="109" spans="2:33" x14ac:dyDescent="0.2">
      <c r="B109" s="31"/>
      <c r="C109" s="46"/>
      <c r="D109" s="45"/>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47">
        <f t="shared" ref="AC109:AC126" si="21">SUM(E109:AB109)</f>
        <v>0</v>
      </c>
      <c r="AD109" s="78"/>
      <c r="AE109" s="44">
        <f t="shared" ref="AE109:AE126" si="22">(AD109*AC109)/40</f>
        <v>0</v>
      </c>
      <c r="AF109" s="45"/>
      <c r="AG109" s="48">
        <f t="shared" ref="AG109:AG126" si="23">AF109*AD109*AC109*C109</f>
        <v>0</v>
      </c>
    </row>
    <row r="110" spans="2:33" x14ac:dyDescent="0.2">
      <c r="B110" s="31"/>
      <c r="C110" s="46"/>
      <c r="D110" s="45"/>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47">
        <f t="shared" si="21"/>
        <v>0</v>
      </c>
      <c r="AD110" s="78"/>
      <c r="AE110" s="44">
        <f t="shared" si="22"/>
        <v>0</v>
      </c>
      <c r="AF110" s="45"/>
      <c r="AG110" s="48">
        <f t="shared" si="23"/>
        <v>0</v>
      </c>
    </row>
    <row r="111" spans="2:33" x14ac:dyDescent="0.2">
      <c r="B111" s="31"/>
      <c r="C111" s="46"/>
      <c r="D111" s="45"/>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47">
        <f t="shared" si="21"/>
        <v>0</v>
      </c>
      <c r="AD111" s="78"/>
      <c r="AE111" s="44">
        <f t="shared" si="22"/>
        <v>0</v>
      </c>
      <c r="AF111" s="45"/>
      <c r="AG111" s="48">
        <f t="shared" si="23"/>
        <v>0</v>
      </c>
    </row>
    <row r="112" spans="2:33" x14ac:dyDescent="0.2">
      <c r="B112" s="31"/>
      <c r="C112" s="46"/>
      <c r="D112" s="45"/>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47">
        <f t="shared" si="21"/>
        <v>0</v>
      </c>
      <c r="AD112" s="78"/>
      <c r="AE112" s="44">
        <f t="shared" si="22"/>
        <v>0</v>
      </c>
      <c r="AF112" s="45"/>
      <c r="AG112" s="48">
        <f t="shared" si="23"/>
        <v>0</v>
      </c>
    </row>
    <row r="113" spans="2:33" x14ac:dyDescent="0.2">
      <c r="B113" s="31"/>
      <c r="C113" s="46"/>
      <c r="D113" s="45"/>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47">
        <f t="shared" si="21"/>
        <v>0</v>
      </c>
      <c r="AD113" s="78"/>
      <c r="AE113" s="44">
        <f t="shared" si="22"/>
        <v>0</v>
      </c>
      <c r="AF113" s="45"/>
      <c r="AG113" s="48">
        <f t="shared" si="23"/>
        <v>0</v>
      </c>
    </row>
    <row r="114" spans="2:33" x14ac:dyDescent="0.2">
      <c r="B114" s="31"/>
      <c r="C114" s="46"/>
      <c r="D114" s="45"/>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47">
        <f t="shared" si="21"/>
        <v>0</v>
      </c>
      <c r="AD114" s="78"/>
      <c r="AE114" s="44">
        <f t="shared" si="22"/>
        <v>0</v>
      </c>
      <c r="AF114" s="45"/>
      <c r="AG114" s="48">
        <f t="shared" si="23"/>
        <v>0</v>
      </c>
    </row>
    <row r="115" spans="2:33" x14ac:dyDescent="0.2">
      <c r="B115" s="31"/>
      <c r="C115" s="46"/>
      <c r="D115" s="45"/>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47">
        <f t="shared" si="21"/>
        <v>0</v>
      </c>
      <c r="AD115" s="78"/>
      <c r="AE115" s="44">
        <f t="shared" si="22"/>
        <v>0</v>
      </c>
      <c r="AF115" s="45"/>
      <c r="AG115" s="48">
        <f t="shared" si="23"/>
        <v>0</v>
      </c>
    </row>
    <row r="116" spans="2:33" x14ac:dyDescent="0.2">
      <c r="B116" s="31"/>
      <c r="C116" s="46"/>
      <c r="D116" s="45"/>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47">
        <f t="shared" si="21"/>
        <v>0</v>
      </c>
      <c r="AD116" s="78"/>
      <c r="AE116" s="44">
        <f t="shared" si="22"/>
        <v>0</v>
      </c>
      <c r="AF116" s="45"/>
      <c r="AG116" s="48">
        <f t="shared" si="23"/>
        <v>0</v>
      </c>
    </row>
    <row r="117" spans="2:33" x14ac:dyDescent="0.2">
      <c r="B117" s="31"/>
      <c r="C117" s="46"/>
      <c r="D117" s="45"/>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47">
        <f t="shared" si="21"/>
        <v>0</v>
      </c>
      <c r="AD117" s="78"/>
      <c r="AE117" s="44">
        <f t="shared" si="22"/>
        <v>0</v>
      </c>
      <c r="AF117" s="45"/>
      <c r="AG117" s="48">
        <f t="shared" si="23"/>
        <v>0</v>
      </c>
    </row>
    <row r="118" spans="2:33" x14ac:dyDescent="0.2">
      <c r="B118" s="31"/>
      <c r="C118" s="46"/>
      <c r="D118" s="45"/>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47">
        <f t="shared" si="21"/>
        <v>0</v>
      </c>
      <c r="AD118" s="78"/>
      <c r="AE118" s="44">
        <f t="shared" si="22"/>
        <v>0</v>
      </c>
      <c r="AF118" s="45"/>
      <c r="AG118" s="48">
        <f t="shared" si="23"/>
        <v>0</v>
      </c>
    </row>
    <row r="119" spans="2:33" x14ac:dyDescent="0.2">
      <c r="B119" s="31"/>
      <c r="C119" s="46"/>
      <c r="D119" s="45"/>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47">
        <f t="shared" si="21"/>
        <v>0</v>
      </c>
      <c r="AD119" s="78"/>
      <c r="AE119" s="44">
        <f t="shared" si="22"/>
        <v>0</v>
      </c>
      <c r="AF119" s="45"/>
      <c r="AG119" s="48">
        <f t="shared" si="23"/>
        <v>0</v>
      </c>
    </row>
    <row r="120" spans="2:33" x14ac:dyDescent="0.2">
      <c r="B120" s="31"/>
      <c r="C120" s="46"/>
      <c r="D120" s="45"/>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47">
        <f t="shared" si="21"/>
        <v>0</v>
      </c>
      <c r="AD120" s="78"/>
      <c r="AE120" s="44">
        <f t="shared" si="22"/>
        <v>0</v>
      </c>
      <c r="AF120" s="45"/>
      <c r="AG120" s="48">
        <f t="shared" si="23"/>
        <v>0</v>
      </c>
    </row>
    <row r="121" spans="2:33" x14ac:dyDescent="0.2">
      <c r="B121" s="31"/>
      <c r="C121" s="46"/>
      <c r="D121" s="45"/>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47">
        <f t="shared" si="21"/>
        <v>0</v>
      </c>
      <c r="AD121" s="78"/>
      <c r="AE121" s="44">
        <f t="shared" si="22"/>
        <v>0</v>
      </c>
      <c r="AF121" s="45"/>
      <c r="AG121" s="48">
        <f t="shared" si="23"/>
        <v>0</v>
      </c>
    </row>
    <row r="122" spans="2:33" x14ac:dyDescent="0.2">
      <c r="B122" s="31"/>
      <c r="C122" s="46"/>
      <c r="D122" s="45"/>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47">
        <f t="shared" si="21"/>
        <v>0</v>
      </c>
      <c r="AD122" s="78"/>
      <c r="AE122" s="44">
        <f t="shared" si="22"/>
        <v>0</v>
      </c>
      <c r="AF122" s="45"/>
      <c r="AG122" s="48">
        <f t="shared" si="23"/>
        <v>0</v>
      </c>
    </row>
    <row r="123" spans="2:33" x14ac:dyDescent="0.2">
      <c r="B123" s="31"/>
      <c r="C123" s="46"/>
      <c r="D123" s="45"/>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47">
        <f t="shared" si="21"/>
        <v>0</v>
      </c>
      <c r="AD123" s="78"/>
      <c r="AE123" s="44">
        <f t="shared" si="22"/>
        <v>0</v>
      </c>
      <c r="AF123" s="45"/>
      <c r="AG123" s="48">
        <f t="shared" si="23"/>
        <v>0</v>
      </c>
    </row>
    <row r="124" spans="2:33" x14ac:dyDescent="0.2">
      <c r="B124" s="31"/>
      <c r="C124" s="46"/>
      <c r="D124" s="45"/>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47">
        <f t="shared" si="21"/>
        <v>0</v>
      </c>
      <c r="AD124" s="78"/>
      <c r="AE124" s="44">
        <f t="shared" si="22"/>
        <v>0</v>
      </c>
      <c r="AF124" s="45"/>
      <c r="AG124" s="48">
        <f t="shared" si="23"/>
        <v>0</v>
      </c>
    </row>
    <row r="125" spans="2:33" x14ac:dyDescent="0.2">
      <c r="B125" s="31"/>
      <c r="C125" s="46"/>
      <c r="D125" s="45"/>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47">
        <f t="shared" si="21"/>
        <v>0</v>
      </c>
      <c r="AD125" s="78"/>
      <c r="AE125" s="44">
        <f t="shared" si="22"/>
        <v>0</v>
      </c>
      <c r="AF125" s="45"/>
      <c r="AG125" s="48">
        <f t="shared" si="23"/>
        <v>0</v>
      </c>
    </row>
    <row r="126" spans="2:33" ht="13.5" thickBot="1" x14ac:dyDescent="0.25">
      <c r="B126" s="31"/>
      <c r="C126" s="46"/>
      <c r="D126" s="45"/>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47">
        <f t="shared" si="21"/>
        <v>0</v>
      </c>
      <c r="AD126" s="78"/>
      <c r="AE126" s="44">
        <f t="shared" si="22"/>
        <v>0</v>
      </c>
      <c r="AF126" s="45"/>
      <c r="AG126" s="48">
        <f t="shared" si="23"/>
        <v>0</v>
      </c>
    </row>
    <row r="127" spans="2:33" ht="13.5" thickBot="1" x14ac:dyDescent="0.25">
      <c r="B127" s="7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1" t="s">
        <v>148</v>
      </c>
      <c r="AD127" s="80"/>
      <c r="AE127" s="80">
        <f>SUM(AE109:AE126)</f>
        <v>0</v>
      </c>
      <c r="AF127" s="80"/>
      <c r="AG127" s="83">
        <f>SUM(AG109:AG126)</f>
        <v>0</v>
      </c>
    </row>
    <row r="128" spans="2:33" ht="13.5" thickBot="1" x14ac:dyDescent="0.25">
      <c r="B128" s="86"/>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41" t="s">
        <v>149</v>
      </c>
      <c r="AD128" s="87"/>
      <c r="AE128" s="87"/>
      <c r="AF128" s="87"/>
      <c r="AG128" s="88">
        <f>AG107+AG127</f>
        <v>0</v>
      </c>
    </row>
    <row r="129" spans="2:33" ht="13.5" thickBot="1"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2:33" ht="15.75" x14ac:dyDescent="0.25">
      <c r="B130" s="65" t="str">
        <f>B98</f>
        <v>Katora Café</v>
      </c>
      <c r="C130" s="66" t="s">
        <v>111</v>
      </c>
      <c r="D130" s="66" t="s">
        <v>265</v>
      </c>
      <c r="E130" s="66"/>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7"/>
    </row>
    <row r="131" spans="2:33" ht="38.25" x14ac:dyDescent="0.2">
      <c r="B131" s="68" t="s">
        <v>112</v>
      </c>
      <c r="C131" s="69" t="s">
        <v>113</v>
      </c>
      <c r="D131" s="69" t="s">
        <v>114</v>
      </c>
      <c r="E131" s="379" t="s">
        <v>115</v>
      </c>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1"/>
      <c r="AC131" s="69" t="s">
        <v>116</v>
      </c>
      <c r="AD131" s="69" t="s">
        <v>117</v>
      </c>
      <c r="AE131" s="69" t="s">
        <v>118</v>
      </c>
      <c r="AF131" s="69" t="s">
        <v>119</v>
      </c>
      <c r="AG131" s="239" t="s">
        <v>120</v>
      </c>
    </row>
    <row r="132" spans="2:33" ht="24" x14ac:dyDescent="0.2">
      <c r="B132" s="70" t="s">
        <v>121</v>
      </c>
      <c r="C132" s="71"/>
      <c r="D132" s="71"/>
      <c r="E132" s="302" t="s">
        <v>122</v>
      </c>
      <c r="F132" s="302" t="s">
        <v>123</v>
      </c>
      <c r="G132" s="302" t="s">
        <v>124</v>
      </c>
      <c r="H132" s="302" t="s">
        <v>125</v>
      </c>
      <c r="I132" s="302" t="s">
        <v>126</v>
      </c>
      <c r="J132" s="302" t="s">
        <v>127</v>
      </c>
      <c r="K132" s="302" t="s">
        <v>128</v>
      </c>
      <c r="L132" s="302" t="s">
        <v>129</v>
      </c>
      <c r="M132" s="302" t="s">
        <v>130</v>
      </c>
      <c r="N132" s="302" t="s">
        <v>131</v>
      </c>
      <c r="O132" s="302" t="s">
        <v>132</v>
      </c>
      <c r="P132" s="302" t="s">
        <v>133</v>
      </c>
      <c r="Q132" s="302" t="s">
        <v>134</v>
      </c>
      <c r="R132" s="302" t="s">
        <v>135</v>
      </c>
      <c r="S132" s="302" t="s">
        <v>136</v>
      </c>
      <c r="T132" s="302" t="s">
        <v>137</v>
      </c>
      <c r="U132" s="302" t="s">
        <v>138</v>
      </c>
      <c r="V132" s="302" t="s">
        <v>139</v>
      </c>
      <c r="W132" s="302" t="s">
        <v>140</v>
      </c>
      <c r="X132" s="302" t="s">
        <v>141</v>
      </c>
      <c r="Y132" s="302" t="s">
        <v>142</v>
      </c>
      <c r="Z132" s="302" t="s">
        <v>143</v>
      </c>
      <c r="AA132" s="302" t="s">
        <v>144</v>
      </c>
      <c r="AB132" s="302" t="s">
        <v>145</v>
      </c>
      <c r="AC132" s="71"/>
      <c r="AD132" s="71"/>
      <c r="AE132" s="71"/>
      <c r="AF132" s="75"/>
      <c r="AG132" s="76"/>
    </row>
    <row r="133" spans="2:33" x14ac:dyDescent="0.2">
      <c r="B133" s="31"/>
      <c r="C133" s="46"/>
      <c r="D133" s="45"/>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47">
        <f t="shared" ref="AC133:AC138" si="24">SUM(E133:AB133)</f>
        <v>0</v>
      </c>
      <c r="AD133" s="78"/>
      <c r="AE133" s="44">
        <f t="shared" ref="AE133:AE138" si="25">(AD133*AC133)/40</f>
        <v>0</v>
      </c>
      <c r="AF133" s="45"/>
      <c r="AG133" s="48">
        <f t="shared" ref="AG133:AG138" si="26">AF133*AD133*AC133*C133</f>
        <v>0</v>
      </c>
    </row>
    <row r="134" spans="2:33" x14ac:dyDescent="0.2">
      <c r="B134" s="31"/>
      <c r="C134" s="46"/>
      <c r="D134" s="45"/>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47">
        <f t="shared" si="24"/>
        <v>0</v>
      </c>
      <c r="AD134" s="78"/>
      <c r="AE134" s="44">
        <f t="shared" si="25"/>
        <v>0</v>
      </c>
      <c r="AF134" s="45"/>
      <c r="AG134" s="48">
        <f t="shared" si="26"/>
        <v>0</v>
      </c>
    </row>
    <row r="135" spans="2:33" x14ac:dyDescent="0.2">
      <c r="B135" s="31"/>
      <c r="C135" s="46"/>
      <c r="D135" s="45"/>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47">
        <f t="shared" si="24"/>
        <v>0</v>
      </c>
      <c r="AD135" s="78"/>
      <c r="AE135" s="44">
        <f t="shared" si="25"/>
        <v>0</v>
      </c>
      <c r="AF135" s="45"/>
      <c r="AG135" s="48">
        <f t="shared" si="26"/>
        <v>0</v>
      </c>
    </row>
    <row r="136" spans="2:33" x14ac:dyDescent="0.2">
      <c r="B136" s="31"/>
      <c r="C136" s="46"/>
      <c r="D136" s="45"/>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47">
        <f t="shared" si="24"/>
        <v>0</v>
      </c>
      <c r="AD136" s="78"/>
      <c r="AE136" s="44">
        <f t="shared" si="25"/>
        <v>0</v>
      </c>
      <c r="AF136" s="45"/>
      <c r="AG136" s="48">
        <f t="shared" si="26"/>
        <v>0</v>
      </c>
    </row>
    <row r="137" spans="2:33" x14ac:dyDescent="0.2">
      <c r="B137" s="31"/>
      <c r="C137" s="46"/>
      <c r="D137" s="45"/>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47">
        <f t="shared" si="24"/>
        <v>0</v>
      </c>
      <c r="AD137" s="78"/>
      <c r="AE137" s="44">
        <f t="shared" si="25"/>
        <v>0</v>
      </c>
      <c r="AF137" s="45"/>
      <c r="AG137" s="48">
        <f t="shared" si="26"/>
        <v>0</v>
      </c>
    </row>
    <row r="138" spans="2:33" ht="13.5" thickBot="1" x14ac:dyDescent="0.25">
      <c r="B138" s="31"/>
      <c r="C138" s="46"/>
      <c r="D138" s="45"/>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47">
        <f t="shared" si="24"/>
        <v>0</v>
      </c>
      <c r="AD138" s="78"/>
      <c r="AE138" s="44">
        <f t="shared" si="25"/>
        <v>0</v>
      </c>
      <c r="AF138" s="45"/>
      <c r="AG138" s="48">
        <f t="shared" si="26"/>
        <v>0</v>
      </c>
    </row>
    <row r="139" spans="2:33" ht="13.5" thickBot="1" x14ac:dyDescent="0.25">
      <c r="B139" s="7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1" t="s">
        <v>146</v>
      </c>
      <c r="AD139" s="80"/>
      <c r="AE139" s="80">
        <f>SUM(AE133:AE138)</f>
        <v>0</v>
      </c>
      <c r="AF139" s="82"/>
      <c r="AG139" s="83">
        <f>SUM(AG133:AG138)</f>
        <v>0</v>
      </c>
    </row>
    <row r="140" spans="2:33" x14ac:dyDescent="0.2">
      <c r="B140" s="52" t="s">
        <v>147</v>
      </c>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84"/>
      <c r="AD140" s="63"/>
      <c r="AE140" s="63"/>
      <c r="AF140" s="64"/>
      <c r="AG140" s="85"/>
    </row>
    <row r="141" spans="2:33" x14ac:dyDescent="0.2">
      <c r="B141" s="31"/>
      <c r="C141" s="46"/>
      <c r="D141" s="45"/>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47">
        <f t="shared" ref="AC141:AC158" si="27">SUM(E141:AB141)</f>
        <v>0</v>
      </c>
      <c r="AD141" s="78"/>
      <c r="AE141" s="44">
        <f t="shared" ref="AE141:AE158" si="28">(AD141*AC141)/40</f>
        <v>0</v>
      </c>
      <c r="AF141" s="45"/>
      <c r="AG141" s="48">
        <f t="shared" ref="AG141:AG158" si="29">AF141*AD141*AC141*C141</f>
        <v>0</v>
      </c>
    </row>
    <row r="142" spans="2:33" x14ac:dyDescent="0.2">
      <c r="B142" s="31"/>
      <c r="C142" s="46"/>
      <c r="D142" s="45"/>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47">
        <f t="shared" si="27"/>
        <v>0</v>
      </c>
      <c r="AD142" s="78"/>
      <c r="AE142" s="44">
        <f t="shared" si="28"/>
        <v>0</v>
      </c>
      <c r="AF142" s="45"/>
      <c r="AG142" s="48">
        <f t="shared" si="29"/>
        <v>0</v>
      </c>
    </row>
    <row r="143" spans="2:33" x14ac:dyDescent="0.2">
      <c r="B143" s="31"/>
      <c r="C143" s="46"/>
      <c r="D143" s="45"/>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47">
        <f t="shared" si="27"/>
        <v>0</v>
      </c>
      <c r="AD143" s="78"/>
      <c r="AE143" s="44">
        <f t="shared" si="28"/>
        <v>0</v>
      </c>
      <c r="AF143" s="45"/>
      <c r="AG143" s="48">
        <f t="shared" si="29"/>
        <v>0</v>
      </c>
    </row>
    <row r="144" spans="2:33" x14ac:dyDescent="0.2">
      <c r="B144" s="31"/>
      <c r="C144" s="46"/>
      <c r="D144" s="45"/>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47">
        <f t="shared" si="27"/>
        <v>0</v>
      </c>
      <c r="AD144" s="78"/>
      <c r="AE144" s="44">
        <f t="shared" si="28"/>
        <v>0</v>
      </c>
      <c r="AF144" s="45"/>
      <c r="AG144" s="48">
        <f t="shared" si="29"/>
        <v>0</v>
      </c>
    </row>
    <row r="145" spans="2:33" x14ac:dyDescent="0.2">
      <c r="B145" s="31"/>
      <c r="C145" s="46"/>
      <c r="D145" s="45"/>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47">
        <f t="shared" si="27"/>
        <v>0</v>
      </c>
      <c r="AD145" s="78"/>
      <c r="AE145" s="44">
        <f t="shared" si="28"/>
        <v>0</v>
      </c>
      <c r="AF145" s="45"/>
      <c r="AG145" s="48">
        <f t="shared" si="29"/>
        <v>0</v>
      </c>
    </row>
    <row r="146" spans="2:33" x14ac:dyDescent="0.2">
      <c r="B146" s="31"/>
      <c r="C146" s="46"/>
      <c r="D146" s="45"/>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47">
        <f t="shared" si="27"/>
        <v>0</v>
      </c>
      <c r="AD146" s="78"/>
      <c r="AE146" s="44">
        <f t="shared" si="28"/>
        <v>0</v>
      </c>
      <c r="AF146" s="45"/>
      <c r="AG146" s="48">
        <f t="shared" si="29"/>
        <v>0</v>
      </c>
    </row>
    <row r="147" spans="2:33" x14ac:dyDescent="0.2">
      <c r="B147" s="31"/>
      <c r="C147" s="46"/>
      <c r="D147" s="45"/>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47">
        <f t="shared" si="27"/>
        <v>0</v>
      </c>
      <c r="AD147" s="78"/>
      <c r="AE147" s="44">
        <f t="shared" si="28"/>
        <v>0</v>
      </c>
      <c r="AF147" s="45"/>
      <c r="AG147" s="48">
        <f t="shared" si="29"/>
        <v>0</v>
      </c>
    </row>
    <row r="148" spans="2:33" x14ac:dyDescent="0.2">
      <c r="B148" s="31"/>
      <c r="C148" s="46"/>
      <c r="D148" s="45"/>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47">
        <f t="shared" si="27"/>
        <v>0</v>
      </c>
      <c r="AD148" s="78"/>
      <c r="AE148" s="44">
        <f t="shared" si="28"/>
        <v>0</v>
      </c>
      <c r="AF148" s="45"/>
      <c r="AG148" s="48">
        <f t="shared" si="29"/>
        <v>0</v>
      </c>
    </row>
    <row r="149" spans="2:33" x14ac:dyDescent="0.2">
      <c r="B149" s="31"/>
      <c r="C149" s="46"/>
      <c r="D149" s="45"/>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47">
        <f t="shared" si="27"/>
        <v>0</v>
      </c>
      <c r="AD149" s="78"/>
      <c r="AE149" s="44">
        <f t="shared" si="28"/>
        <v>0</v>
      </c>
      <c r="AF149" s="45"/>
      <c r="AG149" s="48">
        <f t="shared" si="29"/>
        <v>0</v>
      </c>
    </row>
    <row r="150" spans="2:33" x14ac:dyDescent="0.2">
      <c r="B150" s="31"/>
      <c r="C150" s="46"/>
      <c r="D150" s="45"/>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47">
        <f t="shared" si="27"/>
        <v>0</v>
      </c>
      <c r="AD150" s="78"/>
      <c r="AE150" s="44">
        <f t="shared" si="28"/>
        <v>0</v>
      </c>
      <c r="AF150" s="45"/>
      <c r="AG150" s="48">
        <f t="shared" si="29"/>
        <v>0</v>
      </c>
    </row>
    <row r="151" spans="2:33" x14ac:dyDescent="0.2">
      <c r="B151" s="31"/>
      <c r="C151" s="46"/>
      <c r="D151" s="4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47">
        <f t="shared" si="27"/>
        <v>0</v>
      </c>
      <c r="AD151" s="78"/>
      <c r="AE151" s="44">
        <f t="shared" si="28"/>
        <v>0</v>
      </c>
      <c r="AF151" s="45"/>
      <c r="AG151" s="48">
        <f t="shared" si="29"/>
        <v>0</v>
      </c>
    </row>
    <row r="152" spans="2:33" x14ac:dyDescent="0.2">
      <c r="B152" s="31"/>
      <c r="C152" s="46"/>
      <c r="D152" s="45"/>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47">
        <f t="shared" si="27"/>
        <v>0</v>
      </c>
      <c r="AD152" s="78"/>
      <c r="AE152" s="44">
        <f t="shared" si="28"/>
        <v>0</v>
      </c>
      <c r="AF152" s="45"/>
      <c r="AG152" s="48">
        <f t="shared" si="29"/>
        <v>0</v>
      </c>
    </row>
    <row r="153" spans="2:33" x14ac:dyDescent="0.2">
      <c r="B153" s="31"/>
      <c r="C153" s="46"/>
      <c r="D153" s="45"/>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47">
        <f t="shared" si="27"/>
        <v>0</v>
      </c>
      <c r="AD153" s="78"/>
      <c r="AE153" s="44">
        <f t="shared" si="28"/>
        <v>0</v>
      </c>
      <c r="AF153" s="45"/>
      <c r="AG153" s="48">
        <f t="shared" si="29"/>
        <v>0</v>
      </c>
    </row>
    <row r="154" spans="2:33" x14ac:dyDescent="0.2">
      <c r="B154" s="31"/>
      <c r="C154" s="46"/>
      <c r="D154" s="45"/>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47">
        <f t="shared" si="27"/>
        <v>0</v>
      </c>
      <c r="AD154" s="78"/>
      <c r="AE154" s="44">
        <f t="shared" si="28"/>
        <v>0</v>
      </c>
      <c r="AF154" s="45"/>
      <c r="AG154" s="48">
        <f t="shared" si="29"/>
        <v>0</v>
      </c>
    </row>
    <row r="155" spans="2:33" x14ac:dyDescent="0.2">
      <c r="B155" s="31"/>
      <c r="C155" s="46"/>
      <c r="D155" s="45"/>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47">
        <f t="shared" si="27"/>
        <v>0</v>
      </c>
      <c r="AD155" s="78"/>
      <c r="AE155" s="44">
        <f t="shared" si="28"/>
        <v>0</v>
      </c>
      <c r="AF155" s="45"/>
      <c r="AG155" s="48">
        <f t="shared" si="29"/>
        <v>0</v>
      </c>
    </row>
    <row r="156" spans="2:33" x14ac:dyDescent="0.2">
      <c r="B156" s="31"/>
      <c r="C156" s="46"/>
      <c r="D156" s="45"/>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47">
        <f t="shared" si="27"/>
        <v>0</v>
      </c>
      <c r="AD156" s="78"/>
      <c r="AE156" s="44">
        <f t="shared" si="28"/>
        <v>0</v>
      </c>
      <c r="AF156" s="45"/>
      <c r="AG156" s="48">
        <f t="shared" si="29"/>
        <v>0</v>
      </c>
    </row>
    <row r="157" spans="2:33" x14ac:dyDescent="0.2">
      <c r="B157" s="31"/>
      <c r="C157" s="46"/>
      <c r="D157" s="45"/>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47">
        <f t="shared" si="27"/>
        <v>0</v>
      </c>
      <c r="AD157" s="78"/>
      <c r="AE157" s="44">
        <f t="shared" si="28"/>
        <v>0</v>
      </c>
      <c r="AF157" s="45"/>
      <c r="AG157" s="48">
        <f t="shared" si="29"/>
        <v>0</v>
      </c>
    </row>
    <row r="158" spans="2:33" ht="13.5" thickBot="1" x14ac:dyDescent="0.25">
      <c r="B158" s="31"/>
      <c r="C158" s="46"/>
      <c r="D158" s="45"/>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47">
        <f t="shared" si="27"/>
        <v>0</v>
      </c>
      <c r="AD158" s="78"/>
      <c r="AE158" s="44">
        <f t="shared" si="28"/>
        <v>0</v>
      </c>
      <c r="AF158" s="45"/>
      <c r="AG158" s="48">
        <f t="shared" si="29"/>
        <v>0</v>
      </c>
    </row>
    <row r="159" spans="2:33" ht="13.5" thickBot="1" x14ac:dyDescent="0.25">
      <c r="B159" s="7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1" t="s">
        <v>148</v>
      </c>
      <c r="AD159" s="80"/>
      <c r="AE159" s="80">
        <f>SUM(AE141:AE158)</f>
        <v>0</v>
      </c>
      <c r="AF159" s="80"/>
      <c r="AG159" s="83">
        <f>SUM(AG141:AG158)</f>
        <v>0</v>
      </c>
    </row>
    <row r="160" spans="2:33" ht="13.5" thickBot="1" x14ac:dyDescent="0.25">
      <c r="B160" s="86"/>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41" t="s">
        <v>149</v>
      </c>
      <c r="AD160" s="87"/>
      <c r="AE160" s="87"/>
      <c r="AF160" s="87"/>
      <c r="AG160" s="88">
        <f>AG139+AG159</f>
        <v>0</v>
      </c>
    </row>
    <row r="161" spans="2:33" ht="13.5" thickBot="1" x14ac:dyDescent="0.25">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2:33" ht="15.75" x14ac:dyDescent="0.25">
      <c r="B162" s="65" t="str">
        <f>B130</f>
        <v>Katora Café</v>
      </c>
      <c r="C162" s="66" t="s">
        <v>111</v>
      </c>
      <c r="D162" s="66" t="s">
        <v>266</v>
      </c>
      <c r="E162" s="66"/>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7"/>
    </row>
    <row r="163" spans="2:33" ht="38.25" x14ac:dyDescent="0.2">
      <c r="B163" s="68" t="s">
        <v>112</v>
      </c>
      <c r="C163" s="69" t="s">
        <v>113</v>
      </c>
      <c r="D163" s="69" t="s">
        <v>114</v>
      </c>
      <c r="E163" s="379" t="s">
        <v>115</v>
      </c>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1"/>
      <c r="AC163" s="16" t="s">
        <v>116</v>
      </c>
      <c r="AD163" s="16" t="s">
        <v>117</v>
      </c>
      <c r="AE163" s="16" t="s">
        <v>118</v>
      </c>
      <c r="AF163" s="16" t="s">
        <v>119</v>
      </c>
      <c r="AG163" s="15" t="s">
        <v>120</v>
      </c>
    </row>
    <row r="164" spans="2:33" ht="24" x14ac:dyDescent="0.2">
      <c r="B164" s="70" t="s">
        <v>121</v>
      </c>
      <c r="C164" s="71"/>
      <c r="D164" s="71"/>
      <c r="E164" s="72" t="s">
        <v>122</v>
      </c>
      <c r="F164" s="73" t="s">
        <v>123</v>
      </c>
      <c r="G164" s="73" t="s">
        <v>124</v>
      </c>
      <c r="H164" s="73" t="s">
        <v>125</v>
      </c>
      <c r="I164" s="73" t="s">
        <v>126</v>
      </c>
      <c r="J164" s="73" t="s">
        <v>127</v>
      </c>
      <c r="K164" s="73" t="s">
        <v>128</v>
      </c>
      <c r="L164" s="73" t="s">
        <v>129</v>
      </c>
      <c r="M164" s="73" t="s">
        <v>130</v>
      </c>
      <c r="N164" s="73" t="s">
        <v>131</v>
      </c>
      <c r="O164" s="73" t="s">
        <v>132</v>
      </c>
      <c r="P164" s="73" t="s">
        <v>133</v>
      </c>
      <c r="Q164" s="73" t="s">
        <v>134</v>
      </c>
      <c r="R164" s="73" t="s">
        <v>135</v>
      </c>
      <c r="S164" s="73" t="s">
        <v>136</v>
      </c>
      <c r="T164" s="73" t="s">
        <v>137</v>
      </c>
      <c r="U164" s="73" t="s">
        <v>138</v>
      </c>
      <c r="V164" s="73" t="s">
        <v>139</v>
      </c>
      <c r="W164" s="73" t="s">
        <v>140</v>
      </c>
      <c r="X164" s="73" t="s">
        <v>141</v>
      </c>
      <c r="Y164" s="73" t="s">
        <v>142</v>
      </c>
      <c r="Z164" s="74" t="s">
        <v>143</v>
      </c>
      <c r="AA164" s="73" t="s">
        <v>144</v>
      </c>
      <c r="AB164" s="74" t="s">
        <v>145</v>
      </c>
      <c r="AC164" s="71"/>
      <c r="AD164" s="71"/>
      <c r="AE164" s="71"/>
      <c r="AF164" s="75"/>
      <c r="AG164" s="76"/>
    </row>
    <row r="165" spans="2:33" x14ac:dyDescent="0.2">
      <c r="B165" s="31"/>
      <c r="C165" s="46"/>
      <c r="D165" s="45"/>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47">
        <f t="shared" ref="AC165:AC170" si="30">SUM(E165:AB165)</f>
        <v>0</v>
      </c>
      <c r="AD165" s="78"/>
      <c r="AE165" s="44">
        <f t="shared" ref="AE165:AE170" si="31">(AD165*AC165)/40</f>
        <v>0</v>
      </c>
      <c r="AF165" s="45"/>
      <c r="AG165" s="48">
        <f t="shared" ref="AG165:AG170" si="32">AF165*AD165*AC165*C165</f>
        <v>0</v>
      </c>
    </row>
    <row r="166" spans="2:33" x14ac:dyDescent="0.2">
      <c r="B166" s="31"/>
      <c r="C166" s="46"/>
      <c r="D166" s="45"/>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47">
        <f t="shared" si="30"/>
        <v>0</v>
      </c>
      <c r="AD166" s="78"/>
      <c r="AE166" s="44">
        <f t="shared" si="31"/>
        <v>0</v>
      </c>
      <c r="AF166" s="45"/>
      <c r="AG166" s="48">
        <f t="shared" si="32"/>
        <v>0</v>
      </c>
    </row>
    <row r="167" spans="2:33" x14ac:dyDescent="0.2">
      <c r="B167" s="31"/>
      <c r="C167" s="46"/>
      <c r="D167" s="45"/>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47">
        <f t="shared" si="30"/>
        <v>0</v>
      </c>
      <c r="AD167" s="78"/>
      <c r="AE167" s="44">
        <f t="shared" si="31"/>
        <v>0</v>
      </c>
      <c r="AF167" s="45"/>
      <c r="AG167" s="48">
        <f t="shared" si="32"/>
        <v>0</v>
      </c>
    </row>
    <row r="168" spans="2:33" x14ac:dyDescent="0.2">
      <c r="B168" s="31"/>
      <c r="C168" s="46"/>
      <c r="D168" s="45"/>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47">
        <f t="shared" si="30"/>
        <v>0</v>
      </c>
      <c r="AD168" s="78"/>
      <c r="AE168" s="44">
        <f t="shared" si="31"/>
        <v>0</v>
      </c>
      <c r="AF168" s="45"/>
      <c r="AG168" s="48">
        <f t="shared" si="32"/>
        <v>0</v>
      </c>
    </row>
    <row r="169" spans="2:33" x14ac:dyDescent="0.2">
      <c r="B169" s="31"/>
      <c r="C169" s="46"/>
      <c r="D169" s="45"/>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47">
        <f t="shared" si="30"/>
        <v>0</v>
      </c>
      <c r="AD169" s="78"/>
      <c r="AE169" s="44">
        <f t="shared" si="31"/>
        <v>0</v>
      </c>
      <c r="AF169" s="45"/>
      <c r="AG169" s="48">
        <f t="shared" si="32"/>
        <v>0</v>
      </c>
    </row>
    <row r="170" spans="2:33" ht="13.5" thickBot="1" x14ac:dyDescent="0.25">
      <c r="B170" s="31"/>
      <c r="C170" s="46"/>
      <c r="D170" s="45"/>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47">
        <f t="shared" si="30"/>
        <v>0</v>
      </c>
      <c r="AD170" s="78"/>
      <c r="AE170" s="44">
        <f t="shared" si="31"/>
        <v>0</v>
      </c>
      <c r="AF170" s="45"/>
      <c r="AG170" s="48">
        <f t="shared" si="32"/>
        <v>0</v>
      </c>
    </row>
    <row r="171" spans="2:33" ht="13.5" thickBot="1" x14ac:dyDescent="0.25">
      <c r="B171" s="79"/>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1" t="s">
        <v>146</v>
      </c>
      <c r="AD171" s="80"/>
      <c r="AE171" s="80"/>
      <c r="AF171" s="82"/>
      <c r="AG171" s="83">
        <f>SUM(AG165:AG170)</f>
        <v>0</v>
      </c>
    </row>
    <row r="172" spans="2:33" x14ac:dyDescent="0.2">
      <c r="B172" s="52" t="s">
        <v>147</v>
      </c>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84"/>
      <c r="AD172" s="63"/>
      <c r="AE172" s="63"/>
      <c r="AF172" s="64"/>
      <c r="AG172" s="85"/>
    </row>
    <row r="173" spans="2:33" x14ac:dyDescent="0.2">
      <c r="B173" s="31"/>
      <c r="C173" s="46"/>
      <c r="D173" s="45"/>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47">
        <f t="shared" ref="AC173:AC190" si="33">SUM(E173:AB173)</f>
        <v>0</v>
      </c>
      <c r="AD173" s="78"/>
      <c r="AE173" s="44">
        <f t="shared" ref="AE173:AE190" si="34">(AD173*AC173)/40</f>
        <v>0</v>
      </c>
      <c r="AF173" s="45">
        <v>5</v>
      </c>
      <c r="AG173" s="48">
        <f t="shared" ref="AG173:AG190" si="35">AF173*AD173*AC173*C173</f>
        <v>0</v>
      </c>
    </row>
    <row r="174" spans="2:33" x14ac:dyDescent="0.2">
      <c r="B174" s="31"/>
      <c r="C174" s="46"/>
      <c r="D174" s="45"/>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47">
        <f t="shared" si="33"/>
        <v>0</v>
      </c>
      <c r="AD174" s="78"/>
      <c r="AE174" s="44">
        <f t="shared" si="34"/>
        <v>0</v>
      </c>
      <c r="AF174" s="45"/>
      <c r="AG174" s="48">
        <f t="shared" si="35"/>
        <v>0</v>
      </c>
    </row>
    <row r="175" spans="2:33" x14ac:dyDescent="0.2">
      <c r="B175" s="31"/>
      <c r="C175" s="46"/>
      <c r="D175" s="45"/>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47">
        <f t="shared" si="33"/>
        <v>0</v>
      </c>
      <c r="AD175" s="78"/>
      <c r="AE175" s="44">
        <f t="shared" si="34"/>
        <v>0</v>
      </c>
      <c r="AF175" s="45"/>
      <c r="AG175" s="48">
        <f t="shared" si="35"/>
        <v>0</v>
      </c>
    </row>
    <row r="176" spans="2:33" x14ac:dyDescent="0.2">
      <c r="B176" s="31"/>
      <c r="C176" s="46"/>
      <c r="D176" s="45"/>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47">
        <f t="shared" si="33"/>
        <v>0</v>
      </c>
      <c r="AD176" s="78"/>
      <c r="AE176" s="44">
        <f t="shared" si="34"/>
        <v>0</v>
      </c>
      <c r="AF176" s="45"/>
      <c r="AG176" s="48">
        <f t="shared" si="35"/>
        <v>0</v>
      </c>
    </row>
    <row r="177" spans="2:33" x14ac:dyDescent="0.2">
      <c r="B177" s="31"/>
      <c r="C177" s="46"/>
      <c r="D177" s="45"/>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47">
        <f t="shared" si="33"/>
        <v>0</v>
      </c>
      <c r="AD177" s="78"/>
      <c r="AE177" s="44">
        <f t="shared" si="34"/>
        <v>0</v>
      </c>
      <c r="AF177" s="45"/>
      <c r="AG177" s="48">
        <f t="shared" si="35"/>
        <v>0</v>
      </c>
    </row>
    <row r="178" spans="2:33" x14ac:dyDescent="0.2">
      <c r="B178" s="31"/>
      <c r="C178" s="46"/>
      <c r="D178" s="45"/>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47">
        <f t="shared" si="33"/>
        <v>0</v>
      </c>
      <c r="AD178" s="78"/>
      <c r="AE178" s="44">
        <f t="shared" si="34"/>
        <v>0</v>
      </c>
      <c r="AF178" s="45"/>
      <c r="AG178" s="48">
        <f t="shared" si="35"/>
        <v>0</v>
      </c>
    </row>
    <row r="179" spans="2:33" x14ac:dyDescent="0.2">
      <c r="B179" s="31"/>
      <c r="C179" s="46"/>
      <c r="D179" s="45"/>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47">
        <f t="shared" si="33"/>
        <v>0</v>
      </c>
      <c r="AD179" s="78"/>
      <c r="AE179" s="44">
        <f t="shared" si="34"/>
        <v>0</v>
      </c>
      <c r="AF179" s="45"/>
      <c r="AG179" s="48">
        <f t="shared" si="35"/>
        <v>0</v>
      </c>
    </row>
    <row r="180" spans="2:33" x14ac:dyDescent="0.2">
      <c r="B180" s="31"/>
      <c r="C180" s="46"/>
      <c r="D180" s="45"/>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47">
        <f t="shared" si="33"/>
        <v>0</v>
      </c>
      <c r="AD180" s="78"/>
      <c r="AE180" s="44">
        <f t="shared" si="34"/>
        <v>0</v>
      </c>
      <c r="AF180" s="45"/>
      <c r="AG180" s="48">
        <f t="shared" si="35"/>
        <v>0</v>
      </c>
    </row>
    <row r="181" spans="2:33" x14ac:dyDescent="0.2">
      <c r="B181" s="31"/>
      <c r="C181" s="46"/>
      <c r="D181" s="45"/>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47">
        <f t="shared" si="33"/>
        <v>0</v>
      </c>
      <c r="AD181" s="78"/>
      <c r="AE181" s="44">
        <f t="shared" si="34"/>
        <v>0</v>
      </c>
      <c r="AF181" s="45"/>
      <c r="AG181" s="48">
        <f t="shared" si="35"/>
        <v>0</v>
      </c>
    </row>
    <row r="182" spans="2:33" x14ac:dyDescent="0.2">
      <c r="B182" s="31"/>
      <c r="C182" s="46"/>
      <c r="D182" s="45"/>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47">
        <f t="shared" si="33"/>
        <v>0</v>
      </c>
      <c r="AD182" s="78"/>
      <c r="AE182" s="44">
        <f t="shared" si="34"/>
        <v>0</v>
      </c>
      <c r="AF182" s="45"/>
      <c r="AG182" s="48">
        <f t="shared" si="35"/>
        <v>0</v>
      </c>
    </row>
    <row r="183" spans="2:33" x14ac:dyDescent="0.2">
      <c r="B183" s="31"/>
      <c r="C183" s="46"/>
      <c r="D183" s="45"/>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47">
        <f t="shared" si="33"/>
        <v>0</v>
      </c>
      <c r="AD183" s="78"/>
      <c r="AE183" s="44">
        <f t="shared" si="34"/>
        <v>0</v>
      </c>
      <c r="AF183" s="45"/>
      <c r="AG183" s="48">
        <f t="shared" si="35"/>
        <v>0</v>
      </c>
    </row>
    <row r="184" spans="2:33" x14ac:dyDescent="0.2">
      <c r="B184" s="31"/>
      <c r="C184" s="46"/>
      <c r="D184" s="45"/>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47">
        <f t="shared" si="33"/>
        <v>0</v>
      </c>
      <c r="AD184" s="78"/>
      <c r="AE184" s="44">
        <f t="shared" si="34"/>
        <v>0</v>
      </c>
      <c r="AF184" s="45"/>
      <c r="AG184" s="48">
        <f t="shared" si="35"/>
        <v>0</v>
      </c>
    </row>
    <row r="185" spans="2:33" x14ac:dyDescent="0.2">
      <c r="B185" s="31"/>
      <c r="C185" s="46"/>
      <c r="D185" s="45"/>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47">
        <f t="shared" si="33"/>
        <v>0</v>
      </c>
      <c r="AD185" s="78"/>
      <c r="AE185" s="44">
        <f t="shared" si="34"/>
        <v>0</v>
      </c>
      <c r="AF185" s="45"/>
      <c r="AG185" s="48">
        <f t="shared" si="35"/>
        <v>0</v>
      </c>
    </row>
    <row r="186" spans="2:33" x14ac:dyDescent="0.2">
      <c r="B186" s="31"/>
      <c r="C186" s="46"/>
      <c r="D186" s="45"/>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47">
        <f t="shared" si="33"/>
        <v>0</v>
      </c>
      <c r="AD186" s="78"/>
      <c r="AE186" s="44">
        <f t="shared" si="34"/>
        <v>0</v>
      </c>
      <c r="AF186" s="45"/>
      <c r="AG186" s="48">
        <f t="shared" si="35"/>
        <v>0</v>
      </c>
    </row>
    <row r="187" spans="2:33" x14ac:dyDescent="0.2">
      <c r="B187" s="31"/>
      <c r="C187" s="46"/>
      <c r="D187" s="4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47">
        <f t="shared" si="33"/>
        <v>0</v>
      </c>
      <c r="AD187" s="78"/>
      <c r="AE187" s="44">
        <f t="shared" si="34"/>
        <v>0</v>
      </c>
      <c r="AF187" s="45"/>
      <c r="AG187" s="48">
        <f t="shared" si="35"/>
        <v>0</v>
      </c>
    </row>
    <row r="188" spans="2:33" x14ac:dyDescent="0.2">
      <c r="B188" s="31"/>
      <c r="C188" s="46"/>
      <c r="D188" s="45"/>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47">
        <f t="shared" si="33"/>
        <v>0</v>
      </c>
      <c r="AD188" s="78"/>
      <c r="AE188" s="44">
        <f t="shared" si="34"/>
        <v>0</v>
      </c>
      <c r="AF188" s="45"/>
      <c r="AG188" s="48">
        <f t="shared" si="35"/>
        <v>0</v>
      </c>
    </row>
    <row r="189" spans="2:33" x14ac:dyDescent="0.2">
      <c r="B189" s="31"/>
      <c r="C189" s="46"/>
      <c r="D189" s="45"/>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47">
        <f t="shared" si="33"/>
        <v>0</v>
      </c>
      <c r="AD189" s="78"/>
      <c r="AE189" s="44">
        <f t="shared" si="34"/>
        <v>0</v>
      </c>
      <c r="AF189" s="45"/>
      <c r="AG189" s="48">
        <f t="shared" si="35"/>
        <v>0</v>
      </c>
    </row>
    <row r="190" spans="2:33" ht="13.5" thickBot="1" x14ac:dyDescent="0.25">
      <c r="B190" s="31"/>
      <c r="C190" s="46"/>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7">
        <f t="shared" si="33"/>
        <v>0</v>
      </c>
      <c r="AD190" s="78"/>
      <c r="AE190" s="44">
        <f t="shared" si="34"/>
        <v>0</v>
      </c>
      <c r="AF190" s="45"/>
      <c r="AG190" s="48">
        <f t="shared" si="35"/>
        <v>0</v>
      </c>
    </row>
    <row r="191" spans="2:33" ht="13.5" thickBot="1" x14ac:dyDescent="0.25">
      <c r="B191" s="79"/>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1" t="s">
        <v>148</v>
      </c>
      <c r="AD191" s="80"/>
      <c r="AE191" s="80"/>
      <c r="AF191" s="80"/>
      <c r="AG191" s="83">
        <f>SUM(AG173:AG190)</f>
        <v>0</v>
      </c>
    </row>
    <row r="192" spans="2:33" ht="13.5" thickBot="1" x14ac:dyDescent="0.25">
      <c r="B192" s="86"/>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41" t="s">
        <v>149</v>
      </c>
      <c r="AD192" s="87"/>
      <c r="AE192" s="87"/>
      <c r="AF192" s="87"/>
      <c r="AG192" s="88">
        <f>AG171+AG191</f>
        <v>0</v>
      </c>
    </row>
    <row r="193" spans="2:33" ht="13.5" thickBot="1" x14ac:dyDescent="0.25"/>
    <row r="194" spans="2:33" ht="15.75" x14ac:dyDescent="0.25">
      <c r="B194" s="65" t="str">
        <f>B162</f>
        <v>Katora Café</v>
      </c>
      <c r="C194" s="66" t="s">
        <v>111</v>
      </c>
      <c r="D194" s="66" t="s">
        <v>267</v>
      </c>
      <c r="E194" s="66"/>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7"/>
    </row>
    <row r="195" spans="2:33" ht="38.25" x14ac:dyDescent="0.2">
      <c r="B195" s="68" t="s">
        <v>112</v>
      </c>
      <c r="C195" s="69" t="s">
        <v>113</v>
      </c>
      <c r="D195" s="69" t="s">
        <v>114</v>
      </c>
      <c r="E195" s="379" t="s">
        <v>115</v>
      </c>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1"/>
      <c r="AC195" s="16" t="s">
        <v>116</v>
      </c>
      <c r="AD195" s="16" t="s">
        <v>117</v>
      </c>
      <c r="AE195" s="16" t="s">
        <v>118</v>
      </c>
      <c r="AF195" s="16" t="s">
        <v>119</v>
      </c>
      <c r="AG195" s="15" t="s">
        <v>120</v>
      </c>
    </row>
    <row r="196" spans="2:33" ht="24" x14ac:dyDescent="0.2">
      <c r="B196" s="70" t="s">
        <v>121</v>
      </c>
      <c r="C196" s="71"/>
      <c r="D196" s="71"/>
      <c r="E196" s="72" t="s">
        <v>122</v>
      </c>
      <c r="F196" s="73" t="s">
        <v>123</v>
      </c>
      <c r="G196" s="73" t="s">
        <v>124</v>
      </c>
      <c r="H196" s="73" t="s">
        <v>125</v>
      </c>
      <c r="I196" s="73" t="s">
        <v>126</v>
      </c>
      <c r="J196" s="73" t="s">
        <v>127</v>
      </c>
      <c r="K196" s="73" t="s">
        <v>128</v>
      </c>
      <c r="L196" s="73" t="s">
        <v>129</v>
      </c>
      <c r="M196" s="73" t="s">
        <v>130</v>
      </c>
      <c r="N196" s="73" t="s">
        <v>131</v>
      </c>
      <c r="O196" s="73" t="s">
        <v>132</v>
      </c>
      <c r="P196" s="73" t="s">
        <v>133</v>
      </c>
      <c r="Q196" s="73" t="s">
        <v>134</v>
      </c>
      <c r="R196" s="73" t="s">
        <v>135</v>
      </c>
      <c r="S196" s="73" t="s">
        <v>136</v>
      </c>
      <c r="T196" s="73" t="s">
        <v>137</v>
      </c>
      <c r="U196" s="73" t="s">
        <v>138</v>
      </c>
      <c r="V196" s="73" t="s">
        <v>139</v>
      </c>
      <c r="W196" s="73" t="s">
        <v>140</v>
      </c>
      <c r="X196" s="73" t="s">
        <v>141</v>
      </c>
      <c r="Y196" s="73" t="s">
        <v>142</v>
      </c>
      <c r="Z196" s="74" t="s">
        <v>143</v>
      </c>
      <c r="AA196" s="73" t="s">
        <v>144</v>
      </c>
      <c r="AB196" s="74" t="s">
        <v>145</v>
      </c>
      <c r="AC196" s="71"/>
      <c r="AD196" s="71"/>
      <c r="AE196" s="71"/>
      <c r="AF196" s="75"/>
      <c r="AG196" s="76"/>
    </row>
    <row r="197" spans="2:33" x14ac:dyDescent="0.2">
      <c r="B197" s="31"/>
      <c r="C197" s="46"/>
      <c r="D197" s="45"/>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47">
        <f t="shared" ref="AC197:AC202" si="36">SUM(E197:AB197)</f>
        <v>0</v>
      </c>
      <c r="AD197" s="78"/>
      <c r="AE197" s="44">
        <f t="shared" ref="AE197:AE202" si="37">(AD197*AC197)/40</f>
        <v>0</v>
      </c>
      <c r="AF197" s="45"/>
      <c r="AG197" s="48">
        <f t="shared" ref="AG197:AG202" si="38">AF197*AD197*AC197*C197</f>
        <v>0</v>
      </c>
    </row>
    <row r="198" spans="2:33" x14ac:dyDescent="0.2">
      <c r="B198" s="31"/>
      <c r="C198" s="46"/>
      <c r="D198" s="45"/>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47">
        <f t="shared" si="36"/>
        <v>0</v>
      </c>
      <c r="AD198" s="78"/>
      <c r="AE198" s="44">
        <f t="shared" si="37"/>
        <v>0</v>
      </c>
      <c r="AF198" s="45"/>
      <c r="AG198" s="48">
        <f t="shared" si="38"/>
        <v>0</v>
      </c>
    </row>
    <row r="199" spans="2:33" x14ac:dyDescent="0.2">
      <c r="B199" s="31"/>
      <c r="C199" s="46"/>
      <c r="D199" s="45"/>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47">
        <f t="shared" si="36"/>
        <v>0</v>
      </c>
      <c r="AD199" s="78"/>
      <c r="AE199" s="44">
        <f t="shared" si="37"/>
        <v>0</v>
      </c>
      <c r="AF199" s="45"/>
      <c r="AG199" s="48">
        <f t="shared" si="38"/>
        <v>0</v>
      </c>
    </row>
    <row r="200" spans="2:33" x14ac:dyDescent="0.2">
      <c r="B200" s="31"/>
      <c r="C200" s="46"/>
      <c r="D200" s="45"/>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47">
        <f t="shared" si="36"/>
        <v>0</v>
      </c>
      <c r="AD200" s="78"/>
      <c r="AE200" s="44">
        <f t="shared" si="37"/>
        <v>0</v>
      </c>
      <c r="AF200" s="45"/>
      <c r="AG200" s="48">
        <f t="shared" si="38"/>
        <v>0</v>
      </c>
    </row>
    <row r="201" spans="2:33" x14ac:dyDescent="0.2">
      <c r="B201" s="31"/>
      <c r="C201" s="46"/>
      <c r="D201" s="45"/>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47">
        <f t="shared" si="36"/>
        <v>0</v>
      </c>
      <c r="AD201" s="78"/>
      <c r="AE201" s="44">
        <f t="shared" si="37"/>
        <v>0</v>
      </c>
      <c r="AF201" s="45"/>
      <c r="AG201" s="48">
        <f t="shared" si="38"/>
        <v>0</v>
      </c>
    </row>
    <row r="202" spans="2:33" ht="13.5" thickBot="1" x14ac:dyDescent="0.25">
      <c r="B202" s="31"/>
      <c r="C202" s="46"/>
      <c r="D202" s="45"/>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47">
        <f t="shared" si="36"/>
        <v>0</v>
      </c>
      <c r="AD202" s="78"/>
      <c r="AE202" s="44">
        <f t="shared" si="37"/>
        <v>0</v>
      </c>
      <c r="AF202" s="45"/>
      <c r="AG202" s="48">
        <f t="shared" si="38"/>
        <v>0</v>
      </c>
    </row>
    <row r="203" spans="2:33" ht="13.5" thickBot="1" x14ac:dyDescent="0.25">
      <c r="B203" s="79"/>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1" t="s">
        <v>146</v>
      </c>
      <c r="AD203" s="80"/>
      <c r="AE203" s="80"/>
      <c r="AF203" s="82"/>
      <c r="AG203" s="83">
        <f>SUM(AG197:AG202)</f>
        <v>0</v>
      </c>
    </row>
    <row r="204" spans="2:33" x14ac:dyDescent="0.2">
      <c r="B204" s="52" t="s">
        <v>147</v>
      </c>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84"/>
      <c r="AD204" s="63"/>
      <c r="AE204" s="63"/>
      <c r="AF204" s="64"/>
      <c r="AG204" s="85"/>
    </row>
    <row r="205" spans="2:33" x14ac:dyDescent="0.2">
      <c r="B205" s="31"/>
      <c r="C205" s="46"/>
      <c r="D205" s="45"/>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47">
        <f t="shared" ref="AC205:AC222" si="39">SUM(E205:AB205)</f>
        <v>0</v>
      </c>
      <c r="AD205" s="78"/>
      <c r="AE205" s="44">
        <f t="shared" ref="AE205:AE222" si="40">(AD205*AC205)/40</f>
        <v>0</v>
      </c>
      <c r="AF205" s="45">
        <v>5</v>
      </c>
      <c r="AG205" s="48">
        <f t="shared" ref="AG205:AG222" si="41">AF205*AD205*AC205*C205</f>
        <v>0</v>
      </c>
    </row>
    <row r="206" spans="2:33" x14ac:dyDescent="0.2">
      <c r="B206" s="31"/>
      <c r="C206" s="46"/>
      <c r="D206" s="45"/>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47">
        <f t="shared" si="39"/>
        <v>0</v>
      </c>
      <c r="AD206" s="78"/>
      <c r="AE206" s="44">
        <f t="shared" si="40"/>
        <v>0</v>
      </c>
      <c r="AF206" s="45"/>
      <c r="AG206" s="48">
        <f t="shared" si="41"/>
        <v>0</v>
      </c>
    </row>
    <row r="207" spans="2:33" x14ac:dyDescent="0.2">
      <c r="B207" s="31"/>
      <c r="C207" s="46"/>
      <c r="D207" s="45"/>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47">
        <f t="shared" si="39"/>
        <v>0</v>
      </c>
      <c r="AD207" s="78"/>
      <c r="AE207" s="44">
        <f t="shared" si="40"/>
        <v>0</v>
      </c>
      <c r="AF207" s="45"/>
      <c r="AG207" s="48">
        <f t="shared" si="41"/>
        <v>0</v>
      </c>
    </row>
    <row r="208" spans="2:33" x14ac:dyDescent="0.2">
      <c r="B208" s="31"/>
      <c r="C208" s="46"/>
      <c r="D208" s="45"/>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47">
        <f t="shared" si="39"/>
        <v>0</v>
      </c>
      <c r="AD208" s="78"/>
      <c r="AE208" s="44">
        <f t="shared" si="40"/>
        <v>0</v>
      </c>
      <c r="AF208" s="45"/>
      <c r="AG208" s="48">
        <f t="shared" si="41"/>
        <v>0</v>
      </c>
    </row>
    <row r="209" spans="2:33" x14ac:dyDescent="0.2">
      <c r="B209" s="31"/>
      <c r="C209" s="46"/>
      <c r="D209" s="45"/>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47">
        <f t="shared" si="39"/>
        <v>0</v>
      </c>
      <c r="AD209" s="78"/>
      <c r="AE209" s="44">
        <f t="shared" si="40"/>
        <v>0</v>
      </c>
      <c r="AF209" s="45"/>
      <c r="AG209" s="48">
        <f t="shared" si="41"/>
        <v>0</v>
      </c>
    </row>
    <row r="210" spans="2:33" x14ac:dyDescent="0.2">
      <c r="B210" s="31"/>
      <c r="C210" s="46"/>
      <c r="D210" s="45"/>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47">
        <f t="shared" si="39"/>
        <v>0</v>
      </c>
      <c r="AD210" s="78"/>
      <c r="AE210" s="44">
        <f t="shared" si="40"/>
        <v>0</v>
      </c>
      <c r="AF210" s="45"/>
      <c r="AG210" s="48">
        <f t="shared" si="41"/>
        <v>0</v>
      </c>
    </row>
    <row r="211" spans="2:33" x14ac:dyDescent="0.2">
      <c r="B211" s="31"/>
      <c r="C211" s="46"/>
      <c r="D211" s="45"/>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47">
        <f t="shared" si="39"/>
        <v>0</v>
      </c>
      <c r="AD211" s="78"/>
      <c r="AE211" s="44">
        <f t="shared" si="40"/>
        <v>0</v>
      </c>
      <c r="AF211" s="45"/>
      <c r="AG211" s="48">
        <f t="shared" si="41"/>
        <v>0</v>
      </c>
    </row>
    <row r="212" spans="2:33" x14ac:dyDescent="0.2">
      <c r="B212" s="31"/>
      <c r="C212" s="46"/>
      <c r="D212" s="45"/>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47">
        <f t="shared" si="39"/>
        <v>0</v>
      </c>
      <c r="AD212" s="78"/>
      <c r="AE212" s="44">
        <f t="shared" si="40"/>
        <v>0</v>
      </c>
      <c r="AF212" s="45"/>
      <c r="AG212" s="48">
        <f t="shared" si="41"/>
        <v>0</v>
      </c>
    </row>
    <row r="213" spans="2:33" x14ac:dyDescent="0.2">
      <c r="B213" s="31"/>
      <c r="C213" s="46"/>
      <c r="D213" s="45"/>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47">
        <f t="shared" si="39"/>
        <v>0</v>
      </c>
      <c r="AD213" s="78"/>
      <c r="AE213" s="44">
        <f t="shared" si="40"/>
        <v>0</v>
      </c>
      <c r="AF213" s="45"/>
      <c r="AG213" s="48">
        <f t="shared" si="41"/>
        <v>0</v>
      </c>
    </row>
    <row r="214" spans="2:33" x14ac:dyDescent="0.2">
      <c r="B214" s="31"/>
      <c r="C214" s="46"/>
      <c r="D214" s="45"/>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47">
        <f t="shared" si="39"/>
        <v>0</v>
      </c>
      <c r="AD214" s="78"/>
      <c r="AE214" s="44">
        <f t="shared" si="40"/>
        <v>0</v>
      </c>
      <c r="AF214" s="45"/>
      <c r="AG214" s="48">
        <f t="shared" si="41"/>
        <v>0</v>
      </c>
    </row>
    <row r="215" spans="2:33" x14ac:dyDescent="0.2">
      <c r="B215" s="31"/>
      <c r="C215" s="46"/>
      <c r="D215" s="45"/>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47">
        <f t="shared" si="39"/>
        <v>0</v>
      </c>
      <c r="AD215" s="78"/>
      <c r="AE215" s="44">
        <f t="shared" si="40"/>
        <v>0</v>
      </c>
      <c r="AF215" s="45"/>
      <c r="AG215" s="48">
        <f t="shared" si="41"/>
        <v>0</v>
      </c>
    </row>
    <row r="216" spans="2:33" x14ac:dyDescent="0.2">
      <c r="B216" s="31"/>
      <c r="C216" s="46"/>
      <c r="D216" s="45"/>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47">
        <f t="shared" si="39"/>
        <v>0</v>
      </c>
      <c r="AD216" s="78"/>
      <c r="AE216" s="44">
        <f t="shared" si="40"/>
        <v>0</v>
      </c>
      <c r="AF216" s="45"/>
      <c r="AG216" s="48">
        <f t="shared" si="41"/>
        <v>0</v>
      </c>
    </row>
    <row r="217" spans="2:33" x14ac:dyDescent="0.2">
      <c r="B217" s="31"/>
      <c r="C217" s="46"/>
      <c r="D217" s="45"/>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47">
        <f t="shared" si="39"/>
        <v>0</v>
      </c>
      <c r="AD217" s="78"/>
      <c r="AE217" s="44">
        <f t="shared" si="40"/>
        <v>0</v>
      </c>
      <c r="AF217" s="45"/>
      <c r="AG217" s="48">
        <f t="shared" si="41"/>
        <v>0</v>
      </c>
    </row>
    <row r="218" spans="2:33" x14ac:dyDescent="0.2">
      <c r="B218" s="31"/>
      <c r="C218" s="46"/>
      <c r="D218" s="45"/>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47">
        <f t="shared" si="39"/>
        <v>0</v>
      </c>
      <c r="AD218" s="78"/>
      <c r="AE218" s="44">
        <f t="shared" si="40"/>
        <v>0</v>
      </c>
      <c r="AF218" s="45"/>
      <c r="AG218" s="48">
        <f t="shared" si="41"/>
        <v>0</v>
      </c>
    </row>
    <row r="219" spans="2:33" x14ac:dyDescent="0.2">
      <c r="B219" s="31"/>
      <c r="C219" s="46"/>
      <c r="D219" s="45"/>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47">
        <f t="shared" si="39"/>
        <v>0</v>
      </c>
      <c r="AD219" s="78"/>
      <c r="AE219" s="44">
        <f t="shared" si="40"/>
        <v>0</v>
      </c>
      <c r="AF219" s="45"/>
      <c r="AG219" s="48">
        <f t="shared" si="41"/>
        <v>0</v>
      </c>
    </row>
    <row r="220" spans="2:33" x14ac:dyDescent="0.2">
      <c r="B220" s="31"/>
      <c r="C220" s="46"/>
      <c r="D220" s="45"/>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47">
        <f t="shared" si="39"/>
        <v>0</v>
      </c>
      <c r="AD220" s="78"/>
      <c r="AE220" s="44">
        <f t="shared" si="40"/>
        <v>0</v>
      </c>
      <c r="AF220" s="45"/>
      <c r="AG220" s="48">
        <f t="shared" si="41"/>
        <v>0</v>
      </c>
    </row>
    <row r="221" spans="2:33" x14ac:dyDescent="0.2">
      <c r="B221" s="31"/>
      <c r="C221" s="46"/>
      <c r="D221" s="45"/>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47">
        <f t="shared" si="39"/>
        <v>0</v>
      </c>
      <c r="AD221" s="78"/>
      <c r="AE221" s="44">
        <f t="shared" si="40"/>
        <v>0</v>
      </c>
      <c r="AF221" s="45"/>
      <c r="AG221" s="48">
        <f t="shared" si="41"/>
        <v>0</v>
      </c>
    </row>
    <row r="222" spans="2:33" ht="13.5" thickBot="1" x14ac:dyDescent="0.25">
      <c r="B222" s="31"/>
      <c r="C222" s="46"/>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7">
        <f t="shared" si="39"/>
        <v>0</v>
      </c>
      <c r="AD222" s="78"/>
      <c r="AE222" s="44">
        <f t="shared" si="40"/>
        <v>0</v>
      </c>
      <c r="AF222" s="45"/>
      <c r="AG222" s="48">
        <f t="shared" si="41"/>
        <v>0</v>
      </c>
    </row>
    <row r="223" spans="2:33" ht="13.5" thickBot="1" x14ac:dyDescent="0.25">
      <c r="B223" s="79"/>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1" t="s">
        <v>148</v>
      </c>
      <c r="AD223" s="80"/>
      <c r="AE223" s="80"/>
      <c r="AF223" s="80"/>
      <c r="AG223" s="83">
        <f>SUM(AG205:AG222)</f>
        <v>0</v>
      </c>
    </row>
    <row r="224" spans="2:33" ht="13.5" thickBot="1" x14ac:dyDescent="0.25">
      <c r="B224" s="86"/>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41" t="s">
        <v>149</v>
      </c>
      <c r="AD224" s="87"/>
      <c r="AE224" s="87"/>
      <c r="AF224" s="87"/>
      <c r="AG224" s="88">
        <f>AG203+AG223</f>
        <v>0</v>
      </c>
    </row>
    <row r="225" spans="2:33" ht="13.5" thickBot="1" x14ac:dyDescent="0.25"/>
    <row r="226" spans="2:33" ht="15.75" x14ac:dyDescent="0.25">
      <c r="B226" s="65" t="str">
        <f>B194</f>
        <v>Katora Café</v>
      </c>
      <c r="C226" s="66" t="s">
        <v>111</v>
      </c>
      <c r="D226" s="66" t="s">
        <v>270</v>
      </c>
      <c r="E226" s="66"/>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7"/>
    </row>
    <row r="227" spans="2:33" ht="38.25" x14ac:dyDescent="0.2">
      <c r="B227" s="68" t="s">
        <v>112</v>
      </c>
      <c r="C227" s="69" t="s">
        <v>113</v>
      </c>
      <c r="D227" s="69" t="s">
        <v>114</v>
      </c>
      <c r="E227" s="379" t="s">
        <v>115</v>
      </c>
      <c r="F227" s="380"/>
      <c r="G227" s="380"/>
      <c r="H227" s="380"/>
      <c r="I227" s="380"/>
      <c r="J227" s="380"/>
      <c r="K227" s="380"/>
      <c r="L227" s="380"/>
      <c r="M227" s="380"/>
      <c r="N227" s="380"/>
      <c r="O227" s="380"/>
      <c r="P227" s="380"/>
      <c r="Q227" s="380"/>
      <c r="R227" s="380"/>
      <c r="S227" s="380"/>
      <c r="T227" s="380"/>
      <c r="U227" s="380"/>
      <c r="V227" s="380"/>
      <c r="W227" s="380"/>
      <c r="X227" s="380"/>
      <c r="Y227" s="380"/>
      <c r="Z227" s="380"/>
      <c r="AA227" s="380"/>
      <c r="AB227" s="381"/>
      <c r="AC227" s="16" t="s">
        <v>116</v>
      </c>
      <c r="AD227" s="16" t="s">
        <v>117</v>
      </c>
      <c r="AE227" s="16" t="s">
        <v>118</v>
      </c>
      <c r="AF227" s="16" t="s">
        <v>119</v>
      </c>
      <c r="AG227" s="15" t="s">
        <v>120</v>
      </c>
    </row>
    <row r="228" spans="2:33" ht="24" x14ac:dyDescent="0.2">
      <c r="B228" s="70" t="s">
        <v>121</v>
      </c>
      <c r="C228" s="71"/>
      <c r="D228" s="71"/>
      <c r="E228" s="72" t="s">
        <v>122</v>
      </c>
      <c r="F228" s="73" t="s">
        <v>123</v>
      </c>
      <c r="G228" s="73" t="s">
        <v>124</v>
      </c>
      <c r="H228" s="73" t="s">
        <v>125</v>
      </c>
      <c r="I228" s="73" t="s">
        <v>126</v>
      </c>
      <c r="J228" s="73" t="s">
        <v>127</v>
      </c>
      <c r="K228" s="73" t="s">
        <v>128</v>
      </c>
      <c r="L228" s="73" t="s">
        <v>129</v>
      </c>
      <c r="M228" s="73" t="s">
        <v>130</v>
      </c>
      <c r="N228" s="73" t="s">
        <v>131</v>
      </c>
      <c r="O228" s="73" t="s">
        <v>132</v>
      </c>
      <c r="P228" s="73" t="s">
        <v>133</v>
      </c>
      <c r="Q228" s="73" t="s">
        <v>134</v>
      </c>
      <c r="R228" s="73" t="s">
        <v>135</v>
      </c>
      <c r="S228" s="73" t="s">
        <v>136</v>
      </c>
      <c r="T228" s="73" t="s">
        <v>137</v>
      </c>
      <c r="U228" s="73" t="s">
        <v>138</v>
      </c>
      <c r="V228" s="73" t="s">
        <v>139</v>
      </c>
      <c r="W228" s="73" t="s">
        <v>140</v>
      </c>
      <c r="X228" s="73" t="s">
        <v>141</v>
      </c>
      <c r="Y228" s="73" t="s">
        <v>142</v>
      </c>
      <c r="Z228" s="74" t="s">
        <v>143</v>
      </c>
      <c r="AA228" s="73" t="s">
        <v>144</v>
      </c>
      <c r="AB228" s="74" t="s">
        <v>145</v>
      </c>
      <c r="AC228" s="71"/>
      <c r="AD228" s="71"/>
      <c r="AE228" s="71"/>
      <c r="AF228" s="75"/>
      <c r="AG228" s="76"/>
    </row>
    <row r="229" spans="2:33" x14ac:dyDescent="0.2">
      <c r="B229" s="31"/>
      <c r="C229" s="46"/>
      <c r="D229" s="45"/>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47">
        <f t="shared" ref="AC229:AC234" si="42">SUM(E229:AB229)</f>
        <v>0</v>
      </c>
      <c r="AD229" s="78"/>
      <c r="AE229" s="44">
        <f t="shared" ref="AE229:AE234" si="43">(AD229*AC229)/40</f>
        <v>0</v>
      </c>
      <c r="AF229" s="45"/>
      <c r="AG229" s="48">
        <f t="shared" ref="AG229:AG234" si="44">AF229*AD229*AC229*C229</f>
        <v>0</v>
      </c>
    </row>
    <row r="230" spans="2:33" x14ac:dyDescent="0.2">
      <c r="B230" s="31"/>
      <c r="C230" s="46"/>
      <c r="D230" s="45"/>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47">
        <f t="shared" si="42"/>
        <v>0</v>
      </c>
      <c r="AD230" s="78"/>
      <c r="AE230" s="44">
        <f t="shared" si="43"/>
        <v>0</v>
      </c>
      <c r="AF230" s="45"/>
      <c r="AG230" s="48">
        <f t="shared" si="44"/>
        <v>0</v>
      </c>
    </row>
    <row r="231" spans="2:33" x14ac:dyDescent="0.2">
      <c r="B231" s="31"/>
      <c r="C231" s="46"/>
      <c r="D231" s="45"/>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47">
        <f t="shared" si="42"/>
        <v>0</v>
      </c>
      <c r="AD231" s="78"/>
      <c r="AE231" s="44">
        <f t="shared" si="43"/>
        <v>0</v>
      </c>
      <c r="AF231" s="45"/>
      <c r="AG231" s="48">
        <f t="shared" si="44"/>
        <v>0</v>
      </c>
    </row>
    <row r="232" spans="2:33" x14ac:dyDescent="0.2">
      <c r="B232" s="31"/>
      <c r="C232" s="46"/>
      <c r="D232" s="45"/>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47">
        <f t="shared" si="42"/>
        <v>0</v>
      </c>
      <c r="AD232" s="78"/>
      <c r="AE232" s="44">
        <f t="shared" si="43"/>
        <v>0</v>
      </c>
      <c r="AF232" s="45"/>
      <c r="AG232" s="48">
        <f t="shared" si="44"/>
        <v>0</v>
      </c>
    </row>
    <row r="233" spans="2:33" x14ac:dyDescent="0.2">
      <c r="B233" s="31"/>
      <c r="C233" s="46"/>
      <c r="D233" s="45"/>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47">
        <f t="shared" si="42"/>
        <v>0</v>
      </c>
      <c r="AD233" s="78"/>
      <c r="AE233" s="44">
        <f t="shared" si="43"/>
        <v>0</v>
      </c>
      <c r="AF233" s="45"/>
      <c r="AG233" s="48">
        <f t="shared" si="44"/>
        <v>0</v>
      </c>
    </row>
    <row r="234" spans="2:33" ht="13.5" thickBot="1" x14ac:dyDescent="0.25">
      <c r="B234" s="31"/>
      <c r="C234" s="46"/>
      <c r="D234" s="45"/>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47">
        <f t="shared" si="42"/>
        <v>0</v>
      </c>
      <c r="AD234" s="78"/>
      <c r="AE234" s="44">
        <f t="shared" si="43"/>
        <v>0</v>
      </c>
      <c r="AF234" s="45"/>
      <c r="AG234" s="48">
        <f t="shared" si="44"/>
        <v>0</v>
      </c>
    </row>
    <row r="235" spans="2:33" ht="13.5" thickBot="1" x14ac:dyDescent="0.25">
      <c r="B235" s="79"/>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1" t="s">
        <v>146</v>
      </c>
      <c r="AD235" s="80"/>
      <c r="AE235" s="80"/>
      <c r="AF235" s="82"/>
      <c r="AG235" s="83">
        <f>SUM(AG229:AG234)</f>
        <v>0</v>
      </c>
    </row>
    <row r="236" spans="2:33" x14ac:dyDescent="0.2">
      <c r="B236" s="52" t="s">
        <v>147</v>
      </c>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84"/>
      <c r="AD236" s="63"/>
      <c r="AE236" s="63"/>
      <c r="AF236" s="64"/>
      <c r="AG236" s="85"/>
    </row>
    <row r="237" spans="2:33" x14ac:dyDescent="0.2">
      <c r="B237" s="31"/>
      <c r="C237" s="46"/>
      <c r="D237" s="45"/>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47">
        <f t="shared" ref="AC237:AC254" si="45">SUM(E237:AB237)</f>
        <v>0</v>
      </c>
      <c r="AD237" s="78"/>
      <c r="AE237" s="44">
        <f t="shared" ref="AE237:AE254" si="46">(AD237*AC237)/40</f>
        <v>0</v>
      </c>
      <c r="AF237" s="45">
        <v>5</v>
      </c>
      <c r="AG237" s="48">
        <f t="shared" ref="AG237:AG254" si="47">AF237*AD237*AC237*C237</f>
        <v>0</v>
      </c>
    </row>
    <row r="238" spans="2:33" x14ac:dyDescent="0.2">
      <c r="B238" s="31"/>
      <c r="C238" s="46"/>
      <c r="D238" s="45"/>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47">
        <f t="shared" si="45"/>
        <v>0</v>
      </c>
      <c r="AD238" s="78"/>
      <c r="AE238" s="44">
        <f t="shared" si="46"/>
        <v>0</v>
      </c>
      <c r="AF238" s="45"/>
      <c r="AG238" s="48">
        <f t="shared" si="47"/>
        <v>0</v>
      </c>
    </row>
    <row r="239" spans="2:33" x14ac:dyDescent="0.2">
      <c r="B239" s="31"/>
      <c r="C239" s="46"/>
      <c r="D239" s="45"/>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47">
        <f t="shared" si="45"/>
        <v>0</v>
      </c>
      <c r="AD239" s="78"/>
      <c r="AE239" s="44">
        <f t="shared" si="46"/>
        <v>0</v>
      </c>
      <c r="AF239" s="45"/>
      <c r="AG239" s="48">
        <f t="shared" si="47"/>
        <v>0</v>
      </c>
    </row>
    <row r="240" spans="2:33" x14ac:dyDescent="0.2">
      <c r="B240" s="31"/>
      <c r="C240" s="46"/>
      <c r="D240" s="45"/>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47">
        <f t="shared" si="45"/>
        <v>0</v>
      </c>
      <c r="AD240" s="78"/>
      <c r="AE240" s="44">
        <f t="shared" si="46"/>
        <v>0</v>
      </c>
      <c r="AF240" s="45"/>
      <c r="AG240" s="48">
        <f t="shared" si="47"/>
        <v>0</v>
      </c>
    </row>
    <row r="241" spans="2:33" x14ac:dyDescent="0.2">
      <c r="B241" s="31"/>
      <c r="C241" s="46"/>
      <c r="D241" s="45"/>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47">
        <f t="shared" si="45"/>
        <v>0</v>
      </c>
      <c r="AD241" s="78"/>
      <c r="AE241" s="44">
        <f t="shared" si="46"/>
        <v>0</v>
      </c>
      <c r="AF241" s="45"/>
      <c r="AG241" s="48">
        <f t="shared" si="47"/>
        <v>0</v>
      </c>
    </row>
    <row r="242" spans="2:33" x14ac:dyDescent="0.2">
      <c r="B242" s="31"/>
      <c r="C242" s="46"/>
      <c r="D242" s="45"/>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47">
        <f t="shared" si="45"/>
        <v>0</v>
      </c>
      <c r="AD242" s="78"/>
      <c r="AE242" s="44">
        <f t="shared" si="46"/>
        <v>0</v>
      </c>
      <c r="AF242" s="45"/>
      <c r="AG242" s="48">
        <f t="shared" si="47"/>
        <v>0</v>
      </c>
    </row>
    <row r="243" spans="2:33" x14ac:dyDescent="0.2">
      <c r="B243" s="31"/>
      <c r="C243" s="46"/>
      <c r="D243" s="45"/>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47">
        <f t="shared" si="45"/>
        <v>0</v>
      </c>
      <c r="AD243" s="78"/>
      <c r="AE243" s="44">
        <f t="shared" si="46"/>
        <v>0</v>
      </c>
      <c r="AF243" s="45"/>
      <c r="AG243" s="48">
        <f t="shared" si="47"/>
        <v>0</v>
      </c>
    </row>
    <row r="244" spans="2:33" x14ac:dyDescent="0.2">
      <c r="B244" s="31"/>
      <c r="C244" s="46"/>
      <c r="D244" s="45"/>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47">
        <f t="shared" si="45"/>
        <v>0</v>
      </c>
      <c r="AD244" s="78"/>
      <c r="AE244" s="44">
        <f t="shared" si="46"/>
        <v>0</v>
      </c>
      <c r="AF244" s="45"/>
      <c r="AG244" s="48">
        <f t="shared" si="47"/>
        <v>0</v>
      </c>
    </row>
    <row r="245" spans="2:33" x14ac:dyDescent="0.2">
      <c r="B245" s="31"/>
      <c r="C245" s="46"/>
      <c r="D245" s="45"/>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47">
        <f t="shared" si="45"/>
        <v>0</v>
      </c>
      <c r="AD245" s="78"/>
      <c r="AE245" s="44">
        <f t="shared" si="46"/>
        <v>0</v>
      </c>
      <c r="AF245" s="45"/>
      <c r="AG245" s="48">
        <f t="shared" si="47"/>
        <v>0</v>
      </c>
    </row>
    <row r="246" spans="2:33" x14ac:dyDescent="0.2">
      <c r="B246" s="31"/>
      <c r="C246" s="46"/>
      <c r="D246" s="45"/>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47">
        <f t="shared" si="45"/>
        <v>0</v>
      </c>
      <c r="AD246" s="78"/>
      <c r="AE246" s="44">
        <f t="shared" si="46"/>
        <v>0</v>
      </c>
      <c r="AF246" s="45"/>
      <c r="AG246" s="48">
        <f t="shared" si="47"/>
        <v>0</v>
      </c>
    </row>
    <row r="247" spans="2:33" x14ac:dyDescent="0.2">
      <c r="B247" s="31"/>
      <c r="C247" s="46"/>
      <c r="D247" s="45"/>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47">
        <f t="shared" si="45"/>
        <v>0</v>
      </c>
      <c r="AD247" s="78"/>
      <c r="AE247" s="44">
        <f t="shared" si="46"/>
        <v>0</v>
      </c>
      <c r="AF247" s="45"/>
      <c r="AG247" s="48">
        <f t="shared" si="47"/>
        <v>0</v>
      </c>
    </row>
    <row r="248" spans="2:33" x14ac:dyDescent="0.2">
      <c r="B248" s="31"/>
      <c r="C248" s="46"/>
      <c r="D248" s="45"/>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47">
        <f t="shared" si="45"/>
        <v>0</v>
      </c>
      <c r="AD248" s="78"/>
      <c r="AE248" s="44">
        <f t="shared" si="46"/>
        <v>0</v>
      </c>
      <c r="AF248" s="45"/>
      <c r="AG248" s="48">
        <f t="shared" si="47"/>
        <v>0</v>
      </c>
    </row>
    <row r="249" spans="2:33" x14ac:dyDescent="0.2">
      <c r="B249" s="31"/>
      <c r="C249" s="46"/>
      <c r="D249" s="45"/>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47">
        <f t="shared" si="45"/>
        <v>0</v>
      </c>
      <c r="AD249" s="78"/>
      <c r="AE249" s="44">
        <f t="shared" si="46"/>
        <v>0</v>
      </c>
      <c r="AF249" s="45"/>
      <c r="AG249" s="48">
        <f t="shared" si="47"/>
        <v>0</v>
      </c>
    </row>
    <row r="250" spans="2:33" x14ac:dyDescent="0.2">
      <c r="B250" s="31"/>
      <c r="C250" s="46"/>
      <c r="D250" s="45"/>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47">
        <f t="shared" si="45"/>
        <v>0</v>
      </c>
      <c r="AD250" s="78"/>
      <c r="AE250" s="44">
        <f t="shared" si="46"/>
        <v>0</v>
      </c>
      <c r="AF250" s="45"/>
      <c r="AG250" s="48">
        <f t="shared" si="47"/>
        <v>0</v>
      </c>
    </row>
    <row r="251" spans="2:33" x14ac:dyDescent="0.2">
      <c r="B251" s="31"/>
      <c r="C251" s="46"/>
      <c r="D251" s="45"/>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47">
        <f t="shared" si="45"/>
        <v>0</v>
      </c>
      <c r="AD251" s="78"/>
      <c r="AE251" s="44">
        <f t="shared" si="46"/>
        <v>0</v>
      </c>
      <c r="AF251" s="45"/>
      <c r="AG251" s="48">
        <f t="shared" si="47"/>
        <v>0</v>
      </c>
    </row>
    <row r="252" spans="2:33" x14ac:dyDescent="0.2">
      <c r="B252" s="31"/>
      <c r="C252" s="46"/>
      <c r="D252" s="45"/>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47">
        <f t="shared" si="45"/>
        <v>0</v>
      </c>
      <c r="AD252" s="78"/>
      <c r="AE252" s="44">
        <f t="shared" si="46"/>
        <v>0</v>
      </c>
      <c r="AF252" s="45"/>
      <c r="AG252" s="48">
        <f t="shared" si="47"/>
        <v>0</v>
      </c>
    </row>
    <row r="253" spans="2:33" x14ac:dyDescent="0.2">
      <c r="B253" s="31"/>
      <c r="C253" s="46"/>
      <c r="D253" s="45"/>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47">
        <f t="shared" si="45"/>
        <v>0</v>
      </c>
      <c r="AD253" s="78"/>
      <c r="AE253" s="44">
        <f t="shared" si="46"/>
        <v>0</v>
      </c>
      <c r="AF253" s="45"/>
      <c r="AG253" s="48">
        <f t="shared" si="47"/>
        <v>0</v>
      </c>
    </row>
    <row r="254" spans="2:33" ht="13.5" thickBot="1" x14ac:dyDescent="0.25">
      <c r="B254" s="31"/>
      <c r="C254" s="46"/>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7">
        <f t="shared" si="45"/>
        <v>0</v>
      </c>
      <c r="AD254" s="78"/>
      <c r="AE254" s="44">
        <f t="shared" si="46"/>
        <v>0</v>
      </c>
      <c r="AF254" s="45"/>
      <c r="AG254" s="48">
        <f t="shared" si="47"/>
        <v>0</v>
      </c>
    </row>
    <row r="255" spans="2:33" ht="13.5" thickBot="1" x14ac:dyDescent="0.25">
      <c r="B255" s="79"/>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1" t="s">
        <v>148</v>
      </c>
      <c r="AD255" s="80"/>
      <c r="AE255" s="80"/>
      <c r="AF255" s="80"/>
      <c r="AG255" s="83">
        <f>SUM(AG237:AG254)</f>
        <v>0</v>
      </c>
    </row>
    <row r="256" spans="2:33" ht="13.5" thickBot="1" x14ac:dyDescent="0.25">
      <c r="B256" s="86"/>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41" t="s">
        <v>149</v>
      </c>
      <c r="AD256" s="87"/>
      <c r="AE256" s="87"/>
      <c r="AF256" s="87"/>
      <c r="AG256" s="88">
        <f>AG235+AG255</f>
        <v>0</v>
      </c>
    </row>
    <row r="257" spans="2:33" ht="13.5" thickBot="1" x14ac:dyDescent="0.25"/>
    <row r="258" spans="2:33" ht="15.75" x14ac:dyDescent="0.25">
      <c r="B258" s="65" t="str">
        <f>B226</f>
        <v>Katora Café</v>
      </c>
      <c r="C258" s="66" t="s">
        <v>111</v>
      </c>
      <c r="D258" s="66" t="s">
        <v>272</v>
      </c>
      <c r="E258" s="66"/>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7"/>
    </row>
    <row r="259" spans="2:33" ht="38.25" x14ac:dyDescent="0.2">
      <c r="B259" s="68" t="s">
        <v>112</v>
      </c>
      <c r="C259" s="69" t="s">
        <v>113</v>
      </c>
      <c r="D259" s="69" t="s">
        <v>114</v>
      </c>
      <c r="E259" s="379" t="s">
        <v>115</v>
      </c>
      <c r="F259" s="380"/>
      <c r="G259" s="380"/>
      <c r="H259" s="380"/>
      <c r="I259" s="380"/>
      <c r="J259" s="380"/>
      <c r="K259" s="380"/>
      <c r="L259" s="380"/>
      <c r="M259" s="380"/>
      <c r="N259" s="380"/>
      <c r="O259" s="380"/>
      <c r="P259" s="380"/>
      <c r="Q259" s="380"/>
      <c r="R259" s="380"/>
      <c r="S259" s="380"/>
      <c r="T259" s="380"/>
      <c r="U259" s="380"/>
      <c r="V259" s="380"/>
      <c r="W259" s="380"/>
      <c r="X259" s="380"/>
      <c r="Y259" s="380"/>
      <c r="Z259" s="380"/>
      <c r="AA259" s="380"/>
      <c r="AB259" s="381"/>
      <c r="AC259" s="16" t="s">
        <v>116</v>
      </c>
      <c r="AD259" s="16" t="s">
        <v>117</v>
      </c>
      <c r="AE259" s="16" t="s">
        <v>118</v>
      </c>
      <c r="AF259" s="16" t="s">
        <v>119</v>
      </c>
      <c r="AG259" s="15" t="s">
        <v>120</v>
      </c>
    </row>
    <row r="260" spans="2:33" ht="24" x14ac:dyDescent="0.2">
      <c r="B260" s="70" t="s">
        <v>121</v>
      </c>
      <c r="C260" s="71"/>
      <c r="D260" s="71"/>
      <c r="E260" s="72" t="s">
        <v>122</v>
      </c>
      <c r="F260" s="73" t="s">
        <v>123</v>
      </c>
      <c r="G260" s="73" t="s">
        <v>124</v>
      </c>
      <c r="H260" s="73" t="s">
        <v>125</v>
      </c>
      <c r="I260" s="73" t="s">
        <v>126</v>
      </c>
      <c r="J260" s="73" t="s">
        <v>127</v>
      </c>
      <c r="K260" s="73" t="s">
        <v>128</v>
      </c>
      <c r="L260" s="73" t="s">
        <v>129</v>
      </c>
      <c r="M260" s="73" t="s">
        <v>130</v>
      </c>
      <c r="N260" s="73" t="s">
        <v>131</v>
      </c>
      <c r="O260" s="73" t="s">
        <v>132</v>
      </c>
      <c r="P260" s="73" t="s">
        <v>133</v>
      </c>
      <c r="Q260" s="73" t="s">
        <v>134</v>
      </c>
      <c r="R260" s="73" t="s">
        <v>135</v>
      </c>
      <c r="S260" s="73" t="s">
        <v>136</v>
      </c>
      <c r="T260" s="73" t="s">
        <v>137</v>
      </c>
      <c r="U260" s="73" t="s">
        <v>138</v>
      </c>
      <c r="V260" s="73" t="s">
        <v>139</v>
      </c>
      <c r="W260" s="73" t="s">
        <v>140</v>
      </c>
      <c r="X260" s="73" t="s">
        <v>141</v>
      </c>
      <c r="Y260" s="73" t="s">
        <v>142</v>
      </c>
      <c r="Z260" s="74" t="s">
        <v>143</v>
      </c>
      <c r="AA260" s="73" t="s">
        <v>144</v>
      </c>
      <c r="AB260" s="74" t="s">
        <v>145</v>
      </c>
      <c r="AC260" s="71"/>
      <c r="AD260" s="71"/>
      <c r="AE260" s="71"/>
      <c r="AF260" s="75"/>
      <c r="AG260" s="76"/>
    </row>
    <row r="261" spans="2:33" x14ac:dyDescent="0.2">
      <c r="B261" s="31"/>
      <c r="C261" s="46"/>
      <c r="D261" s="45"/>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47">
        <f t="shared" ref="AC261:AC266" si="48">SUM(E261:AB261)</f>
        <v>0</v>
      </c>
      <c r="AD261" s="78"/>
      <c r="AE261" s="44">
        <f t="shared" ref="AE261:AE266" si="49">(AD261*AC261)/40</f>
        <v>0</v>
      </c>
      <c r="AF261" s="45"/>
      <c r="AG261" s="48">
        <f t="shared" ref="AG261:AG266" si="50">AF261*AD261*AC261*C261</f>
        <v>0</v>
      </c>
    </row>
    <row r="262" spans="2:33" x14ac:dyDescent="0.2">
      <c r="B262" s="31"/>
      <c r="C262" s="46"/>
      <c r="D262" s="45"/>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47">
        <f t="shared" si="48"/>
        <v>0</v>
      </c>
      <c r="AD262" s="78"/>
      <c r="AE262" s="44">
        <f t="shared" si="49"/>
        <v>0</v>
      </c>
      <c r="AF262" s="45"/>
      <c r="AG262" s="48">
        <f t="shared" si="50"/>
        <v>0</v>
      </c>
    </row>
    <row r="263" spans="2:33" x14ac:dyDescent="0.2">
      <c r="B263" s="31"/>
      <c r="C263" s="46"/>
      <c r="D263" s="45"/>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47">
        <f t="shared" si="48"/>
        <v>0</v>
      </c>
      <c r="AD263" s="78"/>
      <c r="AE263" s="44">
        <f t="shared" si="49"/>
        <v>0</v>
      </c>
      <c r="AF263" s="45"/>
      <c r="AG263" s="48">
        <f t="shared" si="50"/>
        <v>0</v>
      </c>
    </row>
    <row r="264" spans="2:33" x14ac:dyDescent="0.2">
      <c r="B264" s="31"/>
      <c r="C264" s="46"/>
      <c r="D264" s="45"/>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47">
        <f t="shared" si="48"/>
        <v>0</v>
      </c>
      <c r="AD264" s="78"/>
      <c r="AE264" s="44">
        <f t="shared" si="49"/>
        <v>0</v>
      </c>
      <c r="AF264" s="45"/>
      <c r="AG264" s="48">
        <f t="shared" si="50"/>
        <v>0</v>
      </c>
    </row>
    <row r="265" spans="2:33" x14ac:dyDescent="0.2">
      <c r="B265" s="31"/>
      <c r="C265" s="46"/>
      <c r="D265" s="45"/>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47">
        <f t="shared" si="48"/>
        <v>0</v>
      </c>
      <c r="AD265" s="78"/>
      <c r="AE265" s="44">
        <f t="shared" si="49"/>
        <v>0</v>
      </c>
      <c r="AF265" s="45"/>
      <c r="AG265" s="48">
        <f t="shared" si="50"/>
        <v>0</v>
      </c>
    </row>
    <row r="266" spans="2:33" ht="13.5" thickBot="1" x14ac:dyDescent="0.25">
      <c r="B266" s="31"/>
      <c r="C266" s="46"/>
      <c r="D266" s="45"/>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47">
        <f t="shared" si="48"/>
        <v>0</v>
      </c>
      <c r="AD266" s="78"/>
      <c r="AE266" s="44">
        <f t="shared" si="49"/>
        <v>0</v>
      </c>
      <c r="AF266" s="45"/>
      <c r="AG266" s="48">
        <f t="shared" si="50"/>
        <v>0</v>
      </c>
    </row>
    <row r="267" spans="2:33" ht="13.5" thickBot="1" x14ac:dyDescent="0.25">
      <c r="B267" s="79"/>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1" t="s">
        <v>146</v>
      </c>
      <c r="AD267" s="80"/>
      <c r="AE267" s="80"/>
      <c r="AF267" s="82"/>
      <c r="AG267" s="83">
        <f>SUM(AG261:AG266)</f>
        <v>0</v>
      </c>
    </row>
    <row r="268" spans="2:33" x14ac:dyDescent="0.2">
      <c r="B268" s="52" t="s">
        <v>147</v>
      </c>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84"/>
      <c r="AD268" s="63"/>
      <c r="AE268" s="63"/>
      <c r="AF268" s="64"/>
      <c r="AG268" s="85"/>
    </row>
    <row r="269" spans="2:33" x14ac:dyDescent="0.2">
      <c r="B269" s="31"/>
      <c r="C269" s="46"/>
      <c r="D269" s="45"/>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47">
        <f t="shared" ref="AC269:AC286" si="51">SUM(E269:AB269)</f>
        <v>0</v>
      </c>
      <c r="AD269" s="78"/>
      <c r="AE269" s="44">
        <f t="shared" ref="AE269:AE286" si="52">(AD269*AC269)/40</f>
        <v>0</v>
      </c>
      <c r="AF269" s="45">
        <v>5</v>
      </c>
      <c r="AG269" s="48">
        <f t="shared" ref="AG269:AG286" si="53">AF269*AD269*AC269*C269</f>
        <v>0</v>
      </c>
    </row>
    <row r="270" spans="2:33" x14ac:dyDescent="0.2">
      <c r="B270" s="31"/>
      <c r="C270" s="46"/>
      <c r="D270" s="45"/>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47">
        <f t="shared" si="51"/>
        <v>0</v>
      </c>
      <c r="AD270" s="78"/>
      <c r="AE270" s="44">
        <f t="shared" si="52"/>
        <v>0</v>
      </c>
      <c r="AF270" s="45"/>
      <c r="AG270" s="48">
        <f t="shared" si="53"/>
        <v>0</v>
      </c>
    </row>
    <row r="271" spans="2:33" x14ac:dyDescent="0.2">
      <c r="B271" s="31"/>
      <c r="C271" s="46"/>
      <c r="D271" s="45"/>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47">
        <f t="shared" si="51"/>
        <v>0</v>
      </c>
      <c r="AD271" s="78"/>
      <c r="AE271" s="44">
        <f t="shared" si="52"/>
        <v>0</v>
      </c>
      <c r="AF271" s="45"/>
      <c r="AG271" s="48">
        <f t="shared" si="53"/>
        <v>0</v>
      </c>
    </row>
    <row r="272" spans="2:33" x14ac:dyDescent="0.2">
      <c r="B272" s="31"/>
      <c r="C272" s="46"/>
      <c r="D272" s="45"/>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47">
        <f t="shared" si="51"/>
        <v>0</v>
      </c>
      <c r="AD272" s="78"/>
      <c r="AE272" s="44">
        <f t="shared" si="52"/>
        <v>0</v>
      </c>
      <c r="AF272" s="45"/>
      <c r="AG272" s="48">
        <f t="shared" si="53"/>
        <v>0</v>
      </c>
    </row>
    <row r="273" spans="2:33" x14ac:dyDescent="0.2">
      <c r="B273" s="31"/>
      <c r="C273" s="46"/>
      <c r="D273" s="45"/>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47">
        <f t="shared" si="51"/>
        <v>0</v>
      </c>
      <c r="AD273" s="78"/>
      <c r="AE273" s="44">
        <f t="shared" si="52"/>
        <v>0</v>
      </c>
      <c r="AF273" s="45"/>
      <c r="AG273" s="48">
        <f t="shared" si="53"/>
        <v>0</v>
      </c>
    </row>
    <row r="274" spans="2:33" x14ac:dyDescent="0.2">
      <c r="B274" s="31"/>
      <c r="C274" s="46"/>
      <c r="D274" s="45"/>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47">
        <f t="shared" si="51"/>
        <v>0</v>
      </c>
      <c r="AD274" s="78"/>
      <c r="AE274" s="44">
        <f t="shared" si="52"/>
        <v>0</v>
      </c>
      <c r="AF274" s="45"/>
      <c r="AG274" s="48">
        <f t="shared" si="53"/>
        <v>0</v>
      </c>
    </row>
    <row r="275" spans="2:33" x14ac:dyDescent="0.2">
      <c r="B275" s="31"/>
      <c r="C275" s="46"/>
      <c r="D275" s="45"/>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47">
        <f t="shared" si="51"/>
        <v>0</v>
      </c>
      <c r="AD275" s="78"/>
      <c r="AE275" s="44">
        <f t="shared" si="52"/>
        <v>0</v>
      </c>
      <c r="AF275" s="45"/>
      <c r="AG275" s="48">
        <f t="shared" si="53"/>
        <v>0</v>
      </c>
    </row>
    <row r="276" spans="2:33" x14ac:dyDescent="0.2">
      <c r="B276" s="31"/>
      <c r="C276" s="46"/>
      <c r="D276" s="45"/>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47">
        <f t="shared" si="51"/>
        <v>0</v>
      </c>
      <c r="AD276" s="78"/>
      <c r="AE276" s="44">
        <f t="shared" si="52"/>
        <v>0</v>
      </c>
      <c r="AF276" s="45"/>
      <c r="AG276" s="48">
        <f t="shared" si="53"/>
        <v>0</v>
      </c>
    </row>
    <row r="277" spans="2:33" x14ac:dyDescent="0.2">
      <c r="B277" s="31"/>
      <c r="C277" s="46"/>
      <c r="D277" s="45"/>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47">
        <f t="shared" si="51"/>
        <v>0</v>
      </c>
      <c r="AD277" s="78"/>
      <c r="AE277" s="44">
        <f t="shared" si="52"/>
        <v>0</v>
      </c>
      <c r="AF277" s="45"/>
      <c r="AG277" s="48">
        <f t="shared" si="53"/>
        <v>0</v>
      </c>
    </row>
    <row r="278" spans="2:33" x14ac:dyDescent="0.2">
      <c r="B278" s="31"/>
      <c r="C278" s="46"/>
      <c r="D278" s="45"/>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47">
        <f t="shared" si="51"/>
        <v>0</v>
      </c>
      <c r="AD278" s="78"/>
      <c r="AE278" s="44">
        <f t="shared" si="52"/>
        <v>0</v>
      </c>
      <c r="AF278" s="45"/>
      <c r="AG278" s="48">
        <f t="shared" si="53"/>
        <v>0</v>
      </c>
    </row>
    <row r="279" spans="2:33" x14ac:dyDescent="0.2">
      <c r="B279" s="31"/>
      <c r="C279" s="46"/>
      <c r="D279" s="45"/>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47">
        <f t="shared" si="51"/>
        <v>0</v>
      </c>
      <c r="AD279" s="78"/>
      <c r="AE279" s="44">
        <f t="shared" si="52"/>
        <v>0</v>
      </c>
      <c r="AF279" s="45"/>
      <c r="AG279" s="48">
        <f t="shared" si="53"/>
        <v>0</v>
      </c>
    </row>
    <row r="280" spans="2:33" x14ac:dyDescent="0.2">
      <c r="B280" s="31"/>
      <c r="C280" s="46"/>
      <c r="D280" s="45"/>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47">
        <f t="shared" si="51"/>
        <v>0</v>
      </c>
      <c r="AD280" s="78"/>
      <c r="AE280" s="44">
        <f t="shared" si="52"/>
        <v>0</v>
      </c>
      <c r="AF280" s="45"/>
      <c r="AG280" s="48">
        <f t="shared" si="53"/>
        <v>0</v>
      </c>
    </row>
    <row r="281" spans="2:33" x14ac:dyDescent="0.2">
      <c r="B281" s="31"/>
      <c r="C281" s="46"/>
      <c r="D281" s="45"/>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47">
        <f t="shared" si="51"/>
        <v>0</v>
      </c>
      <c r="AD281" s="78"/>
      <c r="AE281" s="44">
        <f t="shared" si="52"/>
        <v>0</v>
      </c>
      <c r="AF281" s="45"/>
      <c r="AG281" s="48">
        <f t="shared" si="53"/>
        <v>0</v>
      </c>
    </row>
    <row r="282" spans="2:33" x14ac:dyDescent="0.2">
      <c r="B282" s="31"/>
      <c r="C282" s="46"/>
      <c r="D282" s="45"/>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47">
        <f t="shared" si="51"/>
        <v>0</v>
      </c>
      <c r="AD282" s="78"/>
      <c r="AE282" s="44">
        <f t="shared" si="52"/>
        <v>0</v>
      </c>
      <c r="AF282" s="45"/>
      <c r="AG282" s="48">
        <f t="shared" si="53"/>
        <v>0</v>
      </c>
    </row>
    <row r="283" spans="2:33" x14ac:dyDescent="0.2">
      <c r="B283" s="31"/>
      <c r="C283" s="46"/>
      <c r="D283" s="45"/>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47">
        <f t="shared" si="51"/>
        <v>0</v>
      </c>
      <c r="AD283" s="78"/>
      <c r="AE283" s="44">
        <f t="shared" si="52"/>
        <v>0</v>
      </c>
      <c r="AF283" s="45"/>
      <c r="AG283" s="48">
        <f t="shared" si="53"/>
        <v>0</v>
      </c>
    </row>
    <row r="284" spans="2:33" x14ac:dyDescent="0.2">
      <c r="B284" s="31"/>
      <c r="C284" s="46"/>
      <c r="D284" s="45"/>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47">
        <f t="shared" si="51"/>
        <v>0</v>
      </c>
      <c r="AD284" s="78"/>
      <c r="AE284" s="44">
        <f t="shared" si="52"/>
        <v>0</v>
      </c>
      <c r="AF284" s="45"/>
      <c r="AG284" s="48">
        <f t="shared" si="53"/>
        <v>0</v>
      </c>
    </row>
    <row r="285" spans="2:33" x14ac:dyDescent="0.2">
      <c r="B285" s="31"/>
      <c r="C285" s="46"/>
      <c r="D285" s="45"/>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47">
        <f t="shared" si="51"/>
        <v>0</v>
      </c>
      <c r="AD285" s="78"/>
      <c r="AE285" s="44">
        <f t="shared" si="52"/>
        <v>0</v>
      </c>
      <c r="AF285" s="45"/>
      <c r="AG285" s="48">
        <f t="shared" si="53"/>
        <v>0</v>
      </c>
    </row>
    <row r="286" spans="2:33" ht="13.5" thickBot="1" x14ac:dyDescent="0.25">
      <c r="B286" s="31"/>
      <c r="C286" s="46"/>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7">
        <f t="shared" si="51"/>
        <v>0</v>
      </c>
      <c r="AD286" s="78"/>
      <c r="AE286" s="44">
        <f t="shared" si="52"/>
        <v>0</v>
      </c>
      <c r="AF286" s="45"/>
      <c r="AG286" s="48">
        <f t="shared" si="53"/>
        <v>0</v>
      </c>
    </row>
    <row r="287" spans="2:33" ht="13.5" thickBot="1" x14ac:dyDescent="0.25">
      <c r="B287" s="79"/>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1" t="s">
        <v>148</v>
      </c>
      <c r="AD287" s="80"/>
      <c r="AE287" s="80"/>
      <c r="AF287" s="80"/>
      <c r="AG287" s="83">
        <f>SUM(AG269:AG286)</f>
        <v>0</v>
      </c>
    </row>
    <row r="288" spans="2:33" ht="13.5" thickBot="1" x14ac:dyDescent="0.25">
      <c r="B288" s="86"/>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41" t="s">
        <v>149</v>
      </c>
      <c r="AD288" s="87"/>
      <c r="AE288" s="87"/>
      <c r="AF288" s="87"/>
      <c r="AG288" s="88">
        <f>AG267+AG287</f>
        <v>0</v>
      </c>
    </row>
    <row r="289" spans="2:33" ht="13.5" thickBot="1" x14ac:dyDescent="0.25"/>
    <row r="290" spans="2:33" ht="15.75" x14ac:dyDescent="0.25">
      <c r="B290" s="65" t="str">
        <f>B258</f>
        <v>Katora Café</v>
      </c>
      <c r="C290" s="66" t="s">
        <v>111</v>
      </c>
      <c r="D290" s="66" t="s">
        <v>273</v>
      </c>
      <c r="E290" s="66"/>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7"/>
    </row>
    <row r="291" spans="2:33" ht="38.25" x14ac:dyDescent="0.2">
      <c r="B291" s="68" t="s">
        <v>112</v>
      </c>
      <c r="C291" s="69" t="s">
        <v>113</v>
      </c>
      <c r="D291" s="69" t="s">
        <v>114</v>
      </c>
      <c r="E291" s="379" t="s">
        <v>115</v>
      </c>
      <c r="F291" s="380"/>
      <c r="G291" s="380"/>
      <c r="H291" s="380"/>
      <c r="I291" s="380"/>
      <c r="J291" s="380"/>
      <c r="K291" s="380"/>
      <c r="L291" s="380"/>
      <c r="M291" s="380"/>
      <c r="N291" s="380"/>
      <c r="O291" s="380"/>
      <c r="P291" s="380"/>
      <c r="Q291" s="380"/>
      <c r="R291" s="380"/>
      <c r="S291" s="380"/>
      <c r="T291" s="380"/>
      <c r="U291" s="380"/>
      <c r="V291" s="380"/>
      <c r="W291" s="380"/>
      <c r="X291" s="380"/>
      <c r="Y291" s="380"/>
      <c r="Z291" s="380"/>
      <c r="AA291" s="380"/>
      <c r="AB291" s="381"/>
      <c r="AC291" s="16" t="s">
        <v>116</v>
      </c>
      <c r="AD291" s="16" t="s">
        <v>117</v>
      </c>
      <c r="AE291" s="16" t="s">
        <v>118</v>
      </c>
      <c r="AF291" s="16" t="s">
        <v>119</v>
      </c>
      <c r="AG291" s="15" t="s">
        <v>120</v>
      </c>
    </row>
    <row r="292" spans="2:33" ht="24" x14ac:dyDescent="0.2">
      <c r="B292" s="70" t="s">
        <v>121</v>
      </c>
      <c r="C292" s="71"/>
      <c r="D292" s="71"/>
      <c r="E292" s="72" t="s">
        <v>122</v>
      </c>
      <c r="F292" s="73" t="s">
        <v>123</v>
      </c>
      <c r="G292" s="73" t="s">
        <v>124</v>
      </c>
      <c r="H292" s="73" t="s">
        <v>125</v>
      </c>
      <c r="I292" s="73" t="s">
        <v>126</v>
      </c>
      <c r="J292" s="73" t="s">
        <v>127</v>
      </c>
      <c r="K292" s="73" t="s">
        <v>128</v>
      </c>
      <c r="L292" s="73" t="s">
        <v>129</v>
      </c>
      <c r="M292" s="73" t="s">
        <v>130</v>
      </c>
      <c r="N292" s="73" t="s">
        <v>131</v>
      </c>
      <c r="O292" s="73" t="s">
        <v>132</v>
      </c>
      <c r="P292" s="73" t="s">
        <v>133</v>
      </c>
      <c r="Q292" s="73" t="s">
        <v>134</v>
      </c>
      <c r="R292" s="73" t="s">
        <v>135</v>
      </c>
      <c r="S292" s="73" t="s">
        <v>136</v>
      </c>
      <c r="T292" s="73" t="s">
        <v>137</v>
      </c>
      <c r="U292" s="73" t="s">
        <v>138</v>
      </c>
      <c r="V292" s="73" t="s">
        <v>139</v>
      </c>
      <c r="W292" s="73" t="s">
        <v>140</v>
      </c>
      <c r="X292" s="73" t="s">
        <v>141</v>
      </c>
      <c r="Y292" s="73" t="s">
        <v>142</v>
      </c>
      <c r="Z292" s="74" t="s">
        <v>143</v>
      </c>
      <c r="AA292" s="73" t="s">
        <v>144</v>
      </c>
      <c r="AB292" s="74" t="s">
        <v>145</v>
      </c>
      <c r="AC292" s="71"/>
      <c r="AD292" s="71"/>
      <c r="AE292" s="71"/>
      <c r="AF292" s="75"/>
      <c r="AG292" s="76"/>
    </row>
    <row r="293" spans="2:33" x14ac:dyDescent="0.2">
      <c r="B293" s="31"/>
      <c r="C293" s="46"/>
      <c r="D293" s="45"/>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47">
        <f t="shared" ref="AC293:AC298" si="54">SUM(E293:AB293)</f>
        <v>0</v>
      </c>
      <c r="AD293" s="78"/>
      <c r="AE293" s="44">
        <f t="shared" ref="AE293:AE298" si="55">(AD293*AC293)/40</f>
        <v>0</v>
      </c>
      <c r="AF293" s="45"/>
      <c r="AG293" s="48">
        <f t="shared" ref="AG293:AG298" si="56">AF293*AD293*AC293*C293</f>
        <v>0</v>
      </c>
    </row>
    <row r="294" spans="2:33" x14ac:dyDescent="0.2">
      <c r="B294" s="31"/>
      <c r="C294" s="46"/>
      <c r="D294" s="45"/>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47">
        <f t="shared" si="54"/>
        <v>0</v>
      </c>
      <c r="AD294" s="78"/>
      <c r="AE294" s="44">
        <f t="shared" si="55"/>
        <v>0</v>
      </c>
      <c r="AF294" s="45"/>
      <c r="AG294" s="48">
        <f t="shared" si="56"/>
        <v>0</v>
      </c>
    </row>
    <row r="295" spans="2:33" x14ac:dyDescent="0.2">
      <c r="B295" s="31"/>
      <c r="C295" s="46"/>
      <c r="D295" s="45"/>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47">
        <f t="shared" si="54"/>
        <v>0</v>
      </c>
      <c r="AD295" s="78"/>
      <c r="AE295" s="44">
        <f t="shared" si="55"/>
        <v>0</v>
      </c>
      <c r="AF295" s="45"/>
      <c r="AG295" s="48">
        <f t="shared" si="56"/>
        <v>0</v>
      </c>
    </row>
    <row r="296" spans="2:33" x14ac:dyDescent="0.2">
      <c r="B296" s="31"/>
      <c r="C296" s="46"/>
      <c r="D296" s="45"/>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47">
        <f t="shared" si="54"/>
        <v>0</v>
      </c>
      <c r="AD296" s="78"/>
      <c r="AE296" s="44">
        <f t="shared" si="55"/>
        <v>0</v>
      </c>
      <c r="AF296" s="45"/>
      <c r="AG296" s="48">
        <f t="shared" si="56"/>
        <v>0</v>
      </c>
    </row>
    <row r="297" spans="2:33" x14ac:dyDescent="0.2">
      <c r="B297" s="31"/>
      <c r="C297" s="46"/>
      <c r="D297" s="45"/>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47">
        <f t="shared" si="54"/>
        <v>0</v>
      </c>
      <c r="AD297" s="78"/>
      <c r="AE297" s="44">
        <f t="shared" si="55"/>
        <v>0</v>
      </c>
      <c r="AF297" s="45"/>
      <c r="AG297" s="48">
        <f t="shared" si="56"/>
        <v>0</v>
      </c>
    </row>
    <row r="298" spans="2:33" ht="13.5" thickBot="1" x14ac:dyDescent="0.25">
      <c r="B298" s="31"/>
      <c r="C298" s="46"/>
      <c r="D298" s="45"/>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47">
        <f t="shared" si="54"/>
        <v>0</v>
      </c>
      <c r="AD298" s="78"/>
      <c r="AE298" s="44">
        <f t="shared" si="55"/>
        <v>0</v>
      </c>
      <c r="AF298" s="45"/>
      <c r="AG298" s="48">
        <f t="shared" si="56"/>
        <v>0</v>
      </c>
    </row>
    <row r="299" spans="2:33" ht="13.5" thickBot="1" x14ac:dyDescent="0.25">
      <c r="B299" s="7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1" t="s">
        <v>146</v>
      </c>
      <c r="AD299" s="80"/>
      <c r="AE299" s="80"/>
      <c r="AF299" s="82"/>
      <c r="AG299" s="83">
        <f>SUM(AG293:AG298)</f>
        <v>0</v>
      </c>
    </row>
    <row r="300" spans="2:33" x14ac:dyDescent="0.2">
      <c r="B300" s="52" t="s">
        <v>147</v>
      </c>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84"/>
      <c r="AD300" s="63"/>
      <c r="AE300" s="63"/>
      <c r="AF300" s="64"/>
      <c r="AG300" s="85"/>
    </row>
    <row r="301" spans="2:33" x14ac:dyDescent="0.2">
      <c r="B301" s="31"/>
      <c r="C301" s="46"/>
      <c r="D301" s="45"/>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47">
        <f t="shared" ref="AC301:AC318" si="57">SUM(E301:AB301)</f>
        <v>0</v>
      </c>
      <c r="AD301" s="78"/>
      <c r="AE301" s="44">
        <f t="shared" ref="AE301:AE318" si="58">(AD301*AC301)/40</f>
        <v>0</v>
      </c>
      <c r="AF301" s="45">
        <v>5</v>
      </c>
      <c r="AG301" s="48">
        <f t="shared" ref="AG301:AG318" si="59">AF301*AD301*AC301*C301</f>
        <v>0</v>
      </c>
    </row>
    <row r="302" spans="2:33" x14ac:dyDescent="0.2">
      <c r="B302" s="31"/>
      <c r="C302" s="46"/>
      <c r="D302" s="45"/>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47">
        <f t="shared" si="57"/>
        <v>0</v>
      </c>
      <c r="AD302" s="78"/>
      <c r="AE302" s="44">
        <f t="shared" si="58"/>
        <v>0</v>
      </c>
      <c r="AF302" s="45"/>
      <c r="AG302" s="48">
        <f t="shared" si="59"/>
        <v>0</v>
      </c>
    </row>
    <row r="303" spans="2:33" x14ac:dyDescent="0.2">
      <c r="B303" s="31"/>
      <c r="C303" s="46"/>
      <c r="D303" s="45"/>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47">
        <f t="shared" si="57"/>
        <v>0</v>
      </c>
      <c r="AD303" s="78"/>
      <c r="AE303" s="44">
        <f t="shared" si="58"/>
        <v>0</v>
      </c>
      <c r="AF303" s="45"/>
      <c r="AG303" s="48">
        <f t="shared" si="59"/>
        <v>0</v>
      </c>
    </row>
    <row r="304" spans="2:33" x14ac:dyDescent="0.2">
      <c r="B304" s="31"/>
      <c r="C304" s="46"/>
      <c r="D304" s="45"/>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47">
        <f t="shared" si="57"/>
        <v>0</v>
      </c>
      <c r="AD304" s="78"/>
      <c r="AE304" s="44">
        <f t="shared" si="58"/>
        <v>0</v>
      </c>
      <c r="AF304" s="45"/>
      <c r="AG304" s="48">
        <f t="shared" si="59"/>
        <v>0</v>
      </c>
    </row>
    <row r="305" spans="2:33" x14ac:dyDescent="0.2">
      <c r="B305" s="31"/>
      <c r="C305" s="46"/>
      <c r="D305" s="45"/>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47">
        <f t="shared" si="57"/>
        <v>0</v>
      </c>
      <c r="AD305" s="78"/>
      <c r="AE305" s="44">
        <f t="shared" si="58"/>
        <v>0</v>
      </c>
      <c r="AF305" s="45"/>
      <c r="AG305" s="48">
        <f t="shared" si="59"/>
        <v>0</v>
      </c>
    </row>
    <row r="306" spans="2:33" x14ac:dyDescent="0.2">
      <c r="B306" s="31"/>
      <c r="C306" s="46"/>
      <c r="D306" s="45"/>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47">
        <f t="shared" si="57"/>
        <v>0</v>
      </c>
      <c r="AD306" s="78"/>
      <c r="AE306" s="44">
        <f t="shared" si="58"/>
        <v>0</v>
      </c>
      <c r="AF306" s="45"/>
      <c r="AG306" s="48">
        <f t="shared" si="59"/>
        <v>0</v>
      </c>
    </row>
    <row r="307" spans="2:33" x14ac:dyDescent="0.2">
      <c r="B307" s="31"/>
      <c r="C307" s="46"/>
      <c r="D307" s="45"/>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47">
        <f t="shared" si="57"/>
        <v>0</v>
      </c>
      <c r="AD307" s="78"/>
      <c r="AE307" s="44">
        <f t="shared" si="58"/>
        <v>0</v>
      </c>
      <c r="AF307" s="45"/>
      <c r="AG307" s="48">
        <f t="shared" si="59"/>
        <v>0</v>
      </c>
    </row>
    <row r="308" spans="2:33" x14ac:dyDescent="0.2">
      <c r="B308" s="31"/>
      <c r="C308" s="46"/>
      <c r="D308" s="45"/>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47">
        <f t="shared" si="57"/>
        <v>0</v>
      </c>
      <c r="AD308" s="78"/>
      <c r="AE308" s="44">
        <f t="shared" si="58"/>
        <v>0</v>
      </c>
      <c r="AF308" s="45"/>
      <c r="AG308" s="48">
        <f t="shared" si="59"/>
        <v>0</v>
      </c>
    </row>
    <row r="309" spans="2:33" x14ac:dyDescent="0.2">
      <c r="B309" s="31"/>
      <c r="C309" s="46"/>
      <c r="D309" s="45"/>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47">
        <f t="shared" si="57"/>
        <v>0</v>
      </c>
      <c r="AD309" s="78"/>
      <c r="AE309" s="44">
        <f t="shared" si="58"/>
        <v>0</v>
      </c>
      <c r="AF309" s="45"/>
      <c r="AG309" s="48">
        <f t="shared" si="59"/>
        <v>0</v>
      </c>
    </row>
    <row r="310" spans="2:33" x14ac:dyDescent="0.2">
      <c r="B310" s="31"/>
      <c r="C310" s="46"/>
      <c r="D310" s="45"/>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47">
        <f t="shared" si="57"/>
        <v>0</v>
      </c>
      <c r="AD310" s="78"/>
      <c r="AE310" s="44">
        <f t="shared" si="58"/>
        <v>0</v>
      </c>
      <c r="AF310" s="45"/>
      <c r="AG310" s="48">
        <f t="shared" si="59"/>
        <v>0</v>
      </c>
    </row>
    <row r="311" spans="2:33" x14ac:dyDescent="0.2">
      <c r="B311" s="31"/>
      <c r="C311" s="46"/>
      <c r="D311" s="45"/>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47">
        <f t="shared" si="57"/>
        <v>0</v>
      </c>
      <c r="AD311" s="78"/>
      <c r="AE311" s="44">
        <f t="shared" si="58"/>
        <v>0</v>
      </c>
      <c r="AF311" s="45"/>
      <c r="AG311" s="48">
        <f t="shared" si="59"/>
        <v>0</v>
      </c>
    </row>
    <row r="312" spans="2:33" x14ac:dyDescent="0.2">
      <c r="B312" s="31"/>
      <c r="C312" s="46"/>
      <c r="D312" s="45"/>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47">
        <f t="shared" si="57"/>
        <v>0</v>
      </c>
      <c r="AD312" s="78"/>
      <c r="AE312" s="44">
        <f t="shared" si="58"/>
        <v>0</v>
      </c>
      <c r="AF312" s="45"/>
      <c r="AG312" s="48">
        <f t="shared" si="59"/>
        <v>0</v>
      </c>
    </row>
    <row r="313" spans="2:33" x14ac:dyDescent="0.2">
      <c r="B313" s="31"/>
      <c r="C313" s="46"/>
      <c r="D313" s="45"/>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47">
        <f t="shared" si="57"/>
        <v>0</v>
      </c>
      <c r="AD313" s="78"/>
      <c r="AE313" s="44">
        <f t="shared" si="58"/>
        <v>0</v>
      </c>
      <c r="AF313" s="45"/>
      <c r="AG313" s="48">
        <f t="shared" si="59"/>
        <v>0</v>
      </c>
    </row>
    <row r="314" spans="2:33" x14ac:dyDescent="0.2">
      <c r="B314" s="31"/>
      <c r="C314" s="46"/>
      <c r="D314" s="45"/>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47">
        <f t="shared" si="57"/>
        <v>0</v>
      </c>
      <c r="AD314" s="78"/>
      <c r="AE314" s="44">
        <f t="shared" si="58"/>
        <v>0</v>
      </c>
      <c r="AF314" s="45"/>
      <c r="AG314" s="48">
        <f t="shared" si="59"/>
        <v>0</v>
      </c>
    </row>
    <row r="315" spans="2:33" x14ac:dyDescent="0.2">
      <c r="B315" s="31"/>
      <c r="C315" s="46"/>
      <c r="D315" s="45"/>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47">
        <f t="shared" si="57"/>
        <v>0</v>
      </c>
      <c r="AD315" s="78"/>
      <c r="AE315" s="44">
        <f t="shared" si="58"/>
        <v>0</v>
      </c>
      <c r="AF315" s="45"/>
      <c r="AG315" s="48">
        <f t="shared" si="59"/>
        <v>0</v>
      </c>
    </row>
    <row r="316" spans="2:33" x14ac:dyDescent="0.2">
      <c r="B316" s="31"/>
      <c r="C316" s="46"/>
      <c r="D316" s="45"/>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47">
        <f t="shared" si="57"/>
        <v>0</v>
      </c>
      <c r="AD316" s="78"/>
      <c r="AE316" s="44">
        <f t="shared" si="58"/>
        <v>0</v>
      </c>
      <c r="AF316" s="45"/>
      <c r="AG316" s="48">
        <f t="shared" si="59"/>
        <v>0</v>
      </c>
    </row>
    <row r="317" spans="2:33" x14ac:dyDescent="0.2">
      <c r="B317" s="31"/>
      <c r="C317" s="46"/>
      <c r="D317" s="45"/>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47">
        <f t="shared" si="57"/>
        <v>0</v>
      </c>
      <c r="AD317" s="78"/>
      <c r="AE317" s="44">
        <f t="shared" si="58"/>
        <v>0</v>
      </c>
      <c r="AF317" s="45"/>
      <c r="AG317" s="48">
        <f t="shared" si="59"/>
        <v>0</v>
      </c>
    </row>
    <row r="318" spans="2:33" ht="13.5" thickBot="1" x14ac:dyDescent="0.25">
      <c r="B318" s="31"/>
      <c r="C318" s="46"/>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7">
        <f t="shared" si="57"/>
        <v>0</v>
      </c>
      <c r="AD318" s="78"/>
      <c r="AE318" s="44">
        <f t="shared" si="58"/>
        <v>0</v>
      </c>
      <c r="AF318" s="45"/>
      <c r="AG318" s="48">
        <f t="shared" si="59"/>
        <v>0</v>
      </c>
    </row>
    <row r="319" spans="2:33" ht="13.5" thickBot="1" x14ac:dyDescent="0.25">
      <c r="B319" s="7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1" t="s">
        <v>148</v>
      </c>
      <c r="AD319" s="80"/>
      <c r="AE319" s="80"/>
      <c r="AF319" s="80"/>
      <c r="AG319" s="83">
        <f>SUM(AG301:AG318)</f>
        <v>0</v>
      </c>
    </row>
    <row r="320" spans="2:33" ht="13.5" thickBot="1" x14ac:dyDescent="0.25">
      <c r="B320" s="86"/>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41" t="s">
        <v>149</v>
      </c>
      <c r="AD320" s="87"/>
      <c r="AE320" s="87"/>
      <c r="AF320" s="87"/>
      <c r="AG320" s="88">
        <f>AG299+AG319</f>
        <v>0</v>
      </c>
    </row>
    <row r="322" spans="2:33" ht="15.75" hidden="1" x14ac:dyDescent="0.25">
      <c r="B322" s="65" t="str">
        <f>B290</f>
        <v>Katora Café</v>
      </c>
      <c r="C322" s="66" t="s">
        <v>111</v>
      </c>
      <c r="D322" s="66" t="e">
        <f>D290+1</f>
        <v>#VALUE!</v>
      </c>
      <c r="E322" s="66"/>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7"/>
    </row>
    <row r="323" spans="2:33" ht="38.25" hidden="1" x14ac:dyDescent="0.2">
      <c r="B323" s="68" t="s">
        <v>112</v>
      </c>
      <c r="C323" s="69" t="s">
        <v>113</v>
      </c>
      <c r="D323" s="69" t="s">
        <v>114</v>
      </c>
      <c r="E323" s="379" t="s">
        <v>115</v>
      </c>
      <c r="F323" s="380"/>
      <c r="G323" s="380"/>
      <c r="H323" s="380"/>
      <c r="I323" s="380"/>
      <c r="J323" s="380"/>
      <c r="K323" s="380"/>
      <c r="L323" s="380"/>
      <c r="M323" s="380"/>
      <c r="N323" s="380"/>
      <c r="O323" s="380"/>
      <c r="P323" s="380"/>
      <c r="Q323" s="380"/>
      <c r="R323" s="380"/>
      <c r="S323" s="380"/>
      <c r="T323" s="380"/>
      <c r="U323" s="380"/>
      <c r="V323" s="380"/>
      <c r="W323" s="380"/>
      <c r="X323" s="380"/>
      <c r="Y323" s="380"/>
      <c r="Z323" s="380"/>
      <c r="AA323" s="380"/>
      <c r="AB323" s="381"/>
      <c r="AC323" s="16" t="s">
        <v>116</v>
      </c>
      <c r="AD323" s="16" t="s">
        <v>117</v>
      </c>
      <c r="AE323" s="16" t="s">
        <v>118</v>
      </c>
      <c r="AF323" s="16" t="s">
        <v>119</v>
      </c>
      <c r="AG323" s="15" t="s">
        <v>120</v>
      </c>
    </row>
    <row r="324" spans="2:33" ht="24" hidden="1" x14ac:dyDescent="0.2">
      <c r="B324" s="70" t="s">
        <v>121</v>
      </c>
      <c r="C324" s="71"/>
      <c r="D324" s="71"/>
      <c r="E324" s="72" t="s">
        <v>122</v>
      </c>
      <c r="F324" s="73" t="s">
        <v>123</v>
      </c>
      <c r="G324" s="73" t="s">
        <v>124</v>
      </c>
      <c r="H324" s="73" t="s">
        <v>125</v>
      </c>
      <c r="I324" s="73" t="s">
        <v>126</v>
      </c>
      <c r="J324" s="73" t="s">
        <v>127</v>
      </c>
      <c r="K324" s="73" t="s">
        <v>128</v>
      </c>
      <c r="L324" s="73" t="s">
        <v>129</v>
      </c>
      <c r="M324" s="73" t="s">
        <v>130</v>
      </c>
      <c r="N324" s="73" t="s">
        <v>131</v>
      </c>
      <c r="O324" s="73" t="s">
        <v>132</v>
      </c>
      <c r="P324" s="73" t="s">
        <v>133</v>
      </c>
      <c r="Q324" s="73" t="s">
        <v>134</v>
      </c>
      <c r="R324" s="73" t="s">
        <v>135</v>
      </c>
      <c r="S324" s="73" t="s">
        <v>136</v>
      </c>
      <c r="T324" s="73" t="s">
        <v>137</v>
      </c>
      <c r="U324" s="73" t="s">
        <v>138</v>
      </c>
      <c r="V324" s="73" t="s">
        <v>139</v>
      </c>
      <c r="W324" s="73" t="s">
        <v>140</v>
      </c>
      <c r="X324" s="73" t="s">
        <v>141</v>
      </c>
      <c r="Y324" s="73" t="s">
        <v>142</v>
      </c>
      <c r="Z324" s="74" t="s">
        <v>143</v>
      </c>
      <c r="AA324" s="73" t="s">
        <v>144</v>
      </c>
      <c r="AB324" s="74" t="s">
        <v>145</v>
      </c>
      <c r="AC324" s="71"/>
      <c r="AD324" s="71"/>
      <c r="AE324" s="71"/>
      <c r="AF324" s="75"/>
      <c r="AG324" s="76"/>
    </row>
    <row r="325" spans="2:33" hidden="1" x14ac:dyDescent="0.2">
      <c r="B325" s="31"/>
      <c r="C325" s="46"/>
      <c r="D325" s="45"/>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47">
        <f t="shared" ref="AC325:AC330" si="60">SUM(E325:AB325)</f>
        <v>0</v>
      </c>
      <c r="AD325" s="78"/>
      <c r="AE325" s="44">
        <f t="shared" ref="AE325:AE330" si="61">(AD325*AC325)/40</f>
        <v>0</v>
      </c>
      <c r="AF325" s="45"/>
      <c r="AG325" s="48">
        <f t="shared" ref="AG325:AG330" si="62">AF325*AD325*AC325*C325</f>
        <v>0</v>
      </c>
    </row>
    <row r="326" spans="2:33" hidden="1" x14ac:dyDescent="0.2">
      <c r="B326" s="31"/>
      <c r="C326" s="46"/>
      <c r="D326" s="45"/>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47">
        <f t="shared" si="60"/>
        <v>0</v>
      </c>
      <c r="AD326" s="78"/>
      <c r="AE326" s="44">
        <f t="shared" si="61"/>
        <v>0</v>
      </c>
      <c r="AF326" s="45"/>
      <c r="AG326" s="48">
        <f t="shared" si="62"/>
        <v>0</v>
      </c>
    </row>
    <row r="327" spans="2:33" hidden="1" x14ac:dyDescent="0.2">
      <c r="B327" s="31"/>
      <c r="C327" s="46"/>
      <c r="D327" s="45"/>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47">
        <f t="shared" si="60"/>
        <v>0</v>
      </c>
      <c r="AD327" s="78"/>
      <c r="AE327" s="44">
        <f t="shared" si="61"/>
        <v>0</v>
      </c>
      <c r="AF327" s="45"/>
      <c r="AG327" s="48">
        <f t="shared" si="62"/>
        <v>0</v>
      </c>
    </row>
    <row r="328" spans="2:33" hidden="1" x14ac:dyDescent="0.2">
      <c r="B328" s="31"/>
      <c r="C328" s="46"/>
      <c r="D328" s="45"/>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47">
        <f t="shared" si="60"/>
        <v>0</v>
      </c>
      <c r="AD328" s="78"/>
      <c r="AE328" s="44">
        <f t="shared" si="61"/>
        <v>0</v>
      </c>
      <c r="AF328" s="45"/>
      <c r="AG328" s="48">
        <f t="shared" si="62"/>
        <v>0</v>
      </c>
    </row>
    <row r="329" spans="2:33" hidden="1" x14ac:dyDescent="0.2">
      <c r="B329" s="31"/>
      <c r="C329" s="46"/>
      <c r="D329" s="45"/>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47">
        <f t="shared" si="60"/>
        <v>0</v>
      </c>
      <c r="AD329" s="78"/>
      <c r="AE329" s="44">
        <f t="shared" si="61"/>
        <v>0</v>
      </c>
      <c r="AF329" s="45"/>
      <c r="AG329" s="48">
        <f t="shared" si="62"/>
        <v>0</v>
      </c>
    </row>
    <row r="330" spans="2:33" ht="13.5" hidden="1" thickBot="1" x14ac:dyDescent="0.25">
      <c r="B330" s="31"/>
      <c r="C330" s="46"/>
      <c r="D330" s="45"/>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47">
        <f t="shared" si="60"/>
        <v>0</v>
      </c>
      <c r="AD330" s="78"/>
      <c r="AE330" s="44">
        <f t="shared" si="61"/>
        <v>0</v>
      </c>
      <c r="AF330" s="45"/>
      <c r="AG330" s="48">
        <f t="shared" si="62"/>
        <v>0</v>
      </c>
    </row>
    <row r="331" spans="2:33" ht="13.5" hidden="1" thickBot="1" x14ac:dyDescent="0.25">
      <c r="B331" s="79"/>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1" t="s">
        <v>146</v>
      </c>
      <c r="AD331" s="80"/>
      <c r="AE331" s="80"/>
      <c r="AF331" s="82"/>
      <c r="AG331" s="83">
        <f>SUM(AG325:AG330)</f>
        <v>0</v>
      </c>
    </row>
    <row r="332" spans="2:33" hidden="1" x14ac:dyDescent="0.2">
      <c r="B332" s="52" t="s">
        <v>147</v>
      </c>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84"/>
      <c r="AD332" s="63"/>
      <c r="AE332" s="63"/>
      <c r="AF332" s="64"/>
      <c r="AG332" s="85"/>
    </row>
    <row r="333" spans="2:33" hidden="1" x14ac:dyDescent="0.2">
      <c r="B333" s="31"/>
      <c r="C333" s="46"/>
      <c r="D333" s="45"/>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47">
        <f t="shared" ref="AC333:AC350" si="63">SUM(E333:AB333)</f>
        <v>0</v>
      </c>
      <c r="AD333" s="78"/>
      <c r="AE333" s="44">
        <f t="shared" ref="AE333:AE350" si="64">(AD333*AC333)/40</f>
        <v>0</v>
      </c>
      <c r="AF333" s="45">
        <v>5</v>
      </c>
      <c r="AG333" s="48">
        <f t="shared" ref="AG333:AG350" si="65">AF333*AD333*AC333*C333</f>
        <v>0</v>
      </c>
    </row>
    <row r="334" spans="2:33" hidden="1" x14ac:dyDescent="0.2">
      <c r="B334" s="31"/>
      <c r="C334" s="46"/>
      <c r="D334" s="45"/>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47">
        <f t="shared" si="63"/>
        <v>0</v>
      </c>
      <c r="AD334" s="78"/>
      <c r="AE334" s="44">
        <f t="shared" si="64"/>
        <v>0</v>
      </c>
      <c r="AF334" s="45"/>
      <c r="AG334" s="48">
        <f t="shared" si="65"/>
        <v>0</v>
      </c>
    </row>
    <row r="335" spans="2:33" hidden="1" x14ac:dyDescent="0.2">
      <c r="B335" s="31"/>
      <c r="C335" s="46"/>
      <c r="D335" s="45"/>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47">
        <f t="shared" si="63"/>
        <v>0</v>
      </c>
      <c r="AD335" s="78"/>
      <c r="AE335" s="44">
        <f t="shared" si="64"/>
        <v>0</v>
      </c>
      <c r="AF335" s="45"/>
      <c r="AG335" s="48">
        <f t="shared" si="65"/>
        <v>0</v>
      </c>
    </row>
    <row r="336" spans="2:33" hidden="1" x14ac:dyDescent="0.2">
      <c r="B336" s="31"/>
      <c r="C336" s="46"/>
      <c r="D336" s="45"/>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47">
        <f t="shared" si="63"/>
        <v>0</v>
      </c>
      <c r="AD336" s="78"/>
      <c r="AE336" s="44">
        <f t="shared" si="64"/>
        <v>0</v>
      </c>
      <c r="AF336" s="45"/>
      <c r="AG336" s="48">
        <f t="shared" si="65"/>
        <v>0</v>
      </c>
    </row>
    <row r="337" spans="2:33" hidden="1" x14ac:dyDescent="0.2">
      <c r="B337" s="31"/>
      <c r="C337" s="46"/>
      <c r="D337" s="45"/>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47">
        <f t="shared" si="63"/>
        <v>0</v>
      </c>
      <c r="AD337" s="78"/>
      <c r="AE337" s="44">
        <f t="shared" si="64"/>
        <v>0</v>
      </c>
      <c r="AF337" s="45"/>
      <c r="AG337" s="48">
        <f t="shared" si="65"/>
        <v>0</v>
      </c>
    </row>
    <row r="338" spans="2:33" hidden="1" x14ac:dyDescent="0.2">
      <c r="B338" s="31"/>
      <c r="C338" s="46"/>
      <c r="D338" s="45"/>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47">
        <f t="shared" si="63"/>
        <v>0</v>
      </c>
      <c r="AD338" s="78"/>
      <c r="AE338" s="44">
        <f t="shared" si="64"/>
        <v>0</v>
      </c>
      <c r="AF338" s="45"/>
      <c r="AG338" s="48">
        <f t="shared" si="65"/>
        <v>0</v>
      </c>
    </row>
    <row r="339" spans="2:33" hidden="1" x14ac:dyDescent="0.2">
      <c r="B339" s="31"/>
      <c r="C339" s="46"/>
      <c r="D339" s="45"/>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47">
        <f t="shared" si="63"/>
        <v>0</v>
      </c>
      <c r="AD339" s="78"/>
      <c r="AE339" s="44">
        <f t="shared" si="64"/>
        <v>0</v>
      </c>
      <c r="AF339" s="45"/>
      <c r="AG339" s="48">
        <f t="shared" si="65"/>
        <v>0</v>
      </c>
    </row>
    <row r="340" spans="2:33" hidden="1" x14ac:dyDescent="0.2">
      <c r="B340" s="31"/>
      <c r="C340" s="46"/>
      <c r="D340" s="45"/>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47">
        <f t="shared" si="63"/>
        <v>0</v>
      </c>
      <c r="AD340" s="78"/>
      <c r="AE340" s="44">
        <f t="shared" si="64"/>
        <v>0</v>
      </c>
      <c r="AF340" s="45"/>
      <c r="AG340" s="48">
        <f t="shared" si="65"/>
        <v>0</v>
      </c>
    </row>
    <row r="341" spans="2:33" hidden="1" x14ac:dyDescent="0.2">
      <c r="B341" s="31"/>
      <c r="C341" s="46"/>
      <c r="D341" s="45"/>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47">
        <f t="shared" si="63"/>
        <v>0</v>
      </c>
      <c r="AD341" s="78"/>
      <c r="AE341" s="44">
        <f t="shared" si="64"/>
        <v>0</v>
      </c>
      <c r="AF341" s="45"/>
      <c r="AG341" s="48">
        <f t="shared" si="65"/>
        <v>0</v>
      </c>
    </row>
    <row r="342" spans="2:33" hidden="1" x14ac:dyDescent="0.2">
      <c r="B342" s="31"/>
      <c r="C342" s="46"/>
      <c r="D342" s="45"/>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47">
        <f t="shared" si="63"/>
        <v>0</v>
      </c>
      <c r="AD342" s="78"/>
      <c r="AE342" s="44">
        <f t="shared" si="64"/>
        <v>0</v>
      </c>
      <c r="AF342" s="45"/>
      <c r="AG342" s="48">
        <f t="shared" si="65"/>
        <v>0</v>
      </c>
    </row>
    <row r="343" spans="2:33" hidden="1" x14ac:dyDescent="0.2">
      <c r="B343" s="31"/>
      <c r="C343" s="46"/>
      <c r="D343" s="45"/>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47">
        <f t="shared" si="63"/>
        <v>0</v>
      </c>
      <c r="AD343" s="78"/>
      <c r="AE343" s="44">
        <f t="shared" si="64"/>
        <v>0</v>
      </c>
      <c r="AF343" s="45"/>
      <c r="AG343" s="48">
        <f t="shared" si="65"/>
        <v>0</v>
      </c>
    </row>
    <row r="344" spans="2:33" hidden="1" x14ac:dyDescent="0.2">
      <c r="B344" s="31"/>
      <c r="C344" s="46"/>
      <c r="D344" s="45"/>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47">
        <f t="shared" si="63"/>
        <v>0</v>
      </c>
      <c r="AD344" s="78"/>
      <c r="AE344" s="44">
        <f t="shared" si="64"/>
        <v>0</v>
      </c>
      <c r="AF344" s="45"/>
      <c r="AG344" s="48">
        <f t="shared" si="65"/>
        <v>0</v>
      </c>
    </row>
    <row r="345" spans="2:33" hidden="1" x14ac:dyDescent="0.2">
      <c r="B345" s="31"/>
      <c r="C345" s="46"/>
      <c r="D345" s="45"/>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47">
        <f t="shared" si="63"/>
        <v>0</v>
      </c>
      <c r="AD345" s="78"/>
      <c r="AE345" s="44">
        <f t="shared" si="64"/>
        <v>0</v>
      </c>
      <c r="AF345" s="45"/>
      <c r="AG345" s="48">
        <f t="shared" si="65"/>
        <v>0</v>
      </c>
    </row>
    <row r="346" spans="2:33" hidden="1" x14ac:dyDescent="0.2">
      <c r="B346" s="31"/>
      <c r="C346" s="46"/>
      <c r="D346" s="45"/>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47">
        <f t="shared" si="63"/>
        <v>0</v>
      </c>
      <c r="AD346" s="78"/>
      <c r="AE346" s="44">
        <f t="shared" si="64"/>
        <v>0</v>
      </c>
      <c r="AF346" s="45"/>
      <c r="AG346" s="48">
        <f t="shared" si="65"/>
        <v>0</v>
      </c>
    </row>
    <row r="347" spans="2:33" hidden="1" x14ac:dyDescent="0.2">
      <c r="B347" s="31"/>
      <c r="C347" s="46"/>
      <c r="D347" s="45"/>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47">
        <f t="shared" si="63"/>
        <v>0</v>
      </c>
      <c r="AD347" s="78"/>
      <c r="AE347" s="44">
        <f t="shared" si="64"/>
        <v>0</v>
      </c>
      <c r="AF347" s="45"/>
      <c r="AG347" s="48">
        <f t="shared" si="65"/>
        <v>0</v>
      </c>
    </row>
    <row r="348" spans="2:33" hidden="1" x14ac:dyDescent="0.2">
      <c r="B348" s="31"/>
      <c r="C348" s="46"/>
      <c r="D348" s="45"/>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47">
        <f t="shared" si="63"/>
        <v>0</v>
      </c>
      <c r="AD348" s="78"/>
      <c r="AE348" s="44">
        <f t="shared" si="64"/>
        <v>0</v>
      </c>
      <c r="AF348" s="45"/>
      <c r="AG348" s="48">
        <f t="shared" si="65"/>
        <v>0</v>
      </c>
    </row>
    <row r="349" spans="2:33" hidden="1" x14ac:dyDescent="0.2">
      <c r="B349" s="31"/>
      <c r="C349" s="46"/>
      <c r="D349" s="45"/>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47">
        <f t="shared" si="63"/>
        <v>0</v>
      </c>
      <c r="AD349" s="78"/>
      <c r="AE349" s="44">
        <f t="shared" si="64"/>
        <v>0</v>
      </c>
      <c r="AF349" s="45"/>
      <c r="AG349" s="48">
        <f t="shared" si="65"/>
        <v>0</v>
      </c>
    </row>
    <row r="350" spans="2:33" ht="13.5" hidden="1" thickBot="1" x14ac:dyDescent="0.25">
      <c r="B350" s="31"/>
      <c r="C350" s="46"/>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7">
        <f t="shared" si="63"/>
        <v>0</v>
      </c>
      <c r="AD350" s="78"/>
      <c r="AE350" s="44">
        <f t="shared" si="64"/>
        <v>0</v>
      </c>
      <c r="AF350" s="45"/>
      <c r="AG350" s="48">
        <f t="shared" si="65"/>
        <v>0</v>
      </c>
    </row>
    <row r="351" spans="2:33" ht="13.5" hidden="1" thickBot="1" x14ac:dyDescent="0.25">
      <c r="B351" s="79"/>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1" t="s">
        <v>148</v>
      </c>
      <c r="AD351" s="80"/>
      <c r="AE351" s="80"/>
      <c r="AF351" s="80"/>
      <c r="AG351" s="83">
        <f>SUM(AG333:AG350)</f>
        <v>0</v>
      </c>
    </row>
    <row r="352" spans="2:33" ht="13.5" hidden="1" thickBot="1" x14ac:dyDescent="0.25">
      <c r="B352" s="86"/>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41" t="s">
        <v>149</v>
      </c>
      <c r="AD352" s="87"/>
      <c r="AE352" s="87"/>
      <c r="AF352" s="87"/>
      <c r="AG352" s="88">
        <f>AG331+AG351</f>
        <v>0</v>
      </c>
    </row>
    <row r="353" spans="2:33" ht="13.5" hidden="1" thickBot="1" x14ac:dyDescent="0.25"/>
    <row r="354" spans="2:33" ht="15.75" hidden="1" x14ac:dyDescent="0.25">
      <c r="B354" s="65" t="str">
        <f>B322</f>
        <v>Katora Café</v>
      </c>
      <c r="C354" s="66" t="s">
        <v>111</v>
      </c>
      <c r="D354" s="66" t="e">
        <f>D322+1</f>
        <v>#VALUE!</v>
      </c>
      <c r="E354" s="66"/>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7"/>
    </row>
    <row r="355" spans="2:33" ht="38.25" hidden="1" x14ac:dyDescent="0.2">
      <c r="B355" s="68" t="s">
        <v>112</v>
      </c>
      <c r="C355" s="69" t="s">
        <v>113</v>
      </c>
      <c r="D355" s="69" t="s">
        <v>114</v>
      </c>
      <c r="E355" s="379" t="s">
        <v>115</v>
      </c>
      <c r="F355" s="380"/>
      <c r="G355" s="380"/>
      <c r="H355" s="380"/>
      <c r="I355" s="380"/>
      <c r="J355" s="380"/>
      <c r="K355" s="380"/>
      <c r="L355" s="380"/>
      <c r="M355" s="380"/>
      <c r="N355" s="380"/>
      <c r="O355" s="380"/>
      <c r="P355" s="380"/>
      <c r="Q355" s="380"/>
      <c r="R355" s="380"/>
      <c r="S355" s="380"/>
      <c r="T355" s="380"/>
      <c r="U355" s="380"/>
      <c r="V355" s="380"/>
      <c r="W355" s="380"/>
      <c r="X355" s="380"/>
      <c r="Y355" s="380"/>
      <c r="Z355" s="380"/>
      <c r="AA355" s="380"/>
      <c r="AB355" s="381"/>
      <c r="AC355" s="16" t="s">
        <v>116</v>
      </c>
      <c r="AD355" s="16" t="s">
        <v>117</v>
      </c>
      <c r="AE355" s="16" t="s">
        <v>118</v>
      </c>
      <c r="AF355" s="16" t="s">
        <v>119</v>
      </c>
      <c r="AG355" s="15" t="s">
        <v>120</v>
      </c>
    </row>
    <row r="356" spans="2:33" ht="24" hidden="1" x14ac:dyDescent="0.2">
      <c r="B356" s="70" t="s">
        <v>121</v>
      </c>
      <c r="C356" s="71"/>
      <c r="D356" s="71"/>
      <c r="E356" s="72" t="s">
        <v>122</v>
      </c>
      <c r="F356" s="73" t="s">
        <v>123</v>
      </c>
      <c r="G356" s="73" t="s">
        <v>124</v>
      </c>
      <c r="H356" s="73" t="s">
        <v>125</v>
      </c>
      <c r="I356" s="73" t="s">
        <v>126</v>
      </c>
      <c r="J356" s="73" t="s">
        <v>127</v>
      </c>
      <c r="K356" s="73" t="s">
        <v>128</v>
      </c>
      <c r="L356" s="73" t="s">
        <v>129</v>
      </c>
      <c r="M356" s="73" t="s">
        <v>130</v>
      </c>
      <c r="N356" s="73" t="s">
        <v>131</v>
      </c>
      <c r="O356" s="73" t="s">
        <v>132</v>
      </c>
      <c r="P356" s="73" t="s">
        <v>133</v>
      </c>
      <c r="Q356" s="73" t="s">
        <v>134</v>
      </c>
      <c r="R356" s="73" t="s">
        <v>135</v>
      </c>
      <c r="S356" s="73" t="s">
        <v>136</v>
      </c>
      <c r="T356" s="73" t="s">
        <v>137</v>
      </c>
      <c r="U356" s="73" t="s">
        <v>138</v>
      </c>
      <c r="V356" s="73" t="s">
        <v>139</v>
      </c>
      <c r="W356" s="73" t="s">
        <v>140</v>
      </c>
      <c r="X356" s="73" t="s">
        <v>141</v>
      </c>
      <c r="Y356" s="73" t="s">
        <v>142</v>
      </c>
      <c r="Z356" s="74" t="s">
        <v>143</v>
      </c>
      <c r="AA356" s="73" t="s">
        <v>144</v>
      </c>
      <c r="AB356" s="74" t="s">
        <v>145</v>
      </c>
      <c r="AC356" s="71"/>
      <c r="AD356" s="71"/>
      <c r="AE356" s="71"/>
      <c r="AF356" s="75"/>
      <c r="AG356" s="76"/>
    </row>
    <row r="357" spans="2:33" hidden="1" x14ac:dyDescent="0.2">
      <c r="B357" s="31"/>
      <c r="C357" s="46"/>
      <c r="D357" s="45"/>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47">
        <f t="shared" ref="AC357:AC362" si="66">SUM(E357:AB357)</f>
        <v>0</v>
      </c>
      <c r="AD357" s="78"/>
      <c r="AE357" s="44">
        <f t="shared" ref="AE357:AE362" si="67">(AD357*AC357)/40</f>
        <v>0</v>
      </c>
      <c r="AF357" s="45"/>
      <c r="AG357" s="48">
        <f t="shared" ref="AG357:AG362" si="68">AF357*AD357*AC357*C357</f>
        <v>0</v>
      </c>
    </row>
    <row r="358" spans="2:33" hidden="1" x14ac:dyDescent="0.2">
      <c r="B358" s="31"/>
      <c r="C358" s="46"/>
      <c r="D358" s="45"/>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47">
        <f t="shared" si="66"/>
        <v>0</v>
      </c>
      <c r="AD358" s="78"/>
      <c r="AE358" s="44">
        <f t="shared" si="67"/>
        <v>0</v>
      </c>
      <c r="AF358" s="45"/>
      <c r="AG358" s="48">
        <f t="shared" si="68"/>
        <v>0</v>
      </c>
    </row>
    <row r="359" spans="2:33" hidden="1" x14ac:dyDescent="0.2">
      <c r="B359" s="31"/>
      <c r="C359" s="46"/>
      <c r="D359" s="45"/>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47">
        <f t="shared" si="66"/>
        <v>0</v>
      </c>
      <c r="AD359" s="78"/>
      <c r="AE359" s="44">
        <f t="shared" si="67"/>
        <v>0</v>
      </c>
      <c r="AF359" s="45"/>
      <c r="AG359" s="48">
        <f t="shared" si="68"/>
        <v>0</v>
      </c>
    </row>
    <row r="360" spans="2:33" hidden="1" x14ac:dyDescent="0.2">
      <c r="B360" s="31"/>
      <c r="C360" s="46"/>
      <c r="D360" s="45"/>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47">
        <f t="shared" si="66"/>
        <v>0</v>
      </c>
      <c r="AD360" s="78"/>
      <c r="AE360" s="44">
        <f t="shared" si="67"/>
        <v>0</v>
      </c>
      <c r="AF360" s="45"/>
      <c r="AG360" s="48">
        <f t="shared" si="68"/>
        <v>0</v>
      </c>
    </row>
    <row r="361" spans="2:33" hidden="1" x14ac:dyDescent="0.2">
      <c r="B361" s="31"/>
      <c r="C361" s="46"/>
      <c r="D361" s="45"/>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47">
        <f t="shared" si="66"/>
        <v>0</v>
      </c>
      <c r="AD361" s="78"/>
      <c r="AE361" s="44">
        <f t="shared" si="67"/>
        <v>0</v>
      </c>
      <c r="AF361" s="45"/>
      <c r="AG361" s="48">
        <f t="shared" si="68"/>
        <v>0</v>
      </c>
    </row>
    <row r="362" spans="2:33" ht="13.5" hidden="1" thickBot="1" x14ac:dyDescent="0.25">
      <c r="B362" s="31"/>
      <c r="C362" s="46"/>
      <c r="D362" s="45"/>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47">
        <f t="shared" si="66"/>
        <v>0</v>
      </c>
      <c r="AD362" s="78"/>
      <c r="AE362" s="44">
        <f t="shared" si="67"/>
        <v>0</v>
      </c>
      <c r="AF362" s="45"/>
      <c r="AG362" s="48">
        <f t="shared" si="68"/>
        <v>0</v>
      </c>
    </row>
    <row r="363" spans="2:33" ht="13.5" hidden="1" thickBot="1" x14ac:dyDescent="0.25">
      <c r="B363" s="79"/>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1" t="s">
        <v>146</v>
      </c>
      <c r="AD363" s="80"/>
      <c r="AE363" s="80"/>
      <c r="AF363" s="82"/>
      <c r="AG363" s="83">
        <f>SUM(AG357:AG362)</f>
        <v>0</v>
      </c>
    </row>
    <row r="364" spans="2:33" hidden="1" x14ac:dyDescent="0.2">
      <c r="B364" s="52" t="s">
        <v>147</v>
      </c>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84"/>
      <c r="AD364" s="63"/>
      <c r="AE364" s="63"/>
      <c r="AF364" s="64"/>
      <c r="AG364" s="85"/>
    </row>
    <row r="365" spans="2:33" hidden="1" x14ac:dyDescent="0.2">
      <c r="B365" s="31"/>
      <c r="C365" s="46"/>
      <c r="D365" s="45"/>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47">
        <f t="shared" ref="AC365:AC382" si="69">SUM(E365:AB365)</f>
        <v>0</v>
      </c>
      <c r="AD365" s="78"/>
      <c r="AE365" s="44">
        <f t="shared" ref="AE365:AE382" si="70">(AD365*AC365)/40</f>
        <v>0</v>
      </c>
      <c r="AF365" s="45">
        <v>5</v>
      </c>
      <c r="AG365" s="48">
        <f t="shared" ref="AG365:AG382" si="71">AF365*AD365*AC365*C365</f>
        <v>0</v>
      </c>
    </row>
    <row r="366" spans="2:33" hidden="1" x14ac:dyDescent="0.2">
      <c r="B366" s="31"/>
      <c r="C366" s="46"/>
      <c r="D366" s="45"/>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47">
        <f t="shared" si="69"/>
        <v>0</v>
      </c>
      <c r="AD366" s="78"/>
      <c r="AE366" s="44">
        <f t="shared" si="70"/>
        <v>0</v>
      </c>
      <c r="AF366" s="45"/>
      <c r="AG366" s="48">
        <f t="shared" si="71"/>
        <v>0</v>
      </c>
    </row>
    <row r="367" spans="2:33" hidden="1" x14ac:dyDescent="0.2">
      <c r="B367" s="31"/>
      <c r="C367" s="46"/>
      <c r="D367" s="45"/>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47">
        <f t="shared" si="69"/>
        <v>0</v>
      </c>
      <c r="AD367" s="78"/>
      <c r="AE367" s="44">
        <f t="shared" si="70"/>
        <v>0</v>
      </c>
      <c r="AF367" s="45"/>
      <c r="AG367" s="48">
        <f t="shared" si="71"/>
        <v>0</v>
      </c>
    </row>
    <row r="368" spans="2:33" hidden="1" x14ac:dyDescent="0.2">
      <c r="B368" s="31"/>
      <c r="C368" s="46"/>
      <c r="D368" s="45"/>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47">
        <f t="shared" si="69"/>
        <v>0</v>
      </c>
      <c r="AD368" s="78"/>
      <c r="AE368" s="44">
        <f t="shared" si="70"/>
        <v>0</v>
      </c>
      <c r="AF368" s="45"/>
      <c r="AG368" s="48">
        <f t="shared" si="71"/>
        <v>0</v>
      </c>
    </row>
    <row r="369" spans="2:33" hidden="1" x14ac:dyDescent="0.2">
      <c r="B369" s="31"/>
      <c r="C369" s="46"/>
      <c r="D369" s="45"/>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47">
        <f t="shared" si="69"/>
        <v>0</v>
      </c>
      <c r="AD369" s="78"/>
      <c r="AE369" s="44">
        <f t="shared" si="70"/>
        <v>0</v>
      </c>
      <c r="AF369" s="45"/>
      <c r="AG369" s="48">
        <f t="shared" si="71"/>
        <v>0</v>
      </c>
    </row>
    <row r="370" spans="2:33" hidden="1" x14ac:dyDescent="0.2">
      <c r="B370" s="31"/>
      <c r="C370" s="46"/>
      <c r="D370" s="45"/>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47">
        <f t="shared" si="69"/>
        <v>0</v>
      </c>
      <c r="AD370" s="78"/>
      <c r="AE370" s="44">
        <f t="shared" si="70"/>
        <v>0</v>
      </c>
      <c r="AF370" s="45"/>
      <c r="AG370" s="48">
        <f t="shared" si="71"/>
        <v>0</v>
      </c>
    </row>
    <row r="371" spans="2:33" hidden="1" x14ac:dyDescent="0.2">
      <c r="B371" s="31"/>
      <c r="C371" s="46"/>
      <c r="D371" s="45"/>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47">
        <f t="shared" si="69"/>
        <v>0</v>
      </c>
      <c r="AD371" s="78"/>
      <c r="AE371" s="44">
        <f t="shared" si="70"/>
        <v>0</v>
      </c>
      <c r="AF371" s="45"/>
      <c r="AG371" s="48">
        <f t="shared" si="71"/>
        <v>0</v>
      </c>
    </row>
    <row r="372" spans="2:33" hidden="1" x14ac:dyDescent="0.2">
      <c r="B372" s="31"/>
      <c r="C372" s="46"/>
      <c r="D372" s="45"/>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47">
        <f t="shared" si="69"/>
        <v>0</v>
      </c>
      <c r="AD372" s="78"/>
      <c r="AE372" s="44">
        <f t="shared" si="70"/>
        <v>0</v>
      </c>
      <c r="AF372" s="45"/>
      <c r="AG372" s="48">
        <f t="shared" si="71"/>
        <v>0</v>
      </c>
    </row>
    <row r="373" spans="2:33" hidden="1" x14ac:dyDescent="0.2">
      <c r="B373" s="31"/>
      <c r="C373" s="46"/>
      <c r="D373" s="45"/>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47">
        <f t="shared" si="69"/>
        <v>0</v>
      </c>
      <c r="AD373" s="78"/>
      <c r="AE373" s="44">
        <f t="shared" si="70"/>
        <v>0</v>
      </c>
      <c r="AF373" s="45"/>
      <c r="AG373" s="48">
        <f t="shared" si="71"/>
        <v>0</v>
      </c>
    </row>
    <row r="374" spans="2:33" hidden="1" x14ac:dyDescent="0.2">
      <c r="B374" s="31"/>
      <c r="C374" s="46"/>
      <c r="D374" s="45"/>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47">
        <f t="shared" si="69"/>
        <v>0</v>
      </c>
      <c r="AD374" s="78"/>
      <c r="AE374" s="44">
        <f t="shared" si="70"/>
        <v>0</v>
      </c>
      <c r="AF374" s="45"/>
      <c r="AG374" s="48">
        <f t="shared" si="71"/>
        <v>0</v>
      </c>
    </row>
    <row r="375" spans="2:33" hidden="1" x14ac:dyDescent="0.2">
      <c r="B375" s="31"/>
      <c r="C375" s="46"/>
      <c r="D375" s="45"/>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47">
        <f t="shared" si="69"/>
        <v>0</v>
      </c>
      <c r="AD375" s="78"/>
      <c r="AE375" s="44">
        <f t="shared" si="70"/>
        <v>0</v>
      </c>
      <c r="AF375" s="45"/>
      <c r="AG375" s="48">
        <f t="shared" si="71"/>
        <v>0</v>
      </c>
    </row>
    <row r="376" spans="2:33" hidden="1" x14ac:dyDescent="0.2">
      <c r="B376" s="31"/>
      <c r="C376" s="46"/>
      <c r="D376" s="45"/>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47">
        <f t="shared" si="69"/>
        <v>0</v>
      </c>
      <c r="AD376" s="78"/>
      <c r="AE376" s="44">
        <f t="shared" si="70"/>
        <v>0</v>
      </c>
      <c r="AF376" s="45"/>
      <c r="AG376" s="48">
        <f t="shared" si="71"/>
        <v>0</v>
      </c>
    </row>
    <row r="377" spans="2:33" hidden="1" x14ac:dyDescent="0.2">
      <c r="B377" s="31"/>
      <c r="C377" s="46"/>
      <c r="D377" s="45"/>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47">
        <f t="shared" si="69"/>
        <v>0</v>
      </c>
      <c r="AD377" s="78"/>
      <c r="AE377" s="44">
        <f t="shared" si="70"/>
        <v>0</v>
      </c>
      <c r="AF377" s="45"/>
      <c r="AG377" s="48">
        <f t="shared" si="71"/>
        <v>0</v>
      </c>
    </row>
    <row r="378" spans="2:33" hidden="1" x14ac:dyDescent="0.2">
      <c r="B378" s="31"/>
      <c r="C378" s="46"/>
      <c r="D378" s="45"/>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47">
        <f t="shared" si="69"/>
        <v>0</v>
      </c>
      <c r="AD378" s="78"/>
      <c r="AE378" s="44">
        <f t="shared" si="70"/>
        <v>0</v>
      </c>
      <c r="AF378" s="45"/>
      <c r="AG378" s="48">
        <f t="shared" si="71"/>
        <v>0</v>
      </c>
    </row>
    <row r="379" spans="2:33" hidden="1" x14ac:dyDescent="0.2">
      <c r="B379" s="31"/>
      <c r="C379" s="46"/>
      <c r="D379" s="45"/>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47">
        <f t="shared" si="69"/>
        <v>0</v>
      </c>
      <c r="AD379" s="78"/>
      <c r="AE379" s="44">
        <f t="shared" si="70"/>
        <v>0</v>
      </c>
      <c r="AF379" s="45"/>
      <c r="AG379" s="48">
        <f t="shared" si="71"/>
        <v>0</v>
      </c>
    </row>
    <row r="380" spans="2:33" hidden="1" x14ac:dyDescent="0.2">
      <c r="B380" s="31"/>
      <c r="C380" s="46"/>
      <c r="D380" s="45"/>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47">
        <f t="shared" si="69"/>
        <v>0</v>
      </c>
      <c r="AD380" s="78"/>
      <c r="AE380" s="44">
        <f t="shared" si="70"/>
        <v>0</v>
      </c>
      <c r="AF380" s="45"/>
      <c r="AG380" s="48">
        <f t="shared" si="71"/>
        <v>0</v>
      </c>
    </row>
    <row r="381" spans="2:33" hidden="1" x14ac:dyDescent="0.2">
      <c r="B381" s="31"/>
      <c r="C381" s="46"/>
      <c r="D381" s="45"/>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47">
        <f t="shared" si="69"/>
        <v>0</v>
      </c>
      <c r="AD381" s="78"/>
      <c r="AE381" s="44">
        <f t="shared" si="70"/>
        <v>0</v>
      </c>
      <c r="AF381" s="45"/>
      <c r="AG381" s="48">
        <f t="shared" si="71"/>
        <v>0</v>
      </c>
    </row>
    <row r="382" spans="2:33" ht="13.5" hidden="1" thickBot="1" x14ac:dyDescent="0.25">
      <c r="B382" s="31"/>
      <c r="C382" s="46"/>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7">
        <f t="shared" si="69"/>
        <v>0</v>
      </c>
      <c r="AD382" s="78"/>
      <c r="AE382" s="44">
        <f t="shared" si="70"/>
        <v>0</v>
      </c>
      <c r="AF382" s="45"/>
      <c r="AG382" s="48">
        <f t="shared" si="71"/>
        <v>0</v>
      </c>
    </row>
    <row r="383" spans="2:33" ht="13.5" hidden="1" thickBot="1" x14ac:dyDescent="0.25">
      <c r="B383" s="79"/>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1" t="s">
        <v>148</v>
      </c>
      <c r="AD383" s="80"/>
      <c r="AE383" s="80"/>
      <c r="AF383" s="80"/>
      <c r="AG383" s="83">
        <f>SUM(AG365:AG382)</f>
        <v>0</v>
      </c>
    </row>
    <row r="384" spans="2:33" ht="13.5" hidden="1" thickBot="1" x14ac:dyDescent="0.25">
      <c r="B384" s="86"/>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41" t="s">
        <v>149</v>
      </c>
      <c r="AD384" s="87"/>
      <c r="AE384" s="87"/>
      <c r="AF384" s="87"/>
      <c r="AG384" s="88">
        <f>AG363+AG383</f>
        <v>0</v>
      </c>
    </row>
    <row r="385" spans="2:33" ht="13.5" hidden="1" thickBot="1" x14ac:dyDescent="0.25"/>
    <row r="386" spans="2:33" ht="15.75" hidden="1" x14ac:dyDescent="0.25">
      <c r="B386" s="65" t="str">
        <f>B354</f>
        <v>Katora Café</v>
      </c>
      <c r="C386" s="66" t="s">
        <v>111</v>
      </c>
      <c r="D386" s="66" t="e">
        <f>D354+1</f>
        <v>#VALUE!</v>
      </c>
      <c r="E386" s="66"/>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7"/>
    </row>
    <row r="387" spans="2:33" ht="38.25" hidden="1" x14ac:dyDescent="0.2">
      <c r="B387" s="68" t="s">
        <v>112</v>
      </c>
      <c r="C387" s="69" t="s">
        <v>113</v>
      </c>
      <c r="D387" s="69" t="s">
        <v>114</v>
      </c>
      <c r="E387" s="379" t="s">
        <v>115</v>
      </c>
      <c r="F387" s="380"/>
      <c r="G387" s="380"/>
      <c r="H387" s="380"/>
      <c r="I387" s="380"/>
      <c r="J387" s="380"/>
      <c r="K387" s="380"/>
      <c r="L387" s="380"/>
      <c r="M387" s="380"/>
      <c r="N387" s="380"/>
      <c r="O387" s="380"/>
      <c r="P387" s="380"/>
      <c r="Q387" s="380"/>
      <c r="R387" s="380"/>
      <c r="S387" s="380"/>
      <c r="T387" s="380"/>
      <c r="U387" s="380"/>
      <c r="V387" s="380"/>
      <c r="W387" s="380"/>
      <c r="X387" s="380"/>
      <c r="Y387" s="380"/>
      <c r="Z387" s="380"/>
      <c r="AA387" s="380"/>
      <c r="AB387" s="381"/>
      <c r="AC387" s="16" t="s">
        <v>116</v>
      </c>
      <c r="AD387" s="16" t="s">
        <v>117</v>
      </c>
      <c r="AE387" s="16" t="s">
        <v>118</v>
      </c>
      <c r="AF387" s="16" t="s">
        <v>119</v>
      </c>
      <c r="AG387" s="15" t="s">
        <v>120</v>
      </c>
    </row>
    <row r="388" spans="2:33" ht="24" hidden="1" x14ac:dyDescent="0.2">
      <c r="B388" s="70" t="s">
        <v>121</v>
      </c>
      <c r="C388" s="71"/>
      <c r="D388" s="71"/>
      <c r="E388" s="72" t="s">
        <v>122</v>
      </c>
      <c r="F388" s="73" t="s">
        <v>123</v>
      </c>
      <c r="G388" s="73" t="s">
        <v>124</v>
      </c>
      <c r="H388" s="73" t="s">
        <v>125</v>
      </c>
      <c r="I388" s="73" t="s">
        <v>126</v>
      </c>
      <c r="J388" s="73" t="s">
        <v>127</v>
      </c>
      <c r="K388" s="73" t="s">
        <v>128</v>
      </c>
      <c r="L388" s="73" t="s">
        <v>129</v>
      </c>
      <c r="M388" s="73" t="s">
        <v>130</v>
      </c>
      <c r="N388" s="73" t="s">
        <v>131</v>
      </c>
      <c r="O388" s="73" t="s">
        <v>132</v>
      </c>
      <c r="P388" s="73" t="s">
        <v>133</v>
      </c>
      <c r="Q388" s="73" t="s">
        <v>134</v>
      </c>
      <c r="R388" s="73" t="s">
        <v>135</v>
      </c>
      <c r="S388" s="73" t="s">
        <v>136</v>
      </c>
      <c r="T388" s="73" t="s">
        <v>137</v>
      </c>
      <c r="U388" s="73" t="s">
        <v>138</v>
      </c>
      <c r="V388" s="73" t="s">
        <v>139</v>
      </c>
      <c r="W388" s="73" t="s">
        <v>140</v>
      </c>
      <c r="X388" s="73" t="s">
        <v>141</v>
      </c>
      <c r="Y388" s="73" t="s">
        <v>142</v>
      </c>
      <c r="Z388" s="74" t="s">
        <v>143</v>
      </c>
      <c r="AA388" s="73" t="s">
        <v>144</v>
      </c>
      <c r="AB388" s="74" t="s">
        <v>145</v>
      </c>
      <c r="AC388" s="71"/>
      <c r="AD388" s="71"/>
      <c r="AE388" s="71"/>
      <c r="AF388" s="75"/>
      <c r="AG388" s="76"/>
    </row>
    <row r="389" spans="2:33" hidden="1" x14ac:dyDescent="0.2">
      <c r="B389" s="31"/>
      <c r="C389" s="46"/>
      <c r="D389" s="45"/>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47">
        <f t="shared" ref="AC389:AC394" si="72">SUM(E389:AB389)</f>
        <v>0</v>
      </c>
      <c r="AD389" s="78"/>
      <c r="AE389" s="44">
        <f t="shared" ref="AE389:AE394" si="73">(AD389*AC389)/40</f>
        <v>0</v>
      </c>
      <c r="AF389" s="45"/>
      <c r="AG389" s="48">
        <f t="shared" ref="AG389:AG394" si="74">AF389*AD389*AC389*C389</f>
        <v>0</v>
      </c>
    </row>
    <row r="390" spans="2:33" hidden="1" x14ac:dyDescent="0.2">
      <c r="B390" s="31"/>
      <c r="C390" s="46"/>
      <c r="D390" s="45"/>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47">
        <f t="shared" si="72"/>
        <v>0</v>
      </c>
      <c r="AD390" s="78"/>
      <c r="AE390" s="44">
        <f t="shared" si="73"/>
        <v>0</v>
      </c>
      <c r="AF390" s="45"/>
      <c r="AG390" s="48">
        <f t="shared" si="74"/>
        <v>0</v>
      </c>
    </row>
    <row r="391" spans="2:33" hidden="1" x14ac:dyDescent="0.2">
      <c r="B391" s="31"/>
      <c r="C391" s="46"/>
      <c r="D391" s="45"/>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47">
        <f t="shared" si="72"/>
        <v>0</v>
      </c>
      <c r="AD391" s="78"/>
      <c r="AE391" s="44">
        <f t="shared" si="73"/>
        <v>0</v>
      </c>
      <c r="AF391" s="45"/>
      <c r="AG391" s="48">
        <f t="shared" si="74"/>
        <v>0</v>
      </c>
    </row>
    <row r="392" spans="2:33" hidden="1" x14ac:dyDescent="0.2">
      <c r="B392" s="31"/>
      <c r="C392" s="46"/>
      <c r="D392" s="45"/>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47">
        <f t="shared" si="72"/>
        <v>0</v>
      </c>
      <c r="AD392" s="78"/>
      <c r="AE392" s="44">
        <f t="shared" si="73"/>
        <v>0</v>
      </c>
      <c r="AF392" s="45"/>
      <c r="AG392" s="48">
        <f t="shared" si="74"/>
        <v>0</v>
      </c>
    </row>
    <row r="393" spans="2:33" hidden="1" x14ac:dyDescent="0.2">
      <c r="B393" s="31"/>
      <c r="C393" s="46"/>
      <c r="D393" s="45"/>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47">
        <f t="shared" si="72"/>
        <v>0</v>
      </c>
      <c r="AD393" s="78"/>
      <c r="AE393" s="44">
        <f t="shared" si="73"/>
        <v>0</v>
      </c>
      <c r="AF393" s="45"/>
      <c r="AG393" s="48">
        <f t="shared" si="74"/>
        <v>0</v>
      </c>
    </row>
    <row r="394" spans="2:33" ht="13.5" hidden="1" thickBot="1" x14ac:dyDescent="0.25">
      <c r="B394" s="31"/>
      <c r="C394" s="46"/>
      <c r="D394" s="45"/>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47">
        <f t="shared" si="72"/>
        <v>0</v>
      </c>
      <c r="AD394" s="78"/>
      <c r="AE394" s="44">
        <f t="shared" si="73"/>
        <v>0</v>
      </c>
      <c r="AF394" s="45"/>
      <c r="AG394" s="48">
        <f t="shared" si="74"/>
        <v>0</v>
      </c>
    </row>
    <row r="395" spans="2:33" ht="13.5" hidden="1" thickBot="1" x14ac:dyDescent="0.25">
      <c r="B395" s="79"/>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1" t="s">
        <v>146</v>
      </c>
      <c r="AD395" s="80"/>
      <c r="AE395" s="80"/>
      <c r="AF395" s="82"/>
      <c r="AG395" s="83">
        <f>SUM(AG389:AG394)</f>
        <v>0</v>
      </c>
    </row>
    <row r="396" spans="2:33" hidden="1" x14ac:dyDescent="0.2">
      <c r="B396" s="52" t="s">
        <v>147</v>
      </c>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84"/>
      <c r="AD396" s="63"/>
      <c r="AE396" s="63"/>
      <c r="AF396" s="64"/>
      <c r="AG396" s="85"/>
    </row>
    <row r="397" spans="2:33" hidden="1" x14ac:dyDescent="0.2">
      <c r="B397" s="31"/>
      <c r="C397" s="46"/>
      <c r="D397" s="45"/>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47">
        <f t="shared" ref="AC397:AC414" si="75">SUM(E397:AB397)</f>
        <v>0</v>
      </c>
      <c r="AD397" s="78"/>
      <c r="AE397" s="44">
        <f t="shared" ref="AE397:AE414" si="76">(AD397*AC397)/40</f>
        <v>0</v>
      </c>
      <c r="AF397" s="45">
        <v>5</v>
      </c>
      <c r="AG397" s="48">
        <f t="shared" ref="AG397:AG414" si="77">AF397*AD397*AC397*C397</f>
        <v>0</v>
      </c>
    </row>
    <row r="398" spans="2:33" hidden="1" x14ac:dyDescent="0.2">
      <c r="B398" s="31"/>
      <c r="C398" s="46"/>
      <c r="D398" s="45"/>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47">
        <f t="shared" si="75"/>
        <v>0</v>
      </c>
      <c r="AD398" s="78"/>
      <c r="AE398" s="44">
        <f t="shared" si="76"/>
        <v>0</v>
      </c>
      <c r="AF398" s="45"/>
      <c r="AG398" s="48">
        <f t="shared" si="77"/>
        <v>0</v>
      </c>
    </row>
    <row r="399" spans="2:33" hidden="1" x14ac:dyDescent="0.2">
      <c r="B399" s="31"/>
      <c r="C399" s="46"/>
      <c r="D399" s="45"/>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47">
        <f t="shared" si="75"/>
        <v>0</v>
      </c>
      <c r="AD399" s="78"/>
      <c r="AE399" s="44">
        <f t="shared" si="76"/>
        <v>0</v>
      </c>
      <c r="AF399" s="45"/>
      <c r="AG399" s="48">
        <f t="shared" si="77"/>
        <v>0</v>
      </c>
    </row>
    <row r="400" spans="2:33" hidden="1" x14ac:dyDescent="0.2">
      <c r="B400" s="31"/>
      <c r="C400" s="46"/>
      <c r="D400" s="45"/>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47">
        <f t="shared" si="75"/>
        <v>0</v>
      </c>
      <c r="AD400" s="78"/>
      <c r="AE400" s="44">
        <f t="shared" si="76"/>
        <v>0</v>
      </c>
      <c r="AF400" s="45"/>
      <c r="AG400" s="48">
        <f t="shared" si="77"/>
        <v>0</v>
      </c>
    </row>
    <row r="401" spans="2:33" hidden="1" x14ac:dyDescent="0.2">
      <c r="B401" s="31"/>
      <c r="C401" s="46"/>
      <c r="D401" s="45"/>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47">
        <f t="shared" si="75"/>
        <v>0</v>
      </c>
      <c r="AD401" s="78"/>
      <c r="AE401" s="44">
        <f t="shared" si="76"/>
        <v>0</v>
      </c>
      <c r="AF401" s="45"/>
      <c r="AG401" s="48">
        <f t="shared" si="77"/>
        <v>0</v>
      </c>
    </row>
    <row r="402" spans="2:33" hidden="1" x14ac:dyDescent="0.2">
      <c r="B402" s="31"/>
      <c r="C402" s="46"/>
      <c r="D402" s="45"/>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47">
        <f t="shared" si="75"/>
        <v>0</v>
      </c>
      <c r="AD402" s="78"/>
      <c r="AE402" s="44">
        <f t="shared" si="76"/>
        <v>0</v>
      </c>
      <c r="AF402" s="45"/>
      <c r="AG402" s="48">
        <f t="shared" si="77"/>
        <v>0</v>
      </c>
    </row>
    <row r="403" spans="2:33" hidden="1" x14ac:dyDescent="0.2">
      <c r="B403" s="31"/>
      <c r="C403" s="46"/>
      <c r="D403" s="45"/>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47">
        <f t="shared" si="75"/>
        <v>0</v>
      </c>
      <c r="AD403" s="78"/>
      <c r="AE403" s="44">
        <f t="shared" si="76"/>
        <v>0</v>
      </c>
      <c r="AF403" s="45"/>
      <c r="AG403" s="48">
        <f t="shared" si="77"/>
        <v>0</v>
      </c>
    </row>
    <row r="404" spans="2:33" hidden="1" x14ac:dyDescent="0.2">
      <c r="B404" s="31"/>
      <c r="C404" s="46"/>
      <c r="D404" s="45"/>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47">
        <f t="shared" si="75"/>
        <v>0</v>
      </c>
      <c r="AD404" s="78"/>
      <c r="AE404" s="44">
        <f t="shared" si="76"/>
        <v>0</v>
      </c>
      <c r="AF404" s="45"/>
      <c r="AG404" s="48">
        <f t="shared" si="77"/>
        <v>0</v>
      </c>
    </row>
    <row r="405" spans="2:33" hidden="1" x14ac:dyDescent="0.2">
      <c r="B405" s="31"/>
      <c r="C405" s="46"/>
      <c r="D405" s="45"/>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47">
        <f t="shared" si="75"/>
        <v>0</v>
      </c>
      <c r="AD405" s="78"/>
      <c r="AE405" s="44">
        <f t="shared" si="76"/>
        <v>0</v>
      </c>
      <c r="AF405" s="45"/>
      <c r="AG405" s="48">
        <f t="shared" si="77"/>
        <v>0</v>
      </c>
    </row>
    <row r="406" spans="2:33" hidden="1" x14ac:dyDescent="0.2">
      <c r="B406" s="31"/>
      <c r="C406" s="46"/>
      <c r="D406" s="45"/>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47">
        <f t="shared" si="75"/>
        <v>0</v>
      </c>
      <c r="AD406" s="78"/>
      <c r="AE406" s="44">
        <f t="shared" si="76"/>
        <v>0</v>
      </c>
      <c r="AF406" s="45"/>
      <c r="AG406" s="48">
        <f t="shared" si="77"/>
        <v>0</v>
      </c>
    </row>
    <row r="407" spans="2:33" hidden="1" x14ac:dyDescent="0.2">
      <c r="B407" s="31"/>
      <c r="C407" s="46"/>
      <c r="D407" s="45"/>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47">
        <f t="shared" si="75"/>
        <v>0</v>
      </c>
      <c r="AD407" s="78"/>
      <c r="AE407" s="44">
        <f t="shared" si="76"/>
        <v>0</v>
      </c>
      <c r="AF407" s="45"/>
      <c r="AG407" s="48">
        <f t="shared" si="77"/>
        <v>0</v>
      </c>
    </row>
    <row r="408" spans="2:33" hidden="1" x14ac:dyDescent="0.2">
      <c r="B408" s="31"/>
      <c r="C408" s="46"/>
      <c r="D408" s="45"/>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47">
        <f t="shared" si="75"/>
        <v>0</v>
      </c>
      <c r="AD408" s="78"/>
      <c r="AE408" s="44">
        <f t="shared" si="76"/>
        <v>0</v>
      </c>
      <c r="AF408" s="45"/>
      <c r="AG408" s="48">
        <f t="shared" si="77"/>
        <v>0</v>
      </c>
    </row>
    <row r="409" spans="2:33" hidden="1" x14ac:dyDescent="0.2">
      <c r="B409" s="31"/>
      <c r="C409" s="46"/>
      <c r="D409" s="45"/>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47">
        <f t="shared" si="75"/>
        <v>0</v>
      </c>
      <c r="AD409" s="78"/>
      <c r="AE409" s="44">
        <f t="shared" si="76"/>
        <v>0</v>
      </c>
      <c r="AF409" s="45"/>
      <c r="AG409" s="48">
        <f t="shared" si="77"/>
        <v>0</v>
      </c>
    </row>
    <row r="410" spans="2:33" hidden="1" x14ac:dyDescent="0.2">
      <c r="B410" s="31"/>
      <c r="C410" s="46"/>
      <c r="D410" s="45"/>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47">
        <f t="shared" si="75"/>
        <v>0</v>
      </c>
      <c r="AD410" s="78"/>
      <c r="AE410" s="44">
        <f t="shared" si="76"/>
        <v>0</v>
      </c>
      <c r="AF410" s="45"/>
      <c r="AG410" s="48">
        <f t="shared" si="77"/>
        <v>0</v>
      </c>
    </row>
    <row r="411" spans="2:33" hidden="1" x14ac:dyDescent="0.2">
      <c r="B411" s="31"/>
      <c r="C411" s="46"/>
      <c r="D411" s="45"/>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47">
        <f t="shared" si="75"/>
        <v>0</v>
      </c>
      <c r="AD411" s="78"/>
      <c r="AE411" s="44">
        <f t="shared" si="76"/>
        <v>0</v>
      </c>
      <c r="AF411" s="45"/>
      <c r="AG411" s="48">
        <f t="shared" si="77"/>
        <v>0</v>
      </c>
    </row>
    <row r="412" spans="2:33" hidden="1" x14ac:dyDescent="0.2">
      <c r="B412" s="31"/>
      <c r="C412" s="46"/>
      <c r="D412" s="45"/>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47">
        <f t="shared" si="75"/>
        <v>0</v>
      </c>
      <c r="AD412" s="78"/>
      <c r="AE412" s="44">
        <f t="shared" si="76"/>
        <v>0</v>
      </c>
      <c r="AF412" s="45"/>
      <c r="AG412" s="48">
        <f t="shared" si="77"/>
        <v>0</v>
      </c>
    </row>
    <row r="413" spans="2:33" hidden="1" x14ac:dyDescent="0.2">
      <c r="B413" s="31"/>
      <c r="C413" s="46"/>
      <c r="D413" s="45"/>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47">
        <f t="shared" si="75"/>
        <v>0</v>
      </c>
      <c r="AD413" s="78"/>
      <c r="AE413" s="44">
        <f t="shared" si="76"/>
        <v>0</v>
      </c>
      <c r="AF413" s="45"/>
      <c r="AG413" s="48">
        <f t="shared" si="77"/>
        <v>0</v>
      </c>
    </row>
    <row r="414" spans="2:33" ht="13.5" hidden="1" thickBot="1" x14ac:dyDescent="0.25">
      <c r="B414" s="31"/>
      <c r="C414" s="46"/>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7">
        <f t="shared" si="75"/>
        <v>0</v>
      </c>
      <c r="AD414" s="78"/>
      <c r="AE414" s="44">
        <f t="shared" si="76"/>
        <v>0</v>
      </c>
      <c r="AF414" s="45"/>
      <c r="AG414" s="48">
        <f t="shared" si="77"/>
        <v>0</v>
      </c>
    </row>
    <row r="415" spans="2:33" ht="13.5" hidden="1" thickBot="1" x14ac:dyDescent="0.25">
      <c r="B415" s="79"/>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1" t="s">
        <v>148</v>
      </c>
      <c r="AD415" s="80"/>
      <c r="AE415" s="80"/>
      <c r="AF415" s="80"/>
      <c r="AG415" s="83">
        <f>SUM(AG397:AG414)</f>
        <v>0</v>
      </c>
    </row>
    <row r="416" spans="2:33" ht="13.5" hidden="1" thickBot="1" x14ac:dyDescent="0.25">
      <c r="B416" s="86"/>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41" t="s">
        <v>149</v>
      </c>
      <c r="AD416" s="87"/>
      <c r="AE416" s="87"/>
      <c r="AF416" s="87"/>
      <c r="AG416" s="88">
        <f>AG395+AG415</f>
        <v>0</v>
      </c>
    </row>
  </sheetData>
  <sheetProtection selectLockedCells="1"/>
  <mergeCells count="13">
    <mergeCell ref="E355:AB355"/>
    <mergeCell ref="E387:AB387"/>
    <mergeCell ref="E323:AB323"/>
    <mergeCell ref="E3:AB3"/>
    <mergeCell ref="E35:AB35"/>
    <mergeCell ref="E67:AB67"/>
    <mergeCell ref="E99:AB99"/>
    <mergeCell ref="E195:AB195"/>
    <mergeCell ref="E227:AB227"/>
    <mergeCell ref="E259:AB259"/>
    <mergeCell ref="E291:AB291"/>
    <mergeCell ref="E131:AB131"/>
    <mergeCell ref="E163:AB163"/>
  </mergeCells>
  <phoneticPr fontId="0" type="noConversion"/>
  <pageMargins left="0.75" right="0.75" top="1" bottom="1" header="0.5" footer="0.5"/>
  <pageSetup paperSize="3" scale="15" orientation="portrait" horizontalDpi="300" verticalDpi="300" r:id="rId1"/>
  <headerFooter alignWithMargins="0">
    <oddHeader>&amp;C
Dining Services RFP</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2CAF6-3D2A-42FF-A0CB-3ED7F9F8F718}">
  <dimension ref="A1:AG416"/>
  <sheetViews>
    <sheetView topLeftCell="A259" zoomScale="70" zoomScaleNormal="70" workbookViewId="0">
      <selection activeCell="B3" sqref="B3"/>
    </sheetView>
  </sheetViews>
  <sheetFormatPr defaultColWidth="8.85546875" defaultRowHeight="12.75" x14ac:dyDescent="0.2"/>
  <cols>
    <col min="2" max="2" width="40.42578125" customWidth="1"/>
    <col min="4" max="4" width="10" customWidth="1"/>
    <col min="5" max="12" width="7.7109375" customWidth="1"/>
    <col min="13" max="13" width="7.28515625" customWidth="1"/>
    <col min="14" max="28" width="7.7109375" customWidth="1"/>
    <col min="32" max="32" width="10.42578125" customWidth="1"/>
    <col min="33" max="33" width="14.28515625" customWidth="1"/>
  </cols>
  <sheetData>
    <row r="1" spans="2:33" ht="13.5" thickBot="1" x14ac:dyDescent="0.25"/>
    <row r="2" spans="2:33" ht="15.75" x14ac:dyDescent="0.25">
      <c r="B2" s="65" t="s">
        <v>307</v>
      </c>
      <c r="C2" s="66" t="s">
        <v>111</v>
      </c>
      <c r="D2" s="66" t="s">
        <v>261</v>
      </c>
      <c r="E2" s="66"/>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7"/>
    </row>
    <row r="3" spans="2:33" ht="38.25" x14ac:dyDescent="0.2">
      <c r="B3" s="68" t="s">
        <v>112</v>
      </c>
      <c r="C3" s="69" t="s">
        <v>113</v>
      </c>
      <c r="D3" s="69" t="s">
        <v>114</v>
      </c>
      <c r="E3" s="379" t="s">
        <v>115</v>
      </c>
      <c r="F3" s="380"/>
      <c r="G3" s="380"/>
      <c r="H3" s="380"/>
      <c r="I3" s="380"/>
      <c r="J3" s="380"/>
      <c r="K3" s="380"/>
      <c r="L3" s="380"/>
      <c r="M3" s="380"/>
      <c r="N3" s="380"/>
      <c r="O3" s="380"/>
      <c r="P3" s="380"/>
      <c r="Q3" s="380"/>
      <c r="R3" s="380"/>
      <c r="S3" s="380"/>
      <c r="T3" s="380"/>
      <c r="U3" s="380"/>
      <c r="V3" s="380"/>
      <c r="W3" s="380"/>
      <c r="X3" s="380"/>
      <c r="Y3" s="380"/>
      <c r="Z3" s="380"/>
      <c r="AA3" s="380"/>
      <c r="AB3" s="381"/>
      <c r="AC3" s="69" t="s">
        <v>116</v>
      </c>
      <c r="AD3" s="69" t="s">
        <v>117</v>
      </c>
      <c r="AE3" s="69" t="s">
        <v>118</v>
      </c>
      <c r="AF3" s="69" t="s">
        <v>119</v>
      </c>
      <c r="AG3" s="239" t="s">
        <v>120</v>
      </c>
    </row>
    <row r="4" spans="2:33" ht="24" x14ac:dyDescent="0.2">
      <c r="B4" s="70" t="s">
        <v>121</v>
      </c>
      <c r="C4" s="71"/>
      <c r="D4" s="71"/>
      <c r="E4" s="302" t="s">
        <v>122</v>
      </c>
      <c r="F4" s="302" t="s">
        <v>123</v>
      </c>
      <c r="G4" s="302" t="s">
        <v>124</v>
      </c>
      <c r="H4" s="302" t="s">
        <v>125</v>
      </c>
      <c r="I4" s="302" t="s">
        <v>126</v>
      </c>
      <c r="J4" s="302" t="s">
        <v>127</v>
      </c>
      <c r="K4" s="302" t="s">
        <v>128</v>
      </c>
      <c r="L4" s="302" t="s">
        <v>129</v>
      </c>
      <c r="M4" s="302" t="s">
        <v>130</v>
      </c>
      <c r="N4" s="303" t="s">
        <v>131</v>
      </c>
      <c r="O4" s="302" t="s">
        <v>132</v>
      </c>
      <c r="P4" s="302" t="s">
        <v>133</v>
      </c>
      <c r="Q4" s="302" t="s">
        <v>134</v>
      </c>
      <c r="R4" s="302" t="s">
        <v>135</v>
      </c>
      <c r="S4" s="302" t="s">
        <v>136</v>
      </c>
      <c r="T4" s="302" t="s">
        <v>137</v>
      </c>
      <c r="U4" s="302" t="s">
        <v>138</v>
      </c>
      <c r="V4" s="302" t="s">
        <v>139</v>
      </c>
      <c r="W4" s="302" t="s">
        <v>140</v>
      </c>
      <c r="X4" s="302" t="s">
        <v>141</v>
      </c>
      <c r="Y4" s="302" t="s">
        <v>142</v>
      </c>
      <c r="Z4" s="302" t="s">
        <v>143</v>
      </c>
      <c r="AA4" s="302" t="s">
        <v>144</v>
      </c>
      <c r="AB4" s="302" t="s">
        <v>145</v>
      </c>
      <c r="AC4" s="71"/>
      <c r="AD4" s="71"/>
      <c r="AE4" s="71"/>
      <c r="AF4" s="75"/>
      <c r="AG4" s="76"/>
    </row>
    <row r="5" spans="2:33" x14ac:dyDescent="0.2">
      <c r="B5" s="31"/>
      <c r="C5" s="46"/>
      <c r="D5" s="45"/>
      <c r="E5" s="77"/>
      <c r="F5" s="77"/>
      <c r="G5" s="77"/>
      <c r="H5" s="77"/>
      <c r="I5" s="77"/>
      <c r="J5" s="77"/>
      <c r="K5" s="77"/>
      <c r="L5" s="77"/>
      <c r="M5" s="77"/>
      <c r="N5" s="77"/>
      <c r="O5" s="77"/>
      <c r="P5" s="77"/>
      <c r="Q5" s="77"/>
      <c r="R5" s="77"/>
      <c r="S5" s="77"/>
      <c r="T5" s="77"/>
      <c r="U5" s="77"/>
      <c r="V5" s="77"/>
      <c r="W5" s="77"/>
      <c r="X5" s="77"/>
      <c r="Y5" s="77"/>
      <c r="Z5" s="77"/>
      <c r="AA5" s="77"/>
      <c r="AB5" s="77"/>
      <c r="AC5" s="47">
        <f t="shared" ref="AC5:AC10" si="0">SUM(E5:AB5)</f>
        <v>0</v>
      </c>
      <c r="AD5" s="78"/>
      <c r="AE5" s="44">
        <f t="shared" ref="AE5:AE10" si="1">(AD5*AC5)/40</f>
        <v>0</v>
      </c>
      <c r="AF5" s="45"/>
      <c r="AG5" s="48">
        <f t="shared" ref="AG5:AG10" si="2">AF5*AD5*AC5*C5</f>
        <v>0</v>
      </c>
    </row>
    <row r="6" spans="2:33" x14ac:dyDescent="0.2">
      <c r="B6" s="31"/>
      <c r="C6" s="46"/>
      <c r="D6" s="45"/>
      <c r="E6" s="77"/>
      <c r="F6" s="77"/>
      <c r="G6" s="77"/>
      <c r="H6" s="77"/>
      <c r="I6" s="77"/>
      <c r="J6" s="77"/>
      <c r="K6" s="77"/>
      <c r="L6" s="77"/>
      <c r="M6" s="77"/>
      <c r="N6" s="77"/>
      <c r="O6" s="77"/>
      <c r="P6" s="77"/>
      <c r="Q6" s="77"/>
      <c r="R6" s="77"/>
      <c r="S6" s="77"/>
      <c r="T6" s="77"/>
      <c r="U6" s="77"/>
      <c r="V6" s="77"/>
      <c r="W6" s="77"/>
      <c r="X6" s="77"/>
      <c r="Y6" s="77"/>
      <c r="Z6" s="77"/>
      <c r="AA6" s="77"/>
      <c r="AB6" s="77"/>
      <c r="AC6" s="47">
        <f t="shared" si="0"/>
        <v>0</v>
      </c>
      <c r="AD6" s="78"/>
      <c r="AE6" s="44">
        <f t="shared" si="1"/>
        <v>0</v>
      </c>
      <c r="AF6" s="45"/>
      <c r="AG6" s="48">
        <f t="shared" si="2"/>
        <v>0</v>
      </c>
    </row>
    <row r="7" spans="2:33" x14ac:dyDescent="0.2">
      <c r="B7" s="31"/>
      <c r="C7" s="46"/>
      <c r="D7" s="45"/>
      <c r="E7" s="77"/>
      <c r="F7" s="77"/>
      <c r="G7" s="77"/>
      <c r="H7" s="77"/>
      <c r="I7" s="77"/>
      <c r="J7" s="77"/>
      <c r="K7" s="77"/>
      <c r="L7" s="77"/>
      <c r="M7" s="77"/>
      <c r="N7" s="77"/>
      <c r="O7" s="77"/>
      <c r="P7" s="77"/>
      <c r="Q7" s="77"/>
      <c r="R7" s="77"/>
      <c r="S7" s="77"/>
      <c r="T7" s="77"/>
      <c r="U7" s="77"/>
      <c r="V7" s="77"/>
      <c r="W7" s="77"/>
      <c r="X7" s="77"/>
      <c r="Y7" s="77"/>
      <c r="Z7" s="77"/>
      <c r="AA7" s="77"/>
      <c r="AB7" s="77"/>
      <c r="AC7" s="47">
        <f t="shared" si="0"/>
        <v>0</v>
      </c>
      <c r="AD7" s="78"/>
      <c r="AE7" s="44">
        <f t="shared" si="1"/>
        <v>0</v>
      </c>
      <c r="AF7" s="45"/>
      <c r="AG7" s="48">
        <f t="shared" si="2"/>
        <v>0</v>
      </c>
    </row>
    <row r="8" spans="2:33" x14ac:dyDescent="0.2">
      <c r="B8" s="31"/>
      <c r="C8" s="46"/>
      <c r="D8" s="45"/>
      <c r="E8" s="77"/>
      <c r="F8" s="77"/>
      <c r="G8" s="77"/>
      <c r="H8" s="77"/>
      <c r="I8" s="77"/>
      <c r="J8" s="77"/>
      <c r="K8" s="77"/>
      <c r="L8" s="77"/>
      <c r="M8" s="77"/>
      <c r="N8" s="77"/>
      <c r="O8" s="77"/>
      <c r="P8" s="77"/>
      <c r="Q8" s="77"/>
      <c r="R8" s="77"/>
      <c r="S8" s="77"/>
      <c r="T8" s="77"/>
      <c r="U8" s="77"/>
      <c r="V8" s="77"/>
      <c r="W8" s="77"/>
      <c r="X8" s="77"/>
      <c r="Y8" s="77"/>
      <c r="Z8" s="77"/>
      <c r="AA8" s="77"/>
      <c r="AB8" s="77"/>
      <c r="AC8" s="47">
        <f t="shared" si="0"/>
        <v>0</v>
      </c>
      <c r="AD8" s="78"/>
      <c r="AE8" s="44">
        <f t="shared" si="1"/>
        <v>0</v>
      </c>
      <c r="AF8" s="45"/>
      <c r="AG8" s="48">
        <f t="shared" si="2"/>
        <v>0</v>
      </c>
    </row>
    <row r="9" spans="2:33" x14ac:dyDescent="0.2">
      <c r="B9" s="31"/>
      <c r="C9" s="46"/>
      <c r="D9" s="45"/>
      <c r="E9" s="77"/>
      <c r="F9" s="77"/>
      <c r="G9" s="77"/>
      <c r="H9" s="77"/>
      <c r="I9" s="77"/>
      <c r="J9" s="77"/>
      <c r="K9" s="77"/>
      <c r="L9" s="77"/>
      <c r="M9" s="77"/>
      <c r="N9" s="77"/>
      <c r="O9" s="77"/>
      <c r="P9" s="77"/>
      <c r="Q9" s="77"/>
      <c r="R9" s="77"/>
      <c r="S9" s="77"/>
      <c r="T9" s="77"/>
      <c r="U9" s="77"/>
      <c r="V9" s="77"/>
      <c r="W9" s="77"/>
      <c r="X9" s="77"/>
      <c r="Y9" s="77"/>
      <c r="Z9" s="77"/>
      <c r="AA9" s="77"/>
      <c r="AB9" s="77"/>
      <c r="AC9" s="47">
        <f t="shared" si="0"/>
        <v>0</v>
      </c>
      <c r="AD9" s="78"/>
      <c r="AE9" s="44">
        <f t="shared" si="1"/>
        <v>0</v>
      </c>
      <c r="AF9" s="45"/>
      <c r="AG9" s="48">
        <f t="shared" si="2"/>
        <v>0</v>
      </c>
    </row>
    <row r="10" spans="2:33" ht="13.5" thickBot="1" x14ac:dyDescent="0.25">
      <c r="B10" s="31"/>
      <c r="C10" s="46"/>
      <c r="D10" s="45"/>
      <c r="E10" s="77"/>
      <c r="F10" s="77"/>
      <c r="G10" s="77"/>
      <c r="H10" s="77"/>
      <c r="I10" s="77"/>
      <c r="J10" s="77"/>
      <c r="K10" s="77"/>
      <c r="L10" s="77"/>
      <c r="M10" s="77"/>
      <c r="N10" s="77"/>
      <c r="O10" s="77"/>
      <c r="P10" s="77"/>
      <c r="Q10" s="77"/>
      <c r="R10" s="77"/>
      <c r="S10" s="77"/>
      <c r="T10" s="77"/>
      <c r="U10" s="77"/>
      <c r="V10" s="77"/>
      <c r="W10" s="77"/>
      <c r="X10" s="77"/>
      <c r="Y10" s="77"/>
      <c r="Z10" s="77"/>
      <c r="AA10" s="77"/>
      <c r="AB10" s="77"/>
      <c r="AC10" s="47">
        <f t="shared" si="0"/>
        <v>0</v>
      </c>
      <c r="AD10" s="78"/>
      <c r="AE10" s="44">
        <f t="shared" si="1"/>
        <v>0</v>
      </c>
      <c r="AF10" s="45"/>
      <c r="AG10" s="48">
        <f t="shared" si="2"/>
        <v>0</v>
      </c>
    </row>
    <row r="11" spans="2:33" ht="13.5" thickBot="1" x14ac:dyDescent="0.25">
      <c r="B11" s="79"/>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1" t="s">
        <v>146</v>
      </c>
      <c r="AD11" s="80"/>
      <c r="AE11" s="80">
        <f>SUM(AE5:AE10)</f>
        <v>0</v>
      </c>
      <c r="AF11" s="82"/>
      <c r="AG11" s="83">
        <f>SUM(AG5:AG10)</f>
        <v>0</v>
      </c>
    </row>
    <row r="12" spans="2:33" x14ac:dyDescent="0.2">
      <c r="B12" s="52" t="s">
        <v>147</v>
      </c>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84"/>
      <c r="AD12" s="63"/>
      <c r="AE12" s="63"/>
      <c r="AF12" s="64"/>
      <c r="AG12" s="85"/>
    </row>
    <row r="13" spans="2:33" x14ac:dyDescent="0.2">
      <c r="B13" s="31"/>
      <c r="C13" s="46"/>
      <c r="D13" s="45"/>
      <c r="E13" s="77"/>
      <c r="F13" s="77"/>
      <c r="G13" s="77"/>
      <c r="H13" s="77"/>
      <c r="I13" s="77"/>
      <c r="J13" s="77"/>
      <c r="K13" s="77"/>
      <c r="L13" s="77"/>
      <c r="M13" s="77"/>
      <c r="N13" s="77"/>
      <c r="O13" s="77"/>
      <c r="P13" s="77"/>
      <c r="Q13" s="77"/>
      <c r="R13" s="77"/>
      <c r="S13" s="77"/>
      <c r="T13" s="77"/>
      <c r="U13" s="77"/>
      <c r="V13" s="77"/>
      <c r="W13" s="77"/>
      <c r="X13" s="77"/>
      <c r="Y13" s="77"/>
      <c r="Z13" s="77"/>
      <c r="AA13" s="77"/>
      <c r="AB13" s="77"/>
      <c r="AC13" s="47">
        <f t="shared" ref="AC13:AC30" si="3">SUM(E13:AB13)</f>
        <v>0</v>
      </c>
      <c r="AD13" s="78"/>
      <c r="AE13" s="44">
        <f t="shared" ref="AE13:AE30" si="4">(AD13*AC13)/40</f>
        <v>0</v>
      </c>
      <c r="AF13" s="45"/>
      <c r="AG13" s="48">
        <f t="shared" ref="AG13:AG30" si="5">AF13*AD13*AC13*C13</f>
        <v>0</v>
      </c>
    </row>
    <row r="14" spans="2:33" x14ac:dyDescent="0.2">
      <c r="B14" s="31"/>
      <c r="C14" s="46"/>
      <c r="D14" s="45"/>
      <c r="E14" s="77"/>
      <c r="F14" s="77"/>
      <c r="G14" s="77"/>
      <c r="H14" s="77"/>
      <c r="I14" s="77"/>
      <c r="J14" s="77"/>
      <c r="K14" s="77"/>
      <c r="L14" s="77"/>
      <c r="M14" s="77"/>
      <c r="N14" s="77"/>
      <c r="O14" s="77"/>
      <c r="P14" s="77"/>
      <c r="Q14" s="77"/>
      <c r="R14" s="77"/>
      <c r="S14" s="77"/>
      <c r="T14" s="77"/>
      <c r="U14" s="77"/>
      <c r="V14" s="77"/>
      <c r="W14" s="77"/>
      <c r="X14" s="77"/>
      <c r="Y14" s="77"/>
      <c r="Z14" s="77"/>
      <c r="AA14" s="77"/>
      <c r="AB14" s="77"/>
      <c r="AC14" s="47">
        <f t="shared" si="3"/>
        <v>0</v>
      </c>
      <c r="AD14" s="78"/>
      <c r="AE14" s="44">
        <f t="shared" si="4"/>
        <v>0</v>
      </c>
      <c r="AF14" s="45"/>
      <c r="AG14" s="48">
        <f t="shared" si="5"/>
        <v>0</v>
      </c>
    </row>
    <row r="15" spans="2:33" x14ac:dyDescent="0.2">
      <c r="B15" s="31"/>
      <c r="C15" s="46"/>
      <c r="D15" s="45"/>
      <c r="E15" s="77"/>
      <c r="F15" s="77"/>
      <c r="G15" s="77"/>
      <c r="H15" s="77"/>
      <c r="I15" s="77"/>
      <c r="J15" s="77"/>
      <c r="K15" s="77"/>
      <c r="L15" s="77"/>
      <c r="M15" s="77"/>
      <c r="N15" s="77"/>
      <c r="O15" s="77"/>
      <c r="P15" s="77"/>
      <c r="Q15" s="77"/>
      <c r="R15" s="77"/>
      <c r="S15" s="77"/>
      <c r="T15" s="77"/>
      <c r="U15" s="77"/>
      <c r="V15" s="77"/>
      <c r="W15" s="77"/>
      <c r="X15" s="77"/>
      <c r="Y15" s="77"/>
      <c r="Z15" s="77"/>
      <c r="AA15" s="77"/>
      <c r="AB15" s="77"/>
      <c r="AC15" s="47">
        <f t="shared" si="3"/>
        <v>0</v>
      </c>
      <c r="AD15" s="78"/>
      <c r="AE15" s="44">
        <f t="shared" si="4"/>
        <v>0</v>
      </c>
      <c r="AF15" s="45"/>
      <c r="AG15" s="48">
        <f t="shared" si="5"/>
        <v>0</v>
      </c>
    </row>
    <row r="16" spans="2:33" x14ac:dyDescent="0.2">
      <c r="B16" s="31"/>
      <c r="C16" s="46"/>
      <c r="D16" s="45"/>
      <c r="E16" s="77"/>
      <c r="F16" s="77"/>
      <c r="G16" s="77"/>
      <c r="H16" s="77"/>
      <c r="I16" s="77"/>
      <c r="J16" s="77"/>
      <c r="K16" s="77"/>
      <c r="L16" s="77"/>
      <c r="M16" s="77"/>
      <c r="N16" s="77"/>
      <c r="O16" s="77"/>
      <c r="P16" s="77"/>
      <c r="Q16" s="77"/>
      <c r="R16" s="77"/>
      <c r="S16" s="77"/>
      <c r="T16" s="77"/>
      <c r="U16" s="77"/>
      <c r="V16" s="77"/>
      <c r="W16" s="77"/>
      <c r="X16" s="77"/>
      <c r="Y16" s="77"/>
      <c r="Z16" s="77"/>
      <c r="AA16" s="77"/>
      <c r="AB16" s="77"/>
      <c r="AC16" s="47">
        <f t="shared" si="3"/>
        <v>0</v>
      </c>
      <c r="AD16" s="78"/>
      <c r="AE16" s="44">
        <f t="shared" si="4"/>
        <v>0</v>
      </c>
      <c r="AF16" s="45"/>
      <c r="AG16" s="48">
        <f t="shared" si="5"/>
        <v>0</v>
      </c>
    </row>
    <row r="17" spans="1:33" x14ac:dyDescent="0.2">
      <c r="A17" s="229"/>
      <c r="B17" s="31"/>
      <c r="C17" s="46"/>
      <c r="D17" s="45"/>
      <c r="E17" s="77"/>
      <c r="F17" s="77"/>
      <c r="G17" s="77"/>
      <c r="H17" s="77"/>
      <c r="I17" s="77"/>
      <c r="J17" s="77"/>
      <c r="K17" s="77"/>
      <c r="L17" s="77"/>
      <c r="M17" s="77"/>
      <c r="N17" s="77"/>
      <c r="O17" s="77"/>
      <c r="P17" s="77"/>
      <c r="Q17" s="77"/>
      <c r="R17" s="77"/>
      <c r="S17" s="77"/>
      <c r="T17" s="77"/>
      <c r="U17" s="77"/>
      <c r="V17" s="77"/>
      <c r="W17" s="77"/>
      <c r="X17" s="77"/>
      <c r="Y17" s="77"/>
      <c r="Z17" s="77"/>
      <c r="AA17" s="77"/>
      <c r="AB17" s="77"/>
      <c r="AC17" s="47">
        <f t="shared" si="3"/>
        <v>0</v>
      </c>
      <c r="AD17" s="78"/>
      <c r="AE17" s="44">
        <f t="shared" si="4"/>
        <v>0</v>
      </c>
      <c r="AF17" s="45"/>
      <c r="AG17" s="48">
        <f t="shared" si="5"/>
        <v>0</v>
      </c>
    </row>
    <row r="18" spans="1:33" x14ac:dyDescent="0.2">
      <c r="B18" s="31"/>
      <c r="C18" s="46"/>
      <c r="D18" s="45"/>
      <c r="E18" s="77"/>
      <c r="F18" s="77"/>
      <c r="G18" s="77"/>
      <c r="H18" s="77"/>
      <c r="I18" s="77"/>
      <c r="J18" s="77"/>
      <c r="K18" s="77"/>
      <c r="L18" s="77"/>
      <c r="M18" s="77"/>
      <c r="N18" s="77"/>
      <c r="O18" s="77"/>
      <c r="P18" s="77"/>
      <c r="Q18" s="77"/>
      <c r="R18" s="77"/>
      <c r="S18" s="77"/>
      <c r="T18" s="77"/>
      <c r="U18" s="77"/>
      <c r="V18" s="77"/>
      <c r="W18" s="77"/>
      <c r="X18" s="77"/>
      <c r="Y18" s="77"/>
      <c r="Z18" s="77"/>
      <c r="AA18" s="77"/>
      <c r="AB18" s="77"/>
      <c r="AC18" s="47">
        <f t="shared" si="3"/>
        <v>0</v>
      </c>
      <c r="AD18" s="78"/>
      <c r="AE18" s="44">
        <f t="shared" si="4"/>
        <v>0</v>
      </c>
      <c r="AF18" s="45"/>
      <c r="AG18" s="48">
        <f t="shared" si="5"/>
        <v>0</v>
      </c>
    </row>
    <row r="19" spans="1:33" x14ac:dyDescent="0.2">
      <c r="B19" s="31"/>
      <c r="C19" s="46"/>
      <c r="D19" s="45"/>
      <c r="E19" s="77"/>
      <c r="F19" s="77"/>
      <c r="G19" s="77"/>
      <c r="H19" s="77"/>
      <c r="I19" s="77"/>
      <c r="J19" s="77"/>
      <c r="K19" s="77"/>
      <c r="L19" s="77"/>
      <c r="M19" s="77"/>
      <c r="N19" s="77"/>
      <c r="O19" s="77"/>
      <c r="P19" s="77"/>
      <c r="Q19" s="77"/>
      <c r="R19" s="77"/>
      <c r="S19" s="77"/>
      <c r="T19" s="77"/>
      <c r="U19" s="77"/>
      <c r="V19" s="77"/>
      <c r="W19" s="77"/>
      <c r="X19" s="77"/>
      <c r="Y19" s="77"/>
      <c r="Z19" s="77"/>
      <c r="AA19" s="77"/>
      <c r="AB19" s="77"/>
      <c r="AC19" s="47">
        <f t="shared" si="3"/>
        <v>0</v>
      </c>
      <c r="AD19" s="78"/>
      <c r="AE19" s="44">
        <f t="shared" si="4"/>
        <v>0</v>
      </c>
      <c r="AF19" s="45"/>
      <c r="AG19" s="48">
        <f t="shared" si="5"/>
        <v>0</v>
      </c>
    </row>
    <row r="20" spans="1:33" x14ac:dyDescent="0.2">
      <c r="B20" s="31"/>
      <c r="C20" s="46"/>
      <c r="D20" s="45"/>
      <c r="E20" s="77"/>
      <c r="F20" s="77"/>
      <c r="G20" s="77"/>
      <c r="H20" s="77"/>
      <c r="I20" s="77"/>
      <c r="J20" s="77"/>
      <c r="K20" s="77"/>
      <c r="L20" s="77"/>
      <c r="M20" s="77"/>
      <c r="N20" s="77"/>
      <c r="O20" s="77"/>
      <c r="P20" s="77"/>
      <c r="Q20" s="77"/>
      <c r="R20" s="77"/>
      <c r="S20" s="77"/>
      <c r="T20" s="77"/>
      <c r="U20" s="77"/>
      <c r="V20" s="77"/>
      <c r="W20" s="77"/>
      <c r="X20" s="77"/>
      <c r="Y20" s="77"/>
      <c r="Z20" s="77"/>
      <c r="AA20" s="77"/>
      <c r="AB20" s="77"/>
      <c r="AC20" s="47">
        <f t="shared" si="3"/>
        <v>0</v>
      </c>
      <c r="AD20" s="78"/>
      <c r="AE20" s="44">
        <f t="shared" si="4"/>
        <v>0</v>
      </c>
      <c r="AF20" s="45"/>
      <c r="AG20" s="48">
        <f t="shared" si="5"/>
        <v>0</v>
      </c>
    </row>
    <row r="21" spans="1:33" x14ac:dyDescent="0.2">
      <c r="B21" s="31"/>
      <c r="C21" s="46"/>
      <c r="D21" s="45"/>
      <c r="E21" s="77"/>
      <c r="F21" s="77"/>
      <c r="G21" s="77"/>
      <c r="H21" s="77"/>
      <c r="I21" s="77"/>
      <c r="J21" s="77"/>
      <c r="K21" s="77"/>
      <c r="L21" s="77"/>
      <c r="M21" s="77"/>
      <c r="N21" s="77"/>
      <c r="O21" s="77"/>
      <c r="P21" s="77"/>
      <c r="Q21" s="77"/>
      <c r="R21" s="77"/>
      <c r="S21" s="77"/>
      <c r="T21" s="77"/>
      <c r="U21" s="77"/>
      <c r="V21" s="77"/>
      <c r="W21" s="77"/>
      <c r="X21" s="77"/>
      <c r="Y21" s="77"/>
      <c r="Z21" s="77"/>
      <c r="AA21" s="77"/>
      <c r="AB21" s="77"/>
      <c r="AC21" s="47">
        <f t="shared" si="3"/>
        <v>0</v>
      </c>
      <c r="AD21" s="78"/>
      <c r="AE21" s="44">
        <f t="shared" si="4"/>
        <v>0</v>
      </c>
      <c r="AF21" s="45"/>
      <c r="AG21" s="48">
        <f t="shared" si="5"/>
        <v>0</v>
      </c>
    </row>
    <row r="22" spans="1:33" x14ac:dyDescent="0.2">
      <c r="B22" s="31"/>
      <c r="C22" s="46"/>
      <c r="D22" s="45"/>
      <c r="E22" s="77"/>
      <c r="F22" s="77"/>
      <c r="G22" s="77"/>
      <c r="H22" s="77"/>
      <c r="I22" s="77"/>
      <c r="J22" s="77"/>
      <c r="K22" s="77"/>
      <c r="L22" s="77"/>
      <c r="M22" s="77"/>
      <c r="N22" s="77"/>
      <c r="O22" s="77"/>
      <c r="P22" s="77"/>
      <c r="Q22" s="77"/>
      <c r="R22" s="77"/>
      <c r="S22" s="77"/>
      <c r="T22" s="77"/>
      <c r="U22" s="77"/>
      <c r="V22" s="77"/>
      <c r="W22" s="77"/>
      <c r="X22" s="77"/>
      <c r="Y22" s="77"/>
      <c r="Z22" s="77"/>
      <c r="AA22" s="77"/>
      <c r="AB22" s="77"/>
      <c r="AC22" s="47">
        <f t="shared" si="3"/>
        <v>0</v>
      </c>
      <c r="AD22" s="78"/>
      <c r="AE22" s="44">
        <f t="shared" si="4"/>
        <v>0</v>
      </c>
      <c r="AF22" s="45"/>
      <c r="AG22" s="48">
        <f t="shared" si="5"/>
        <v>0</v>
      </c>
    </row>
    <row r="23" spans="1:33" x14ac:dyDescent="0.2">
      <c r="B23" s="31"/>
      <c r="C23" s="46"/>
      <c r="D23" s="45"/>
      <c r="E23" s="77"/>
      <c r="F23" s="77"/>
      <c r="G23" s="77"/>
      <c r="H23" s="77"/>
      <c r="I23" s="77"/>
      <c r="J23" s="77"/>
      <c r="K23" s="77"/>
      <c r="L23" s="77"/>
      <c r="M23" s="77"/>
      <c r="N23" s="77"/>
      <c r="O23" s="77"/>
      <c r="P23" s="77"/>
      <c r="Q23" s="77"/>
      <c r="R23" s="77"/>
      <c r="S23" s="77"/>
      <c r="T23" s="77"/>
      <c r="U23" s="77"/>
      <c r="V23" s="77"/>
      <c r="W23" s="77"/>
      <c r="X23" s="77"/>
      <c r="Y23" s="77"/>
      <c r="Z23" s="77"/>
      <c r="AA23" s="77"/>
      <c r="AB23" s="77"/>
      <c r="AC23" s="47">
        <f t="shared" si="3"/>
        <v>0</v>
      </c>
      <c r="AD23" s="78"/>
      <c r="AE23" s="44">
        <f t="shared" si="4"/>
        <v>0</v>
      </c>
      <c r="AF23" s="45"/>
      <c r="AG23" s="48">
        <f t="shared" si="5"/>
        <v>0</v>
      </c>
    </row>
    <row r="24" spans="1:33" x14ac:dyDescent="0.2">
      <c r="B24" s="31"/>
      <c r="C24" s="46"/>
      <c r="D24" s="45"/>
      <c r="E24" s="77"/>
      <c r="F24" s="77"/>
      <c r="G24" s="77"/>
      <c r="H24" s="77"/>
      <c r="I24" s="77"/>
      <c r="J24" s="77"/>
      <c r="K24" s="77"/>
      <c r="L24" s="77"/>
      <c r="M24" s="77"/>
      <c r="N24" s="77"/>
      <c r="O24" s="77"/>
      <c r="P24" s="77"/>
      <c r="Q24" s="77"/>
      <c r="R24" s="77"/>
      <c r="S24" s="77"/>
      <c r="T24" s="77"/>
      <c r="U24" s="77"/>
      <c r="V24" s="77"/>
      <c r="W24" s="77"/>
      <c r="X24" s="77"/>
      <c r="Y24" s="77"/>
      <c r="Z24" s="77"/>
      <c r="AA24" s="77"/>
      <c r="AB24" s="77"/>
      <c r="AC24" s="47">
        <f t="shared" si="3"/>
        <v>0</v>
      </c>
      <c r="AD24" s="78"/>
      <c r="AE24" s="44">
        <f t="shared" si="4"/>
        <v>0</v>
      </c>
      <c r="AF24" s="45"/>
      <c r="AG24" s="48">
        <f t="shared" si="5"/>
        <v>0</v>
      </c>
    </row>
    <row r="25" spans="1:33" x14ac:dyDescent="0.2">
      <c r="B25" s="31"/>
      <c r="C25" s="46"/>
      <c r="D25" s="45"/>
      <c r="E25" s="77"/>
      <c r="F25" s="77"/>
      <c r="G25" s="77"/>
      <c r="H25" s="77"/>
      <c r="I25" s="77"/>
      <c r="J25" s="77"/>
      <c r="K25" s="77"/>
      <c r="L25" s="77"/>
      <c r="M25" s="77"/>
      <c r="N25" s="77"/>
      <c r="O25" s="77"/>
      <c r="P25" s="77"/>
      <c r="Q25" s="77"/>
      <c r="R25" s="77"/>
      <c r="S25" s="77"/>
      <c r="T25" s="77"/>
      <c r="U25" s="77"/>
      <c r="V25" s="77"/>
      <c r="W25" s="77"/>
      <c r="X25" s="77"/>
      <c r="Y25" s="77"/>
      <c r="Z25" s="77"/>
      <c r="AA25" s="77"/>
      <c r="AB25" s="77"/>
      <c r="AC25" s="47">
        <f t="shared" si="3"/>
        <v>0</v>
      </c>
      <c r="AD25" s="78"/>
      <c r="AE25" s="44">
        <f t="shared" si="4"/>
        <v>0</v>
      </c>
      <c r="AF25" s="45"/>
      <c r="AG25" s="48">
        <f t="shared" si="5"/>
        <v>0</v>
      </c>
    </row>
    <row r="26" spans="1:33" x14ac:dyDescent="0.2">
      <c r="B26" s="31"/>
      <c r="C26" s="46"/>
      <c r="D26" s="45"/>
      <c r="E26" s="77"/>
      <c r="F26" s="77"/>
      <c r="G26" s="77"/>
      <c r="H26" s="77"/>
      <c r="I26" s="77"/>
      <c r="J26" s="77"/>
      <c r="K26" s="77"/>
      <c r="L26" s="77"/>
      <c r="M26" s="77"/>
      <c r="N26" s="77"/>
      <c r="O26" s="77"/>
      <c r="P26" s="77"/>
      <c r="Q26" s="77"/>
      <c r="R26" s="77"/>
      <c r="S26" s="77"/>
      <c r="T26" s="77"/>
      <c r="U26" s="77"/>
      <c r="V26" s="77"/>
      <c r="W26" s="77"/>
      <c r="X26" s="77"/>
      <c r="Y26" s="77"/>
      <c r="Z26" s="77"/>
      <c r="AA26" s="77"/>
      <c r="AB26" s="77"/>
      <c r="AC26" s="47">
        <f t="shared" si="3"/>
        <v>0</v>
      </c>
      <c r="AD26" s="78"/>
      <c r="AE26" s="44">
        <f t="shared" si="4"/>
        <v>0</v>
      </c>
      <c r="AF26" s="45"/>
      <c r="AG26" s="48">
        <f t="shared" si="5"/>
        <v>0</v>
      </c>
    </row>
    <row r="27" spans="1:33" x14ac:dyDescent="0.2">
      <c r="B27" s="31"/>
      <c r="C27" s="46"/>
      <c r="D27" s="45"/>
      <c r="E27" s="77"/>
      <c r="F27" s="77"/>
      <c r="G27" s="77"/>
      <c r="H27" s="77"/>
      <c r="I27" s="77"/>
      <c r="J27" s="77"/>
      <c r="K27" s="77"/>
      <c r="L27" s="77"/>
      <c r="M27" s="77"/>
      <c r="N27" s="77"/>
      <c r="O27" s="77"/>
      <c r="P27" s="77"/>
      <c r="Q27" s="77"/>
      <c r="R27" s="77"/>
      <c r="S27" s="77"/>
      <c r="T27" s="77"/>
      <c r="U27" s="77"/>
      <c r="V27" s="77"/>
      <c r="W27" s="77"/>
      <c r="X27" s="77"/>
      <c r="Y27" s="77"/>
      <c r="Z27" s="77"/>
      <c r="AA27" s="77"/>
      <c r="AB27" s="77"/>
      <c r="AC27" s="47">
        <f t="shared" si="3"/>
        <v>0</v>
      </c>
      <c r="AD27" s="78"/>
      <c r="AE27" s="44">
        <f t="shared" si="4"/>
        <v>0</v>
      </c>
      <c r="AF27" s="45"/>
      <c r="AG27" s="48">
        <f t="shared" si="5"/>
        <v>0</v>
      </c>
    </row>
    <row r="28" spans="1:33" x14ac:dyDescent="0.2">
      <c r="B28" s="31"/>
      <c r="C28" s="46"/>
      <c r="D28" s="45"/>
      <c r="E28" s="77"/>
      <c r="F28" s="77"/>
      <c r="G28" s="77"/>
      <c r="H28" s="77"/>
      <c r="I28" s="77"/>
      <c r="J28" s="77"/>
      <c r="K28" s="77"/>
      <c r="L28" s="77"/>
      <c r="M28" s="77"/>
      <c r="N28" s="77"/>
      <c r="O28" s="77"/>
      <c r="P28" s="77"/>
      <c r="Q28" s="77"/>
      <c r="R28" s="77"/>
      <c r="S28" s="77"/>
      <c r="T28" s="77"/>
      <c r="U28" s="77"/>
      <c r="V28" s="77"/>
      <c r="W28" s="77"/>
      <c r="X28" s="77"/>
      <c r="Y28" s="77"/>
      <c r="Z28" s="77"/>
      <c r="AA28" s="77"/>
      <c r="AB28" s="77"/>
      <c r="AC28" s="47">
        <f t="shared" si="3"/>
        <v>0</v>
      </c>
      <c r="AD28" s="78"/>
      <c r="AE28" s="44">
        <f t="shared" si="4"/>
        <v>0</v>
      </c>
      <c r="AF28" s="45"/>
      <c r="AG28" s="48">
        <f t="shared" si="5"/>
        <v>0</v>
      </c>
    </row>
    <row r="29" spans="1:33" x14ac:dyDescent="0.2">
      <c r="B29" s="31"/>
      <c r="C29" s="46"/>
      <c r="D29" s="45"/>
      <c r="E29" s="77"/>
      <c r="F29" s="77"/>
      <c r="G29" s="77"/>
      <c r="H29" s="77"/>
      <c r="I29" s="77"/>
      <c r="J29" s="77"/>
      <c r="K29" s="77"/>
      <c r="L29" s="77"/>
      <c r="M29" s="77"/>
      <c r="N29" s="77"/>
      <c r="O29" s="77"/>
      <c r="P29" s="77"/>
      <c r="Q29" s="77"/>
      <c r="R29" s="77"/>
      <c r="S29" s="77"/>
      <c r="T29" s="77"/>
      <c r="U29" s="77"/>
      <c r="V29" s="77"/>
      <c r="W29" s="77"/>
      <c r="X29" s="77"/>
      <c r="Y29" s="77"/>
      <c r="Z29" s="77"/>
      <c r="AA29" s="77"/>
      <c r="AB29" s="77"/>
      <c r="AC29" s="47">
        <f t="shared" si="3"/>
        <v>0</v>
      </c>
      <c r="AD29" s="78"/>
      <c r="AE29" s="44">
        <f t="shared" si="4"/>
        <v>0</v>
      </c>
      <c r="AF29" s="45"/>
      <c r="AG29" s="48">
        <f t="shared" si="5"/>
        <v>0</v>
      </c>
    </row>
    <row r="30" spans="1:33" ht="13.5" thickBot="1" x14ac:dyDescent="0.25">
      <c r="B30" s="31"/>
      <c r="C30" s="46"/>
      <c r="D30" s="45"/>
      <c r="E30" s="77"/>
      <c r="F30" s="77"/>
      <c r="G30" s="77"/>
      <c r="H30" s="77"/>
      <c r="I30" s="77"/>
      <c r="J30" s="77"/>
      <c r="K30" s="77"/>
      <c r="L30" s="77"/>
      <c r="M30" s="77"/>
      <c r="N30" s="77"/>
      <c r="O30" s="77"/>
      <c r="P30" s="77"/>
      <c r="Q30" s="77"/>
      <c r="R30" s="77"/>
      <c r="S30" s="77"/>
      <c r="T30" s="77"/>
      <c r="U30" s="77"/>
      <c r="V30" s="77"/>
      <c r="W30" s="77"/>
      <c r="X30" s="77"/>
      <c r="Y30" s="77"/>
      <c r="Z30" s="77"/>
      <c r="AA30" s="77"/>
      <c r="AB30" s="77"/>
      <c r="AC30" s="47">
        <f t="shared" si="3"/>
        <v>0</v>
      </c>
      <c r="AD30" s="78"/>
      <c r="AE30" s="44">
        <f t="shared" si="4"/>
        <v>0</v>
      </c>
      <c r="AF30" s="45"/>
      <c r="AG30" s="48">
        <f t="shared" si="5"/>
        <v>0</v>
      </c>
    </row>
    <row r="31" spans="1:33" ht="13.5" thickBot="1" x14ac:dyDescent="0.25">
      <c r="B31" s="79"/>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1" t="s">
        <v>148</v>
      </c>
      <c r="AD31" s="80"/>
      <c r="AE31" s="80">
        <f>SUM(AE13:AE30)</f>
        <v>0</v>
      </c>
      <c r="AF31" s="80"/>
      <c r="AG31" s="83">
        <f>SUM(AG13:AG30)</f>
        <v>0</v>
      </c>
    </row>
    <row r="32" spans="1:33" ht="13.5" thickBot="1" x14ac:dyDescent="0.25">
      <c r="B32" s="86"/>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41" t="s">
        <v>149</v>
      </c>
      <c r="AD32" s="87"/>
      <c r="AE32" s="87"/>
      <c r="AF32" s="87"/>
      <c r="AG32" s="88">
        <f>AG11+AG31</f>
        <v>0</v>
      </c>
    </row>
    <row r="33" spans="2:33" ht="13.5" thickBot="1"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2:33" ht="15.75" x14ac:dyDescent="0.25">
      <c r="B34" s="65" t="str">
        <f>B2</f>
        <v>Pizza Concept</v>
      </c>
      <c r="C34" s="66" t="s">
        <v>111</v>
      </c>
      <c r="D34" s="66" t="s">
        <v>262</v>
      </c>
      <c r="E34" s="66"/>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7"/>
    </row>
    <row r="35" spans="2:33" ht="38.25" x14ac:dyDescent="0.2">
      <c r="B35" s="68" t="s">
        <v>112</v>
      </c>
      <c r="C35" s="69" t="s">
        <v>113</v>
      </c>
      <c r="D35" s="69" t="s">
        <v>114</v>
      </c>
      <c r="E35" s="379" t="s">
        <v>115</v>
      </c>
      <c r="F35" s="380"/>
      <c r="G35" s="380"/>
      <c r="H35" s="380"/>
      <c r="I35" s="380"/>
      <c r="J35" s="380"/>
      <c r="K35" s="380"/>
      <c r="L35" s="380"/>
      <c r="M35" s="380"/>
      <c r="N35" s="380"/>
      <c r="O35" s="380"/>
      <c r="P35" s="380"/>
      <c r="Q35" s="380"/>
      <c r="R35" s="380"/>
      <c r="S35" s="380"/>
      <c r="T35" s="380"/>
      <c r="U35" s="380"/>
      <c r="V35" s="380"/>
      <c r="W35" s="380"/>
      <c r="X35" s="380"/>
      <c r="Y35" s="380"/>
      <c r="Z35" s="380"/>
      <c r="AA35" s="380"/>
      <c r="AB35" s="381"/>
      <c r="AC35" s="69" t="s">
        <v>116</v>
      </c>
      <c r="AD35" s="69" t="s">
        <v>117</v>
      </c>
      <c r="AE35" s="69" t="s">
        <v>118</v>
      </c>
      <c r="AF35" s="69" t="s">
        <v>119</v>
      </c>
      <c r="AG35" s="239" t="s">
        <v>120</v>
      </c>
    </row>
    <row r="36" spans="2:33" ht="24" x14ac:dyDescent="0.2">
      <c r="B36" s="70" t="s">
        <v>121</v>
      </c>
      <c r="C36" s="71"/>
      <c r="D36" s="71"/>
      <c r="E36" s="302" t="s">
        <v>122</v>
      </c>
      <c r="F36" s="302" t="s">
        <v>123</v>
      </c>
      <c r="G36" s="302" t="s">
        <v>124</v>
      </c>
      <c r="H36" s="302" t="s">
        <v>125</v>
      </c>
      <c r="I36" s="302" t="s">
        <v>126</v>
      </c>
      <c r="J36" s="302" t="s">
        <v>127</v>
      </c>
      <c r="K36" s="302" t="s">
        <v>128</v>
      </c>
      <c r="L36" s="302" t="s">
        <v>129</v>
      </c>
      <c r="M36" s="302" t="s">
        <v>130</v>
      </c>
      <c r="N36" s="302" t="s">
        <v>131</v>
      </c>
      <c r="O36" s="302" t="s">
        <v>132</v>
      </c>
      <c r="P36" s="302" t="s">
        <v>133</v>
      </c>
      <c r="Q36" s="302" t="s">
        <v>134</v>
      </c>
      <c r="R36" s="302" t="s">
        <v>135</v>
      </c>
      <c r="S36" s="302" t="s">
        <v>136</v>
      </c>
      <c r="T36" s="302" t="s">
        <v>137</v>
      </c>
      <c r="U36" s="302" t="s">
        <v>138</v>
      </c>
      <c r="V36" s="302" t="s">
        <v>139</v>
      </c>
      <c r="W36" s="302" t="s">
        <v>140</v>
      </c>
      <c r="X36" s="302" t="s">
        <v>141</v>
      </c>
      <c r="Y36" s="302" t="s">
        <v>142</v>
      </c>
      <c r="Z36" s="302" t="s">
        <v>143</v>
      </c>
      <c r="AA36" s="302" t="s">
        <v>144</v>
      </c>
      <c r="AB36" s="302" t="s">
        <v>145</v>
      </c>
      <c r="AC36" s="71"/>
      <c r="AD36" s="71"/>
      <c r="AE36" s="71"/>
      <c r="AF36" s="75"/>
      <c r="AG36" s="76"/>
    </row>
    <row r="37" spans="2:33" x14ac:dyDescent="0.2">
      <c r="B37" s="31"/>
      <c r="C37" s="46"/>
      <c r="D37" s="45"/>
      <c r="E37" s="77"/>
      <c r="F37" s="77"/>
      <c r="G37" s="77"/>
      <c r="H37" s="77"/>
      <c r="I37" s="77"/>
      <c r="J37" s="77"/>
      <c r="K37" s="77"/>
      <c r="L37" s="77"/>
      <c r="M37" s="77"/>
      <c r="N37" s="77"/>
      <c r="O37" s="77"/>
      <c r="P37" s="77"/>
      <c r="Q37" s="77"/>
      <c r="R37" s="77"/>
      <c r="S37" s="77"/>
      <c r="T37" s="77"/>
      <c r="U37" s="77"/>
      <c r="V37" s="77"/>
      <c r="W37" s="77"/>
      <c r="X37" s="77"/>
      <c r="Y37" s="77"/>
      <c r="Z37" s="77"/>
      <c r="AA37" s="77"/>
      <c r="AB37" s="77"/>
      <c r="AC37" s="47">
        <f t="shared" ref="AC37:AC42" si="6">SUM(E37:AB37)</f>
        <v>0</v>
      </c>
      <c r="AD37" s="78"/>
      <c r="AE37" s="44">
        <f t="shared" ref="AE37:AE42" si="7">(AD37*AC37)/40</f>
        <v>0</v>
      </c>
      <c r="AF37" s="45"/>
      <c r="AG37" s="48">
        <f t="shared" ref="AG37:AG42" si="8">AF37*AD37*AC37*C37</f>
        <v>0</v>
      </c>
    </row>
    <row r="38" spans="2:33" x14ac:dyDescent="0.2">
      <c r="B38" s="31"/>
      <c r="C38" s="46"/>
      <c r="D38" s="45"/>
      <c r="E38" s="77"/>
      <c r="F38" s="77"/>
      <c r="G38" s="77"/>
      <c r="H38" s="77"/>
      <c r="I38" s="77"/>
      <c r="J38" s="77"/>
      <c r="K38" s="77"/>
      <c r="L38" s="77"/>
      <c r="M38" s="77"/>
      <c r="N38" s="77"/>
      <c r="O38" s="77"/>
      <c r="P38" s="77"/>
      <c r="Q38" s="77"/>
      <c r="R38" s="77"/>
      <c r="S38" s="77"/>
      <c r="T38" s="77"/>
      <c r="U38" s="77"/>
      <c r="V38" s="77"/>
      <c r="W38" s="77"/>
      <c r="X38" s="77"/>
      <c r="Y38" s="77"/>
      <c r="Z38" s="77"/>
      <c r="AA38" s="77"/>
      <c r="AB38" s="77"/>
      <c r="AC38" s="47">
        <f t="shared" si="6"/>
        <v>0</v>
      </c>
      <c r="AD38" s="78"/>
      <c r="AE38" s="44">
        <f t="shared" si="7"/>
        <v>0</v>
      </c>
      <c r="AF38" s="45"/>
      <c r="AG38" s="48">
        <f t="shared" si="8"/>
        <v>0</v>
      </c>
    </row>
    <row r="39" spans="2:33" x14ac:dyDescent="0.2">
      <c r="B39" s="31"/>
      <c r="C39" s="46"/>
      <c r="D39" s="45"/>
      <c r="E39" s="77"/>
      <c r="F39" s="77"/>
      <c r="G39" s="77"/>
      <c r="H39" s="77"/>
      <c r="I39" s="77"/>
      <c r="J39" s="77"/>
      <c r="K39" s="77"/>
      <c r="L39" s="77"/>
      <c r="M39" s="77"/>
      <c r="N39" s="77"/>
      <c r="O39" s="77"/>
      <c r="P39" s="77"/>
      <c r="Q39" s="77"/>
      <c r="R39" s="77"/>
      <c r="S39" s="77"/>
      <c r="T39" s="77"/>
      <c r="U39" s="77"/>
      <c r="V39" s="77"/>
      <c r="W39" s="77"/>
      <c r="X39" s="77"/>
      <c r="Y39" s="77"/>
      <c r="Z39" s="77"/>
      <c r="AA39" s="77"/>
      <c r="AB39" s="77"/>
      <c r="AC39" s="47">
        <f t="shared" si="6"/>
        <v>0</v>
      </c>
      <c r="AD39" s="78"/>
      <c r="AE39" s="44">
        <f t="shared" si="7"/>
        <v>0</v>
      </c>
      <c r="AF39" s="45"/>
      <c r="AG39" s="48">
        <f t="shared" si="8"/>
        <v>0</v>
      </c>
    </row>
    <row r="40" spans="2:33" x14ac:dyDescent="0.2">
      <c r="B40" s="31"/>
      <c r="C40" s="46"/>
      <c r="D40" s="45"/>
      <c r="E40" s="77"/>
      <c r="F40" s="77"/>
      <c r="G40" s="77"/>
      <c r="H40" s="77"/>
      <c r="I40" s="77"/>
      <c r="J40" s="77"/>
      <c r="K40" s="77"/>
      <c r="L40" s="77"/>
      <c r="M40" s="77"/>
      <c r="N40" s="77"/>
      <c r="O40" s="77"/>
      <c r="P40" s="77"/>
      <c r="Q40" s="77"/>
      <c r="R40" s="77"/>
      <c r="S40" s="77"/>
      <c r="T40" s="77"/>
      <c r="U40" s="77"/>
      <c r="V40" s="77"/>
      <c r="W40" s="77"/>
      <c r="X40" s="77"/>
      <c r="Y40" s="77"/>
      <c r="Z40" s="77"/>
      <c r="AA40" s="77"/>
      <c r="AB40" s="77"/>
      <c r="AC40" s="47">
        <f t="shared" si="6"/>
        <v>0</v>
      </c>
      <c r="AD40" s="78"/>
      <c r="AE40" s="44">
        <f t="shared" si="7"/>
        <v>0</v>
      </c>
      <c r="AF40" s="45"/>
      <c r="AG40" s="48">
        <f t="shared" si="8"/>
        <v>0</v>
      </c>
    </row>
    <row r="41" spans="2:33" x14ac:dyDescent="0.2">
      <c r="B41" s="31"/>
      <c r="C41" s="46"/>
      <c r="D41" s="45"/>
      <c r="E41" s="77"/>
      <c r="F41" s="77"/>
      <c r="G41" s="77"/>
      <c r="H41" s="77"/>
      <c r="I41" s="77"/>
      <c r="J41" s="77"/>
      <c r="K41" s="77"/>
      <c r="L41" s="77"/>
      <c r="M41" s="77"/>
      <c r="N41" s="77"/>
      <c r="O41" s="77"/>
      <c r="P41" s="77"/>
      <c r="Q41" s="77"/>
      <c r="R41" s="77"/>
      <c r="S41" s="77"/>
      <c r="T41" s="77"/>
      <c r="U41" s="77"/>
      <c r="V41" s="77"/>
      <c r="W41" s="77"/>
      <c r="X41" s="77"/>
      <c r="Y41" s="77"/>
      <c r="Z41" s="77"/>
      <c r="AA41" s="77"/>
      <c r="AB41" s="77"/>
      <c r="AC41" s="47">
        <f t="shared" si="6"/>
        <v>0</v>
      </c>
      <c r="AD41" s="78"/>
      <c r="AE41" s="44">
        <f t="shared" si="7"/>
        <v>0</v>
      </c>
      <c r="AF41" s="45"/>
      <c r="AG41" s="48">
        <f t="shared" si="8"/>
        <v>0</v>
      </c>
    </row>
    <row r="42" spans="2:33" ht="13.5" thickBot="1" x14ac:dyDescent="0.25">
      <c r="B42" s="31"/>
      <c r="C42" s="46"/>
      <c r="D42" s="45"/>
      <c r="E42" s="77"/>
      <c r="F42" s="77"/>
      <c r="G42" s="77"/>
      <c r="H42" s="77"/>
      <c r="I42" s="77"/>
      <c r="J42" s="77"/>
      <c r="K42" s="77"/>
      <c r="L42" s="77"/>
      <c r="M42" s="77"/>
      <c r="N42" s="77"/>
      <c r="O42" s="77"/>
      <c r="P42" s="77"/>
      <c r="Q42" s="77"/>
      <c r="R42" s="77"/>
      <c r="S42" s="77"/>
      <c r="T42" s="77"/>
      <c r="U42" s="77"/>
      <c r="V42" s="77"/>
      <c r="W42" s="77"/>
      <c r="X42" s="77"/>
      <c r="Y42" s="77"/>
      <c r="Z42" s="77"/>
      <c r="AA42" s="77"/>
      <c r="AB42" s="77"/>
      <c r="AC42" s="47">
        <f t="shared" si="6"/>
        <v>0</v>
      </c>
      <c r="AD42" s="78"/>
      <c r="AE42" s="44">
        <f t="shared" si="7"/>
        <v>0</v>
      </c>
      <c r="AF42" s="45"/>
      <c r="AG42" s="48">
        <f t="shared" si="8"/>
        <v>0</v>
      </c>
    </row>
    <row r="43" spans="2:33" ht="13.5" thickBot="1" x14ac:dyDescent="0.25">
      <c r="B43" s="79"/>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1" t="s">
        <v>146</v>
      </c>
      <c r="AD43" s="80"/>
      <c r="AE43" s="80">
        <f>SUM(AE37:AE42)</f>
        <v>0</v>
      </c>
      <c r="AF43" s="82"/>
      <c r="AG43" s="83">
        <f>SUM(AG37:AG42)</f>
        <v>0</v>
      </c>
    </row>
    <row r="44" spans="2:33" x14ac:dyDescent="0.2">
      <c r="B44" s="52" t="s">
        <v>147</v>
      </c>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84"/>
      <c r="AD44" s="63"/>
      <c r="AE44" s="63"/>
      <c r="AF44" s="64"/>
      <c r="AG44" s="85"/>
    </row>
    <row r="45" spans="2:33" x14ac:dyDescent="0.2">
      <c r="B45" s="31"/>
      <c r="C45" s="46"/>
      <c r="D45" s="45"/>
      <c r="E45" s="77"/>
      <c r="F45" s="77"/>
      <c r="G45" s="77"/>
      <c r="H45" s="77"/>
      <c r="I45" s="77"/>
      <c r="J45" s="77"/>
      <c r="K45" s="77"/>
      <c r="L45" s="77"/>
      <c r="M45" s="77"/>
      <c r="N45" s="77"/>
      <c r="O45" s="77"/>
      <c r="P45" s="77"/>
      <c r="Q45" s="77"/>
      <c r="R45" s="77"/>
      <c r="S45" s="77"/>
      <c r="T45" s="77"/>
      <c r="U45" s="77"/>
      <c r="V45" s="77"/>
      <c r="W45" s="77"/>
      <c r="X45" s="77"/>
      <c r="Y45" s="77"/>
      <c r="Z45" s="77"/>
      <c r="AA45" s="77"/>
      <c r="AB45" s="77"/>
      <c r="AC45" s="47">
        <f t="shared" ref="AC45:AC62" si="9">SUM(E45:AB45)</f>
        <v>0</v>
      </c>
      <c r="AD45" s="78"/>
      <c r="AE45" s="44">
        <f t="shared" ref="AE45:AE62" si="10">(AD45*AC45)/40</f>
        <v>0</v>
      </c>
      <c r="AF45" s="45"/>
      <c r="AG45" s="48">
        <f t="shared" ref="AG45:AG62" si="11">AF45*AD45*AC45*C45</f>
        <v>0</v>
      </c>
    </row>
    <row r="46" spans="2:33" x14ac:dyDescent="0.2">
      <c r="B46" s="31"/>
      <c r="C46" s="46"/>
      <c r="D46" s="45"/>
      <c r="E46" s="77"/>
      <c r="F46" s="77"/>
      <c r="G46" s="77"/>
      <c r="H46" s="77"/>
      <c r="I46" s="77"/>
      <c r="J46" s="77"/>
      <c r="K46" s="77"/>
      <c r="L46" s="77"/>
      <c r="M46" s="77"/>
      <c r="N46" s="77"/>
      <c r="O46" s="77"/>
      <c r="P46" s="77"/>
      <c r="Q46" s="77"/>
      <c r="R46" s="77"/>
      <c r="S46" s="77"/>
      <c r="T46" s="77"/>
      <c r="U46" s="77"/>
      <c r="V46" s="77"/>
      <c r="W46" s="77"/>
      <c r="X46" s="77"/>
      <c r="Y46" s="77"/>
      <c r="Z46" s="77"/>
      <c r="AA46" s="77"/>
      <c r="AB46" s="77"/>
      <c r="AC46" s="47">
        <f t="shared" si="9"/>
        <v>0</v>
      </c>
      <c r="AD46" s="78"/>
      <c r="AE46" s="44">
        <f t="shared" si="10"/>
        <v>0</v>
      </c>
      <c r="AF46" s="45"/>
      <c r="AG46" s="48">
        <f t="shared" si="11"/>
        <v>0</v>
      </c>
    </row>
    <row r="47" spans="2:33" x14ac:dyDescent="0.2">
      <c r="B47" s="31"/>
      <c r="C47" s="46"/>
      <c r="D47" s="45"/>
      <c r="E47" s="77"/>
      <c r="F47" s="77"/>
      <c r="G47" s="77"/>
      <c r="H47" s="77"/>
      <c r="I47" s="77"/>
      <c r="J47" s="77"/>
      <c r="K47" s="77"/>
      <c r="L47" s="77"/>
      <c r="M47" s="77"/>
      <c r="N47" s="77"/>
      <c r="O47" s="77"/>
      <c r="P47" s="77"/>
      <c r="Q47" s="77"/>
      <c r="R47" s="77"/>
      <c r="S47" s="77"/>
      <c r="T47" s="77"/>
      <c r="U47" s="77"/>
      <c r="V47" s="77"/>
      <c r="W47" s="77"/>
      <c r="X47" s="77"/>
      <c r="Y47" s="77"/>
      <c r="Z47" s="77"/>
      <c r="AA47" s="77"/>
      <c r="AB47" s="77"/>
      <c r="AC47" s="47">
        <f t="shared" si="9"/>
        <v>0</v>
      </c>
      <c r="AD47" s="78"/>
      <c r="AE47" s="44">
        <f t="shared" si="10"/>
        <v>0</v>
      </c>
      <c r="AF47" s="45"/>
      <c r="AG47" s="48">
        <f t="shared" si="11"/>
        <v>0</v>
      </c>
    </row>
    <row r="48" spans="2:33" x14ac:dyDescent="0.2">
      <c r="B48" s="31"/>
      <c r="C48" s="46"/>
      <c r="D48" s="45"/>
      <c r="E48" s="77"/>
      <c r="F48" s="77"/>
      <c r="G48" s="77"/>
      <c r="H48" s="77"/>
      <c r="I48" s="77"/>
      <c r="J48" s="77"/>
      <c r="K48" s="77"/>
      <c r="L48" s="77"/>
      <c r="M48" s="77"/>
      <c r="N48" s="77"/>
      <c r="O48" s="77"/>
      <c r="P48" s="77"/>
      <c r="Q48" s="77"/>
      <c r="R48" s="77"/>
      <c r="S48" s="77"/>
      <c r="T48" s="77"/>
      <c r="U48" s="77"/>
      <c r="V48" s="77"/>
      <c r="W48" s="77"/>
      <c r="X48" s="77"/>
      <c r="Y48" s="77"/>
      <c r="Z48" s="77"/>
      <c r="AA48" s="77"/>
      <c r="AB48" s="77"/>
      <c r="AC48" s="47">
        <f t="shared" si="9"/>
        <v>0</v>
      </c>
      <c r="AD48" s="78"/>
      <c r="AE48" s="44">
        <f t="shared" si="10"/>
        <v>0</v>
      </c>
      <c r="AF48" s="45"/>
      <c r="AG48" s="48">
        <f t="shared" si="11"/>
        <v>0</v>
      </c>
    </row>
    <row r="49" spans="2:33" x14ac:dyDescent="0.2">
      <c r="B49" s="31"/>
      <c r="C49" s="46"/>
      <c r="D49" s="45"/>
      <c r="E49" s="77"/>
      <c r="F49" s="77"/>
      <c r="G49" s="77"/>
      <c r="H49" s="77"/>
      <c r="I49" s="77"/>
      <c r="J49" s="77"/>
      <c r="K49" s="77"/>
      <c r="L49" s="77"/>
      <c r="M49" s="77"/>
      <c r="N49" s="77"/>
      <c r="O49" s="77"/>
      <c r="P49" s="77"/>
      <c r="Q49" s="77"/>
      <c r="R49" s="77"/>
      <c r="S49" s="77"/>
      <c r="T49" s="77"/>
      <c r="U49" s="77"/>
      <c r="V49" s="77"/>
      <c r="W49" s="77"/>
      <c r="X49" s="77"/>
      <c r="Y49" s="77"/>
      <c r="Z49" s="77"/>
      <c r="AA49" s="77"/>
      <c r="AB49" s="77"/>
      <c r="AC49" s="47">
        <f t="shared" si="9"/>
        <v>0</v>
      </c>
      <c r="AD49" s="78"/>
      <c r="AE49" s="44">
        <f t="shared" si="10"/>
        <v>0</v>
      </c>
      <c r="AF49" s="45"/>
      <c r="AG49" s="48">
        <f t="shared" si="11"/>
        <v>0</v>
      </c>
    </row>
    <row r="50" spans="2:33" x14ac:dyDescent="0.2">
      <c r="B50" s="31"/>
      <c r="C50" s="46"/>
      <c r="D50" s="45"/>
      <c r="E50" s="77"/>
      <c r="F50" s="77"/>
      <c r="G50" s="77"/>
      <c r="H50" s="77"/>
      <c r="I50" s="77"/>
      <c r="J50" s="77"/>
      <c r="K50" s="77"/>
      <c r="L50" s="77"/>
      <c r="M50" s="77"/>
      <c r="N50" s="77"/>
      <c r="O50" s="77"/>
      <c r="P50" s="77"/>
      <c r="Q50" s="77"/>
      <c r="R50" s="77"/>
      <c r="S50" s="77"/>
      <c r="T50" s="77"/>
      <c r="U50" s="77"/>
      <c r="V50" s="77"/>
      <c r="W50" s="77"/>
      <c r="X50" s="77"/>
      <c r="Y50" s="77"/>
      <c r="Z50" s="77"/>
      <c r="AA50" s="77"/>
      <c r="AB50" s="77"/>
      <c r="AC50" s="47">
        <f t="shared" si="9"/>
        <v>0</v>
      </c>
      <c r="AD50" s="78"/>
      <c r="AE50" s="44">
        <f t="shared" si="10"/>
        <v>0</v>
      </c>
      <c r="AF50" s="45"/>
      <c r="AG50" s="48">
        <f t="shared" si="11"/>
        <v>0</v>
      </c>
    </row>
    <row r="51" spans="2:33" x14ac:dyDescent="0.2">
      <c r="B51" s="31"/>
      <c r="C51" s="46"/>
      <c r="D51" s="45"/>
      <c r="E51" s="77"/>
      <c r="F51" s="77"/>
      <c r="G51" s="77"/>
      <c r="H51" s="77"/>
      <c r="I51" s="77"/>
      <c r="J51" s="77"/>
      <c r="K51" s="77"/>
      <c r="L51" s="77"/>
      <c r="M51" s="77"/>
      <c r="N51" s="77"/>
      <c r="O51" s="77"/>
      <c r="P51" s="77"/>
      <c r="Q51" s="77"/>
      <c r="R51" s="77"/>
      <c r="S51" s="77"/>
      <c r="T51" s="77"/>
      <c r="U51" s="77"/>
      <c r="V51" s="77"/>
      <c r="W51" s="77"/>
      <c r="X51" s="77"/>
      <c r="Y51" s="77"/>
      <c r="Z51" s="77"/>
      <c r="AA51" s="77"/>
      <c r="AB51" s="77"/>
      <c r="AC51" s="47">
        <f t="shared" si="9"/>
        <v>0</v>
      </c>
      <c r="AD51" s="78"/>
      <c r="AE51" s="44">
        <f t="shared" si="10"/>
        <v>0</v>
      </c>
      <c r="AF51" s="45"/>
      <c r="AG51" s="48">
        <f t="shared" si="11"/>
        <v>0</v>
      </c>
    </row>
    <row r="52" spans="2:33" x14ac:dyDescent="0.2">
      <c r="B52" s="31"/>
      <c r="C52" s="46"/>
      <c r="D52" s="45"/>
      <c r="E52" s="77"/>
      <c r="F52" s="77"/>
      <c r="G52" s="77"/>
      <c r="H52" s="77"/>
      <c r="I52" s="77"/>
      <c r="J52" s="77"/>
      <c r="K52" s="77"/>
      <c r="L52" s="77"/>
      <c r="M52" s="77"/>
      <c r="N52" s="77"/>
      <c r="O52" s="77"/>
      <c r="P52" s="77"/>
      <c r="Q52" s="77"/>
      <c r="R52" s="77"/>
      <c r="S52" s="77"/>
      <c r="T52" s="77"/>
      <c r="U52" s="77"/>
      <c r="V52" s="77"/>
      <c r="W52" s="77"/>
      <c r="X52" s="77"/>
      <c r="Y52" s="77"/>
      <c r="Z52" s="77"/>
      <c r="AA52" s="77"/>
      <c r="AB52" s="77"/>
      <c r="AC52" s="47">
        <f t="shared" si="9"/>
        <v>0</v>
      </c>
      <c r="AD52" s="78"/>
      <c r="AE52" s="44">
        <f t="shared" si="10"/>
        <v>0</v>
      </c>
      <c r="AF52" s="45"/>
      <c r="AG52" s="48">
        <f t="shared" si="11"/>
        <v>0</v>
      </c>
    </row>
    <row r="53" spans="2:33" x14ac:dyDescent="0.2">
      <c r="B53" s="31"/>
      <c r="C53" s="46"/>
      <c r="D53" s="45"/>
      <c r="E53" s="77"/>
      <c r="F53" s="77"/>
      <c r="G53" s="77"/>
      <c r="H53" s="77"/>
      <c r="I53" s="77"/>
      <c r="J53" s="77"/>
      <c r="K53" s="77"/>
      <c r="L53" s="77"/>
      <c r="M53" s="77"/>
      <c r="N53" s="77"/>
      <c r="O53" s="77"/>
      <c r="P53" s="77"/>
      <c r="Q53" s="77"/>
      <c r="R53" s="77"/>
      <c r="S53" s="77"/>
      <c r="T53" s="77"/>
      <c r="U53" s="77"/>
      <c r="V53" s="77"/>
      <c r="W53" s="77"/>
      <c r="X53" s="77"/>
      <c r="Y53" s="77"/>
      <c r="Z53" s="77"/>
      <c r="AA53" s="77"/>
      <c r="AB53" s="77"/>
      <c r="AC53" s="47">
        <f t="shared" si="9"/>
        <v>0</v>
      </c>
      <c r="AD53" s="78"/>
      <c r="AE53" s="44">
        <f t="shared" si="10"/>
        <v>0</v>
      </c>
      <c r="AF53" s="45"/>
      <c r="AG53" s="48">
        <f t="shared" si="11"/>
        <v>0</v>
      </c>
    </row>
    <row r="54" spans="2:33" x14ac:dyDescent="0.2">
      <c r="B54" s="31"/>
      <c r="C54" s="46"/>
      <c r="D54" s="45"/>
      <c r="E54" s="77"/>
      <c r="F54" s="77"/>
      <c r="G54" s="77"/>
      <c r="H54" s="77"/>
      <c r="I54" s="77"/>
      <c r="J54" s="77"/>
      <c r="K54" s="77"/>
      <c r="L54" s="77"/>
      <c r="M54" s="77"/>
      <c r="N54" s="77"/>
      <c r="O54" s="77"/>
      <c r="P54" s="77"/>
      <c r="Q54" s="77"/>
      <c r="R54" s="77"/>
      <c r="S54" s="77"/>
      <c r="T54" s="77"/>
      <c r="U54" s="77"/>
      <c r="V54" s="77"/>
      <c r="W54" s="77"/>
      <c r="X54" s="77"/>
      <c r="Y54" s="77"/>
      <c r="Z54" s="77"/>
      <c r="AA54" s="77"/>
      <c r="AB54" s="77"/>
      <c r="AC54" s="47">
        <f t="shared" si="9"/>
        <v>0</v>
      </c>
      <c r="AD54" s="78"/>
      <c r="AE54" s="44">
        <f t="shared" si="10"/>
        <v>0</v>
      </c>
      <c r="AF54" s="45"/>
      <c r="AG54" s="48">
        <f t="shared" si="11"/>
        <v>0</v>
      </c>
    </row>
    <row r="55" spans="2:33" x14ac:dyDescent="0.2">
      <c r="B55" s="31"/>
      <c r="C55" s="46"/>
      <c r="D55" s="45"/>
      <c r="E55" s="77"/>
      <c r="F55" s="77"/>
      <c r="G55" s="77"/>
      <c r="H55" s="77"/>
      <c r="I55" s="77"/>
      <c r="J55" s="77"/>
      <c r="K55" s="77"/>
      <c r="L55" s="77"/>
      <c r="M55" s="77"/>
      <c r="N55" s="77"/>
      <c r="O55" s="77"/>
      <c r="P55" s="77"/>
      <c r="Q55" s="77"/>
      <c r="R55" s="77"/>
      <c r="S55" s="77"/>
      <c r="T55" s="77"/>
      <c r="U55" s="77"/>
      <c r="V55" s="77"/>
      <c r="W55" s="77"/>
      <c r="X55" s="77"/>
      <c r="Y55" s="77"/>
      <c r="Z55" s="77"/>
      <c r="AA55" s="77"/>
      <c r="AB55" s="77"/>
      <c r="AC55" s="47">
        <f t="shared" si="9"/>
        <v>0</v>
      </c>
      <c r="AD55" s="78"/>
      <c r="AE55" s="44">
        <f t="shared" si="10"/>
        <v>0</v>
      </c>
      <c r="AF55" s="45"/>
      <c r="AG55" s="48">
        <f t="shared" si="11"/>
        <v>0</v>
      </c>
    </row>
    <row r="56" spans="2:33" x14ac:dyDescent="0.2">
      <c r="B56" s="31"/>
      <c r="C56" s="46"/>
      <c r="D56" s="45"/>
      <c r="E56" s="77"/>
      <c r="F56" s="77"/>
      <c r="G56" s="77"/>
      <c r="H56" s="77"/>
      <c r="I56" s="77"/>
      <c r="J56" s="77"/>
      <c r="K56" s="77"/>
      <c r="L56" s="77"/>
      <c r="M56" s="77"/>
      <c r="N56" s="77"/>
      <c r="O56" s="77"/>
      <c r="P56" s="77"/>
      <c r="Q56" s="77"/>
      <c r="R56" s="77"/>
      <c r="S56" s="77"/>
      <c r="T56" s="77"/>
      <c r="U56" s="77"/>
      <c r="V56" s="77"/>
      <c r="W56" s="77"/>
      <c r="X56" s="77"/>
      <c r="Y56" s="77"/>
      <c r="Z56" s="77"/>
      <c r="AA56" s="77"/>
      <c r="AB56" s="77"/>
      <c r="AC56" s="47">
        <f t="shared" si="9"/>
        <v>0</v>
      </c>
      <c r="AD56" s="78"/>
      <c r="AE56" s="44">
        <f t="shared" si="10"/>
        <v>0</v>
      </c>
      <c r="AF56" s="45"/>
      <c r="AG56" s="48">
        <f t="shared" si="11"/>
        <v>0</v>
      </c>
    </row>
    <row r="57" spans="2:33" x14ac:dyDescent="0.2">
      <c r="B57" s="31"/>
      <c r="C57" s="46"/>
      <c r="D57" s="45"/>
      <c r="E57" s="77"/>
      <c r="F57" s="77"/>
      <c r="G57" s="77"/>
      <c r="H57" s="77"/>
      <c r="I57" s="77"/>
      <c r="J57" s="77"/>
      <c r="K57" s="77"/>
      <c r="L57" s="77"/>
      <c r="M57" s="77"/>
      <c r="N57" s="77"/>
      <c r="O57" s="77"/>
      <c r="P57" s="77"/>
      <c r="Q57" s="77"/>
      <c r="R57" s="77"/>
      <c r="S57" s="77"/>
      <c r="T57" s="77"/>
      <c r="U57" s="77"/>
      <c r="V57" s="77"/>
      <c r="W57" s="77"/>
      <c r="X57" s="77"/>
      <c r="Y57" s="77"/>
      <c r="Z57" s="77"/>
      <c r="AA57" s="77"/>
      <c r="AB57" s="77"/>
      <c r="AC57" s="47">
        <f t="shared" si="9"/>
        <v>0</v>
      </c>
      <c r="AD57" s="78"/>
      <c r="AE57" s="44">
        <f t="shared" si="10"/>
        <v>0</v>
      </c>
      <c r="AF57" s="45"/>
      <c r="AG57" s="48">
        <f t="shared" si="11"/>
        <v>0</v>
      </c>
    </row>
    <row r="58" spans="2:33" x14ac:dyDescent="0.2">
      <c r="B58" s="31"/>
      <c r="C58" s="46"/>
      <c r="D58" s="45"/>
      <c r="E58" s="77"/>
      <c r="F58" s="77"/>
      <c r="G58" s="77"/>
      <c r="H58" s="77"/>
      <c r="I58" s="77"/>
      <c r="J58" s="77"/>
      <c r="K58" s="77"/>
      <c r="L58" s="77"/>
      <c r="M58" s="77"/>
      <c r="N58" s="77"/>
      <c r="O58" s="77"/>
      <c r="P58" s="77"/>
      <c r="Q58" s="77"/>
      <c r="R58" s="77"/>
      <c r="S58" s="77"/>
      <c r="T58" s="77"/>
      <c r="U58" s="77"/>
      <c r="V58" s="77"/>
      <c r="W58" s="77"/>
      <c r="X58" s="77"/>
      <c r="Y58" s="77"/>
      <c r="Z58" s="77"/>
      <c r="AA58" s="77"/>
      <c r="AB58" s="77"/>
      <c r="AC58" s="47">
        <f t="shared" si="9"/>
        <v>0</v>
      </c>
      <c r="AD58" s="78"/>
      <c r="AE58" s="44">
        <f t="shared" si="10"/>
        <v>0</v>
      </c>
      <c r="AF58" s="45"/>
      <c r="AG58" s="48">
        <f t="shared" si="11"/>
        <v>0</v>
      </c>
    </row>
    <row r="59" spans="2:33" x14ac:dyDescent="0.2">
      <c r="B59" s="31"/>
      <c r="C59" s="46"/>
      <c r="D59" s="45"/>
      <c r="E59" s="77"/>
      <c r="F59" s="77"/>
      <c r="G59" s="77"/>
      <c r="H59" s="77"/>
      <c r="I59" s="77"/>
      <c r="J59" s="77"/>
      <c r="K59" s="77"/>
      <c r="L59" s="77"/>
      <c r="M59" s="77"/>
      <c r="N59" s="77"/>
      <c r="O59" s="77"/>
      <c r="P59" s="77"/>
      <c r="Q59" s="77"/>
      <c r="R59" s="77"/>
      <c r="S59" s="77"/>
      <c r="T59" s="77"/>
      <c r="U59" s="77"/>
      <c r="V59" s="77"/>
      <c r="W59" s="77"/>
      <c r="X59" s="77"/>
      <c r="Y59" s="77"/>
      <c r="Z59" s="77"/>
      <c r="AA59" s="77"/>
      <c r="AB59" s="77"/>
      <c r="AC59" s="47">
        <f t="shared" si="9"/>
        <v>0</v>
      </c>
      <c r="AD59" s="78"/>
      <c r="AE59" s="44">
        <f t="shared" si="10"/>
        <v>0</v>
      </c>
      <c r="AF59" s="45"/>
      <c r="AG59" s="48">
        <f t="shared" si="11"/>
        <v>0</v>
      </c>
    </row>
    <row r="60" spans="2:33" x14ac:dyDescent="0.2">
      <c r="B60" s="31"/>
      <c r="C60" s="46"/>
      <c r="D60" s="45"/>
      <c r="E60" s="77"/>
      <c r="F60" s="77"/>
      <c r="G60" s="77"/>
      <c r="H60" s="77"/>
      <c r="I60" s="77"/>
      <c r="J60" s="77"/>
      <c r="K60" s="77"/>
      <c r="L60" s="77"/>
      <c r="M60" s="77"/>
      <c r="N60" s="77"/>
      <c r="O60" s="77"/>
      <c r="P60" s="77"/>
      <c r="Q60" s="77"/>
      <c r="R60" s="77"/>
      <c r="S60" s="77"/>
      <c r="T60" s="77"/>
      <c r="U60" s="77"/>
      <c r="V60" s="77"/>
      <c r="W60" s="77"/>
      <c r="X60" s="77"/>
      <c r="Y60" s="77"/>
      <c r="Z60" s="77"/>
      <c r="AA60" s="77"/>
      <c r="AB60" s="77"/>
      <c r="AC60" s="47">
        <f t="shared" si="9"/>
        <v>0</v>
      </c>
      <c r="AD60" s="78"/>
      <c r="AE60" s="44">
        <f t="shared" si="10"/>
        <v>0</v>
      </c>
      <c r="AF60" s="45"/>
      <c r="AG60" s="48">
        <f t="shared" si="11"/>
        <v>0</v>
      </c>
    </row>
    <row r="61" spans="2:33" x14ac:dyDescent="0.2">
      <c r="B61" s="31"/>
      <c r="C61" s="46"/>
      <c r="D61" s="45"/>
      <c r="E61" s="77"/>
      <c r="F61" s="77"/>
      <c r="G61" s="77"/>
      <c r="H61" s="77"/>
      <c r="I61" s="77"/>
      <c r="J61" s="77"/>
      <c r="K61" s="77"/>
      <c r="L61" s="77"/>
      <c r="M61" s="77"/>
      <c r="N61" s="77"/>
      <c r="O61" s="77"/>
      <c r="P61" s="77"/>
      <c r="Q61" s="77"/>
      <c r="R61" s="77"/>
      <c r="S61" s="77"/>
      <c r="T61" s="77"/>
      <c r="U61" s="77"/>
      <c r="V61" s="77"/>
      <c r="W61" s="77"/>
      <c r="X61" s="77"/>
      <c r="Y61" s="77"/>
      <c r="Z61" s="77"/>
      <c r="AA61" s="77"/>
      <c r="AB61" s="77"/>
      <c r="AC61" s="47">
        <f t="shared" si="9"/>
        <v>0</v>
      </c>
      <c r="AD61" s="78"/>
      <c r="AE61" s="44">
        <f t="shared" si="10"/>
        <v>0</v>
      </c>
      <c r="AF61" s="45"/>
      <c r="AG61" s="48">
        <f t="shared" si="11"/>
        <v>0</v>
      </c>
    </row>
    <row r="62" spans="2:33" ht="13.5" thickBot="1" x14ac:dyDescent="0.25">
      <c r="B62" s="31"/>
      <c r="C62" s="46"/>
      <c r="D62" s="45"/>
      <c r="E62" s="77"/>
      <c r="F62" s="77"/>
      <c r="G62" s="77"/>
      <c r="H62" s="77"/>
      <c r="I62" s="77"/>
      <c r="J62" s="77"/>
      <c r="K62" s="77"/>
      <c r="L62" s="77"/>
      <c r="M62" s="77"/>
      <c r="N62" s="77"/>
      <c r="O62" s="77"/>
      <c r="P62" s="77"/>
      <c r="Q62" s="77"/>
      <c r="R62" s="77"/>
      <c r="S62" s="77"/>
      <c r="T62" s="77"/>
      <c r="U62" s="77"/>
      <c r="V62" s="77"/>
      <c r="W62" s="77"/>
      <c r="X62" s="77"/>
      <c r="Y62" s="77"/>
      <c r="Z62" s="77"/>
      <c r="AA62" s="77"/>
      <c r="AB62" s="77"/>
      <c r="AC62" s="47">
        <f t="shared" si="9"/>
        <v>0</v>
      </c>
      <c r="AD62" s="78"/>
      <c r="AE62" s="44">
        <f t="shared" si="10"/>
        <v>0</v>
      </c>
      <c r="AF62" s="45"/>
      <c r="AG62" s="48">
        <f t="shared" si="11"/>
        <v>0</v>
      </c>
    </row>
    <row r="63" spans="2:33" ht="13.5" thickBot="1" x14ac:dyDescent="0.25">
      <c r="B63" s="79"/>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1" t="s">
        <v>148</v>
      </c>
      <c r="AD63" s="80"/>
      <c r="AE63" s="80">
        <f>SUM(AE45:AE62)</f>
        <v>0</v>
      </c>
      <c r="AF63" s="80"/>
      <c r="AG63" s="83">
        <f>SUM(AG45:AG62)</f>
        <v>0</v>
      </c>
    </row>
    <row r="64" spans="2:33" ht="13.5" thickBot="1" x14ac:dyDescent="0.25">
      <c r="B64" s="86"/>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41" t="s">
        <v>149</v>
      </c>
      <c r="AD64" s="87"/>
      <c r="AE64" s="87"/>
      <c r="AF64" s="87"/>
      <c r="AG64" s="88">
        <f>AG43+AG63</f>
        <v>0</v>
      </c>
    </row>
    <row r="65" spans="2:33" ht="13.5" thickBot="1"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2:33" ht="15.75" x14ac:dyDescent="0.25">
      <c r="B66" s="65" t="str">
        <f>B34</f>
        <v>Pizza Concept</v>
      </c>
      <c r="C66" s="66" t="s">
        <v>111</v>
      </c>
      <c r="D66" s="66" t="s">
        <v>263</v>
      </c>
      <c r="E66" s="66"/>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7"/>
    </row>
    <row r="67" spans="2:33" ht="38.25" x14ac:dyDescent="0.2">
      <c r="B67" s="68" t="s">
        <v>112</v>
      </c>
      <c r="C67" s="69" t="s">
        <v>113</v>
      </c>
      <c r="D67" s="69" t="s">
        <v>114</v>
      </c>
      <c r="E67" s="379" t="s">
        <v>115</v>
      </c>
      <c r="F67" s="380"/>
      <c r="G67" s="380"/>
      <c r="H67" s="380"/>
      <c r="I67" s="380"/>
      <c r="J67" s="380"/>
      <c r="K67" s="380"/>
      <c r="L67" s="380"/>
      <c r="M67" s="380"/>
      <c r="N67" s="380"/>
      <c r="O67" s="380"/>
      <c r="P67" s="380"/>
      <c r="Q67" s="380"/>
      <c r="R67" s="380"/>
      <c r="S67" s="380"/>
      <c r="T67" s="380"/>
      <c r="U67" s="380"/>
      <c r="V67" s="380"/>
      <c r="W67" s="380"/>
      <c r="X67" s="380"/>
      <c r="Y67" s="380"/>
      <c r="Z67" s="380"/>
      <c r="AA67" s="380"/>
      <c r="AB67" s="381"/>
      <c r="AC67" s="69" t="s">
        <v>116</v>
      </c>
      <c r="AD67" s="69" t="s">
        <v>117</v>
      </c>
      <c r="AE67" s="69" t="s">
        <v>118</v>
      </c>
      <c r="AF67" s="69" t="s">
        <v>119</v>
      </c>
      <c r="AG67" s="239" t="s">
        <v>120</v>
      </c>
    </row>
    <row r="68" spans="2:33" ht="24" x14ac:dyDescent="0.2">
      <c r="B68" s="70" t="s">
        <v>121</v>
      </c>
      <c r="C68" s="71"/>
      <c r="D68" s="71"/>
      <c r="E68" s="302" t="s">
        <v>122</v>
      </c>
      <c r="F68" s="302" t="s">
        <v>123</v>
      </c>
      <c r="G68" s="302" t="s">
        <v>124</v>
      </c>
      <c r="H68" s="302" t="s">
        <v>125</v>
      </c>
      <c r="I68" s="302" t="s">
        <v>126</v>
      </c>
      <c r="J68" s="302" t="s">
        <v>127</v>
      </c>
      <c r="K68" s="302" t="s">
        <v>128</v>
      </c>
      <c r="L68" s="302" t="s">
        <v>129</v>
      </c>
      <c r="M68" s="302" t="s">
        <v>130</v>
      </c>
      <c r="N68" s="302" t="s">
        <v>131</v>
      </c>
      <c r="O68" s="302" t="s">
        <v>132</v>
      </c>
      <c r="P68" s="302" t="s">
        <v>133</v>
      </c>
      <c r="Q68" s="302" t="s">
        <v>134</v>
      </c>
      <c r="R68" s="302" t="s">
        <v>135</v>
      </c>
      <c r="S68" s="302" t="s">
        <v>136</v>
      </c>
      <c r="T68" s="302" t="s">
        <v>137</v>
      </c>
      <c r="U68" s="302" t="s">
        <v>138</v>
      </c>
      <c r="V68" s="302" t="s">
        <v>139</v>
      </c>
      <c r="W68" s="302" t="s">
        <v>140</v>
      </c>
      <c r="X68" s="302" t="s">
        <v>141</v>
      </c>
      <c r="Y68" s="302" t="s">
        <v>142</v>
      </c>
      <c r="Z68" s="302" t="s">
        <v>143</v>
      </c>
      <c r="AA68" s="302" t="s">
        <v>144</v>
      </c>
      <c r="AB68" s="302" t="s">
        <v>145</v>
      </c>
      <c r="AC68" s="71"/>
      <c r="AD68" s="71"/>
      <c r="AE68" s="71"/>
      <c r="AF68" s="75"/>
      <c r="AG68" s="76"/>
    </row>
    <row r="69" spans="2:33" x14ac:dyDescent="0.2">
      <c r="B69" s="31"/>
      <c r="C69" s="46"/>
      <c r="D69" s="45"/>
      <c r="E69" s="77"/>
      <c r="F69" s="77"/>
      <c r="G69" s="77"/>
      <c r="H69" s="77"/>
      <c r="I69" s="77"/>
      <c r="J69" s="77"/>
      <c r="K69" s="77"/>
      <c r="L69" s="77"/>
      <c r="M69" s="77"/>
      <c r="N69" s="77"/>
      <c r="O69" s="77"/>
      <c r="P69" s="77"/>
      <c r="Q69" s="77"/>
      <c r="R69" s="77"/>
      <c r="S69" s="77"/>
      <c r="T69" s="77"/>
      <c r="U69" s="77"/>
      <c r="V69" s="77"/>
      <c r="W69" s="77"/>
      <c r="X69" s="77"/>
      <c r="Y69" s="77"/>
      <c r="Z69" s="77"/>
      <c r="AA69" s="77"/>
      <c r="AB69" s="77"/>
      <c r="AC69" s="47">
        <f t="shared" ref="AC69:AC74" si="12">SUM(E69:AB69)</f>
        <v>0</v>
      </c>
      <c r="AD69" s="78"/>
      <c r="AE69" s="44">
        <f t="shared" ref="AE69:AE74" si="13">(AD69*AC69)/40</f>
        <v>0</v>
      </c>
      <c r="AF69" s="45"/>
      <c r="AG69" s="48">
        <f t="shared" ref="AG69:AG74" si="14">AF69*AD69*AC69*C69</f>
        <v>0</v>
      </c>
    </row>
    <row r="70" spans="2:33" x14ac:dyDescent="0.2">
      <c r="B70" s="31"/>
      <c r="C70" s="46"/>
      <c r="D70" s="45"/>
      <c r="E70" s="77"/>
      <c r="F70" s="77"/>
      <c r="G70" s="77"/>
      <c r="H70" s="77"/>
      <c r="I70" s="77"/>
      <c r="J70" s="77"/>
      <c r="K70" s="77"/>
      <c r="L70" s="77"/>
      <c r="M70" s="77"/>
      <c r="N70" s="77"/>
      <c r="O70" s="77"/>
      <c r="P70" s="77"/>
      <c r="Q70" s="77"/>
      <c r="R70" s="77"/>
      <c r="S70" s="77"/>
      <c r="T70" s="77"/>
      <c r="U70" s="77"/>
      <c r="V70" s="77"/>
      <c r="W70" s="77"/>
      <c r="X70" s="77"/>
      <c r="Y70" s="77"/>
      <c r="Z70" s="77"/>
      <c r="AA70" s="77"/>
      <c r="AB70" s="77"/>
      <c r="AC70" s="47">
        <f t="shared" si="12"/>
        <v>0</v>
      </c>
      <c r="AD70" s="78"/>
      <c r="AE70" s="44">
        <f t="shared" si="13"/>
        <v>0</v>
      </c>
      <c r="AF70" s="45"/>
      <c r="AG70" s="48">
        <f t="shared" si="14"/>
        <v>0</v>
      </c>
    </row>
    <row r="71" spans="2:33" x14ac:dyDescent="0.2">
      <c r="B71" s="31"/>
      <c r="C71" s="46"/>
      <c r="D71" s="45"/>
      <c r="E71" s="77"/>
      <c r="F71" s="77"/>
      <c r="G71" s="77"/>
      <c r="H71" s="77"/>
      <c r="I71" s="77"/>
      <c r="J71" s="77"/>
      <c r="K71" s="77"/>
      <c r="L71" s="77"/>
      <c r="M71" s="77"/>
      <c r="N71" s="77"/>
      <c r="O71" s="77"/>
      <c r="P71" s="77"/>
      <c r="Q71" s="77"/>
      <c r="R71" s="77"/>
      <c r="S71" s="77"/>
      <c r="T71" s="77"/>
      <c r="U71" s="77"/>
      <c r="V71" s="77"/>
      <c r="W71" s="77"/>
      <c r="X71" s="77"/>
      <c r="Y71" s="77"/>
      <c r="Z71" s="77"/>
      <c r="AA71" s="77"/>
      <c r="AB71" s="77"/>
      <c r="AC71" s="47">
        <f t="shared" si="12"/>
        <v>0</v>
      </c>
      <c r="AD71" s="78"/>
      <c r="AE71" s="44">
        <f t="shared" si="13"/>
        <v>0</v>
      </c>
      <c r="AF71" s="45"/>
      <c r="AG71" s="48">
        <f t="shared" si="14"/>
        <v>0</v>
      </c>
    </row>
    <row r="72" spans="2:33" x14ac:dyDescent="0.2">
      <c r="B72" s="31"/>
      <c r="C72" s="46"/>
      <c r="D72" s="45"/>
      <c r="E72" s="77"/>
      <c r="F72" s="77"/>
      <c r="G72" s="77"/>
      <c r="H72" s="77"/>
      <c r="I72" s="77"/>
      <c r="J72" s="77"/>
      <c r="K72" s="77"/>
      <c r="L72" s="77"/>
      <c r="M72" s="77"/>
      <c r="N72" s="77"/>
      <c r="O72" s="77"/>
      <c r="P72" s="77"/>
      <c r="Q72" s="77"/>
      <c r="R72" s="77"/>
      <c r="S72" s="77"/>
      <c r="T72" s="77"/>
      <c r="U72" s="77"/>
      <c r="V72" s="77"/>
      <c r="W72" s="77"/>
      <c r="X72" s="77"/>
      <c r="Y72" s="77"/>
      <c r="Z72" s="77"/>
      <c r="AA72" s="77"/>
      <c r="AB72" s="77"/>
      <c r="AC72" s="47">
        <f t="shared" si="12"/>
        <v>0</v>
      </c>
      <c r="AD72" s="78"/>
      <c r="AE72" s="44">
        <f t="shared" si="13"/>
        <v>0</v>
      </c>
      <c r="AF72" s="45"/>
      <c r="AG72" s="48">
        <f t="shared" si="14"/>
        <v>0</v>
      </c>
    </row>
    <row r="73" spans="2:33" x14ac:dyDescent="0.2">
      <c r="B73" s="31"/>
      <c r="C73" s="46"/>
      <c r="D73" s="45"/>
      <c r="E73" s="77"/>
      <c r="F73" s="77"/>
      <c r="G73" s="77"/>
      <c r="H73" s="77"/>
      <c r="I73" s="77"/>
      <c r="J73" s="77"/>
      <c r="K73" s="77"/>
      <c r="L73" s="77"/>
      <c r="M73" s="77"/>
      <c r="N73" s="77"/>
      <c r="O73" s="77"/>
      <c r="P73" s="77"/>
      <c r="Q73" s="77"/>
      <c r="R73" s="77"/>
      <c r="S73" s="77"/>
      <c r="T73" s="77"/>
      <c r="U73" s="77"/>
      <c r="V73" s="77"/>
      <c r="W73" s="77"/>
      <c r="X73" s="77"/>
      <c r="Y73" s="77"/>
      <c r="Z73" s="77"/>
      <c r="AA73" s="77"/>
      <c r="AB73" s="77"/>
      <c r="AC73" s="47">
        <f t="shared" si="12"/>
        <v>0</v>
      </c>
      <c r="AD73" s="78"/>
      <c r="AE73" s="44">
        <f t="shared" si="13"/>
        <v>0</v>
      </c>
      <c r="AF73" s="45"/>
      <c r="AG73" s="48">
        <f t="shared" si="14"/>
        <v>0</v>
      </c>
    </row>
    <row r="74" spans="2:33" ht="13.5" thickBot="1" x14ac:dyDescent="0.25">
      <c r="B74" s="31"/>
      <c r="C74" s="46"/>
      <c r="D74" s="45"/>
      <c r="E74" s="77"/>
      <c r="F74" s="77"/>
      <c r="G74" s="77"/>
      <c r="H74" s="77"/>
      <c r="I74" s="77"/>
      <c r="J74" s="77"/>
      <c r="K74" s="77"/>
      <c r="L74" s="77"/>
      <c r="M74" s="77"/>
      <c r="N74" s="77"/>
      <c r="O74" s="77"/>
      <c r="P74" s="77"/>
      <c r="Q74" s="77"/>
      <c r="R74" s="77"/>
      <c r="S74" s="77"/>
      <c r="T74" s="77"/>
      <c r="U74" s="77"/>
      <c r="V74" s="77"/>
      <c r="W74" s="77"/>
      <c r="X74" s="77"/>
      <c r="Y74" s="77"/>
      <c r="Z74" s="77"/>
      <c r="AA74" s="77"/>
      <c r="AB74" s="77"/>
      <c r="AC74" s="47">
        <f t="shared" si="12"/>
        <v>0</v>
      </c>
      <c r="AD74" s="78"/>
      <c r="AE74" s="44">
        <f t="shared" si="13"/>
        <v>0</v>
      </c>
      <c r="AF74" s="45"/>
      <c r="AG74" s="48">
        <f t="shared" si="14"/>
        <v>0</v>
      </c>
    </row>
    <row r="75" spans="2:33" ht="13.5" thickBot="1" x14ac:dyDescent="0.25">
      <c r="B75" s="79"/>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1" t="s">
        <v>146</v>
      </c>
      <c r="AD75" s="80"/>
      <c r="AE75" s="80">
        <f>SUM(AE69:AE74)</f>
        <v>0</v>
      </c>
      <c r="AF75" s="82"/>
      <c r="AG75" s="83">
        <f>SUM(AG69:AG74)</f>
        <v>0</v>
      </c>
    </row>
    <row r="76" spans="2:33" x14ac:dyDescent="0.2">
      <c r="B76" s="52" t="s">
        <v>147</v>
      </c>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84"/>
      <c r="AD76" s="63"/>
      <c r="AE76" s="63"/>
      <c r="AF76" s="64"/>
      <c r="AG76" s="85"/>
    </row>
    <row r="77" spans="2:33" x14ac:dyDescent="0.2">
      <c r="B77" s="31"/>
      <c r="C77" s="46"/>
      <c r="D77" s="45"/>
      <c r="E77" s="77"/>
      <c r="F77" s="77"/>
      <c r="G77" s="77"/>
      <c r="H77" s="77"/>
      <c r="I77" s="77"/>
      <c r="J77" s="77"/>
      <c r="K77" s="77"/>
      <c r="L77" s="77"/>
      <c r="M77" s="77"/>
      <c r="N77" s="77"/>
      <c r="O77" s="77"/>
      <c r="P77" s="77"/>
      <c r="Q77" s="77"/>
      <c r="R77" s="77"/>
      <c r="S77" s="77"/>
      <c r="T77" s="77"/>
      <c r="U77" s="77"/>
      <c r="V77" s="77"/>
      <c r="W77" s="77"/>
      <c r="X77" s="77"/>
      <c r="Y77" s="77"/>
      <c r="Z77" s="77"/>
      <c r="AA77" s="77"/>
      <c r="AB77" s="77"/>
      <c r="AC77" s="47">
        <f t="shared" ref="AC77:AC94" si="15">SUM(E77:AB77)</f>
        <v>0</v>
      </c>
      <c r="AD77" s="78"/>
      <c r="AE77" s="44">
        <f t="shared" ref="AE77:AE94" si="16">(AD77*AC77)/40</f>
        <v>0</v>
      </c>
      <c r="AF77" s="45"/>
      <c r="AG77" s="48">
        <f t="shared" ref="AG77:AG94" si="17">AF77*AD77*AC77*C77</f>
        <v>0</v>
      </c>
    </row>
    <row r="78" spans="2:33" x14ac:dyDescent="0.2">
      <c r="B78" s="31"/>
      <c r="C78" s="46"/>
      <c r="D78" s="45"/>
      <c r="E78" s="77"/>
      <c r="F78" s="77"/>
      <c r="G78" s="77"/>
      <c r="H78" s="77"/>
      <c r="I78" s="77"/>
      <c r="J78" s="77"/>
      <c r="K78" s="77"/>
      <c r="L78" s="77"/>
      <c r="M78" s="77"/>
      <c r="N78" s="77"/>
      <c r="O78" s="77"/>
      <c r="P78" s="77"/>
      <c r="Q78" s="77"/>
      <c r="R78" s="77"/>
      <c r="S78" s="77"/>
      <c r="T78" s="77"/>
      <c r="U78" s="77"/>
      <c r="V78" s="77"/>
      <c r="W78" s="77"/>
      <c r="X78" s="77"/>
      <c r="Y78" s="77"/>
      <c r="Z78" s="77"/>
      <c r="AA78" s="77"/>
      <c r="AB78" s="77"/>
      <c r="AC78" s="47">
        <f t="shared" si="15"/>
        <v>0</v>
      </c>
      <c r="AD78" s="78"/>
      <c r="AE78" s="44">
        <f t="shared" si="16"/>
        <v>0</v>
      </c>
      <c r="AF78" s="45"/>
      <c r="AG78" s="48">
        <f t="shared" si="17"/>
        <v>0</v>
      </c>
    </row>
    <row r="79" spans="2:33" x14ac:dyDescent="0.2">
      <c r="B79" s="31"/>
      <c r="C79" s="46"/>
      <c r="D79" s="45"/>
      <c r="E79" s="77"/>
      <c r="F79" s="77"/>
      <c r="G79" s="77"/>
      <c r="H79" s="77"/>
      <c r="I79" s="77"/>
      <c r="J79" s="77"/>
      <c r="K79" s="77"/>
      <c r="L79" s="77"/>
      <c r="M79" s="77"/>
      <c r="N79" s="77"/>
      <c r="O79" s="77"/>
      <c r="P79" s="77"/>
      <c r="Q79" s="77"/>
      <c r="R79" s="77"/>
      <c r="S79" s="77"/>
      <c r="T79" s="77"/>
      <c r="U79" s="77"/>
      <c r="V79" s="77"/>
      <c r="W79" s="77"/>
      <c r="X79" s="77"/>
      <c r="Y79" s="77"/>
      <c r="Z79" s="77"/>
      <c r="AA79" s="77"/>
      <c r="AB79" s="77"/>
      <c r="AC79" s="47">
        <f t="shared" si="15"/>
        <v>0</v>
      </c>
      <c r="AD79" s="78"/>
      <c r="AE79" s="44">
        <f t="shared" si="16"/>
        <v>0</v>
      </c>
      <c r="AF79" s="45"/>
      <c r="AG79" s="48">
        <f t="shared" si="17"/>
        <v>0</v>
      </c>
    </row>
    <row r="80" spans="2:33" x14ac:dyDescent="0.2">
      <c r="B80" s="31"/>
      <c r="C80" s="46"/>
      <c r="D80" s="45"/>
      <c r="E80" s="77"/>
      <c r="F80" s="77"/>
      <c r="G80" s="77"/>
      <c r="H80" s="77"/>
      <c r="I80" s="77"/>
      <c r="J80" s="77"/>
      <c r="K80" s="77"/>
      <c r="L80" s="77"/>
      <c r="M80" s="77"/>
      <c r="N80" s="77"/>
      <c r="O80" s="77"/>
      <c r="P80" s="77"/>
      <c r="Q80" s="77"/>
      <c r="R80" s="77"/>
      <c r="S80" s="77"/>
      <c r="T80" s="77"/>
      <c r="U80" s="77"/>
      <c r="V80" s="77"/>
      <c r="W80" s="77"/>
      <c r="X80" s="77"/>
      <c r="Y80" s="77"/>
      <c r="Z80" s="77"/>
      <c r="AA80" s="77"/>
      <c r="AB80" s="77"/>
      <c r="AC80" s="47">
        <f t="shared" si="15"/>
        <v>0</v>
      </c>
      <c r="AD80" s="78"/>
      <c r="AE80" s="44">
        <f t="shared" si="16"/>
        <v>0</v>
      </c>
      <c r="AF80" s="45"/>
      <c r="AG80" s="48">
        <f t="shared" si="17"/>
        <v>0</v>
      </c>
    </row>
    <row r="81" spans="2:33" x14ac:dyDescent="0.2">
      <c r="B81" s="31"/>
      <c r="C81" s="46"/>
      <c r="D81" s="45"/>
      <c r="E81" s="77"/>
      <c r="F81" s="77"/>
      <c r="G81" s="77"/>
      <c r="H81" s="77"/>
      <c r="I81" s="77"/>
      <c r="J81" s="77"/>
      <c r="K81" s="77"/>
      <c r="L81" s="77"/>
      <c r="M81" s="77"/>
      <c r="N81" s="77"/>
      <c r="O81" s="77"/>
      <c r="P81" s="77"/>
      <c r="Q81" s="77"/>
      <c r="R81" s="77"/>
      <c r="S81" s="77"/>
      <c r="T81" s="77"/>
      <c r="U81" s="77"/>
      <c r="V81" s="77"/>
      <c r="W81" s="77"/>
      <c r="X81" s="77"/>
      <c r="Y81" s="77"/>
      <c r="Z81" s="77"/>
      <c r="AA81" s="77"/>
      <c r="AB81" s="77"/>
      <c r="AC81" s="47">
        <f t="shared" si="15"/>
        <v>0</v>
      </c>
      <c r="AD81" s="78"/>
      <c r="AE81" s="44">
        <f t="shared" si="16"/>
        <v>0</v>
      </c>
      <c r="AF81" s="45"/>
      <c r="AG81" s="48">
        <f t="shared" si="17"/>
        <v>0</v>
      </c>
    </row>
    <row r="82" spans="2:33" x14ac:dyDescent="0.2">
      <c r="B82" s="31"/>
      <c r="C82" s="46"/>
      <c r="D82" s="45"/>
      <c r="E82" s="77"/>
      <c r="F82" s="77"/>
      <c r="G82" s="77"/>
      <c r="H82" s="77"/>
      <c r="I82" s="77"/>
      <c r="J82" s="77"/>
      <c r="K82" s="77"/>
      <c r="L82" s="77"/>
      <c r="M82" s="77"/>
      <c r="N82" s="77"/>
      <c r="O82" s="77"/>
      <c r="P82" s="77"/>
      <c r="Q82" s="77"/>
      <c r="R82" s="77"/>
      <c r="S82" s="77"/>
      <c r="T82" s="77"/>
      <c r="U82" s="77"/>
      <c r="V82" s="77"/>
      <c r="W82" s="77"/>
      <c r="X82" s="77"/>
      <c r="Y82" s="77"/>
      <c r="Z82" s="77"/>
      <c r="AA82" s="77"/>
      <c r="AB82" s="77"/>
      <c r="AC82" s="47">
        <f t="shared" si="15"/>
        <v>0</v>
      </c>
      <c r="AD82" s="78"/>
      <c r="AE82" s="44">
        <f t="shared" si="16"/>
        <v>0</v>
      </c>
      <c r="AF82" s="45"/>
      <c r="AG82" s="48">
        <f t="shared" si="17"/>
        <v>0</v>
      </c>
    </row>
    <row r="83" spans="2:33" x14ac:dyDescent="0.2">
      <c r="B83" s="31"/>
      <c r="C83" s="46"/>
      <c r="D83" s="45"/>
      <c r="E83" s="77"/>
      <c r="F83" s="77"/>
      <c r="G83" s="77"/>
      <c r="H83" s="77"/>
      <c r="I83" s="77"/>
      <c r="J83" s="77"/>
      <c r="K83" s="77"/>
      <c r="L83" s="77"/>
      <c r="M83" s="77"/>
      <c r="N83" s="77"/>
      <c r="O83" s="77"/>
      <c r="P83" s="77"/>
      <c r="Q83" s="77"/>
      <c r="R83" s="77"/>
      <c r="S83" s="77"/>
      <c r="T83" s="77"/>
      <c r="U83" s="77"/>
      <c r="V83" s="77"/>
      <c r="W83" s="77"/>
      <c r="X83" s="77"/>
      <c r="Y83" s="77"/>
      <c r="Z83" s="77"/>
      <c r="AA83" s="77"/>
      <c r="AB83" s="77"/>
      <c r="AC83" s="47">
        <f t="shared" si="15"/>
        <v>0</v>
      </c>
      <c r="AD83" s="78"/>
      <c r="AE83" s="44">
        <f t="shared" si="16"/>
        <v>0</v>
      </c>
      <c r="AF83" s="45"/>
      <c r="AG83" s="48">
        <f t="shared" si="17"/>
        <v>0</v>
      </c>
    </row>
    <row r="84" spans="2:33" x14ac:dyDescent="0.2">
      <c r="B84" s="31"/>
      <c r="C84" s="46"/>
      <c r="D84" s="45"/>
      <c r="E84" s="77"/>
      <c r="F84" s="77"/>
      <c r="G84" s="77"/>
      <c r="H84" s="77"/>
      <c r="I84" s="77"/>
      <c r="J84" s="77"/>
      <c r="K84" s="77"/>
      <c r="L84" s="77"/>
      <c r="M84" s="77"/>
      <c r="N84" s="77"/>
      <c r="O84" s="77"/>
      <c r="P84" s="77"/>
      <c r="Q84" s="77"/>
      <c r="R84" s="77"/>
      <c r="S84" s="77"/>
      <c r="T84" s="77"/>
      <c r="U84" s="77"/>
      <c r="V84" s="77"/>
      <c r="W84" s="77"/>
      <c r="X84" s="77"/>
      <c r="Y84" s="77"/>
      <c r="Z84" s="77"/>
      <c r="AA84" s="77"/>
      <c r="AB84" s="77"/>
      <c r="AC84" s="47">
        <f t="shared" si="15"/>
        <v>0</v>
      </c>
      <c r="AD84" s="78"/>
      <c r="AE84" s="44">
        <f t="shared" si="16"/>
        <v>0</v>
      </c>
      <c r="AF84" s="45"/>
      <c r="AG84" s="48">
        <f t="shared" si="17"/>
        <v>0</v>
      </c>
    </row>
    <row r="85" spans="2:33" x14ac:dyDescent="0.2">
      <c r="B85" s="31"/>
      <c r="C85" s="46"/>
      <c r="D85" s="45"/>
      <c r="E85" s="77"/>
      <c r="F85" s="77"/>
      <c r="G85" s="77"/>
      <c r="H85" s="77"/>
      <c r="I85" s="77"/>
      <c r="J85" s="77"/>
      <c r="K85" s="77"/>
      <c r="L85" s="77"/>
      <c r="M85" s="77"/>
      <c r="N85" s="77"/>
      <c r="O85" s="77"/>
      <c r="P85" s="77"/>
      <c r="Q85" s="77"/>
      <c r="R85" s="77"/>
      <c r="S85" s="77"/>
      <c r="T85" s="77"/>
      <c r="U85" s="77"/>
      <c r="V85" s="77"/>
      <c r="W85" s="77"/>
      <c r="X85" s="77"/>
      <c r="Y85" s="77"/>
      <c r="Z85" s="77"/>
      <c r="AA85" s="77"/>
      <c r="AB85" s="77"/>
      <c r="AC85" s="47">
        <f t="shared" si="15"/>
        <v>0</v>
      </c>
      <c r="AD85" s="78"/>
      <c r="AE85" s="44">
        <f t="shared" si="16"/>
        <v>0</v>
      </c>
      <c r="AF85" s="45"/>
      <c r="AG85" s="48">
        <f t="shared" si="17"/>
        <v>0</v>
      </c>
    </row>
    <row r="86" spans="2:33" x14ac:dyDescent="0.2">
      <c r="B86" s="31"/>
      <c r="C86" s="46"/>
      <c r="D86" s="45"/>
      <c r="E86" s="77"/>
      <c r="F86" s="77"/>
      <c r="G86" s="77"/>
      <c r="H86" s="77"/>
      <c r="I86" s="77"/>
      <c r="J86" s="77"/>
      <c r="K86" s="77"/>
      <c r="L86" s="77"/>
      <c r="M86" s="77"/>
      <c r="N86" s="77"/>
      <c r="O86" s="77"/>
      <c r="P86" s="77"/>
      <c r="Q86" s="77"/>
      <c r="R86" s="77"/>
      <c r="S86" s="77"/>
      <c r="T86" s="77"/>
      <c r="U86" s="77"/>
      <c r="V86" s="77"/>
      <c r="W86" s="77"/>
      <c r="X86" s="77"/>
      <c r="Y86" s="77"/>
      <c r="Z86" s="77"/>
      <c r="AA86" s="77"/>
      <c r="AB86" s="77"/>
      <c r="AC86" s="47">
        <f t="shared" si="15"/>
        <v>0</v>
      </c>
      <c r="AD86" s="78"/>
      <c r="AE86" s="44">
        <f t="shared" si="16"/>
        <v>0</v>
      </c>
      <c r="AF86" s="45"/>
      <c r="AG86" s="48">
        <f t="shared" si="17"/>
        <v>0</v>
      </c>
    </row>
    <row r="87" spans="2:33" x14ac:dyDescent="0.2">
      <c r="B87" s="31"/>
      <c r="C87" s="46"/>
      <c r="D87" s="45"/>
      <c r="E87" s="77"/>
      <c r="F87" s="77"/>
      <c r="G87" s="77"/>
      <c r="H87" s="77"/>
      <c r="I87" s="77"/>
      <c r="J87" s="77"/>
      <c r="K87" s="77"/>
      <c r="L87" s="77"/>
      <c r="M87" s="77"/>
      <c r="N87" s="77"/>
      <c r="O87" s="77"/>
      <c r="P87" s="77"/>
      <c r="Q87" s="77"/>
      <c r="R87" s="77"/>
      <c r="S87" s="77"/>
      <c r="T87" s="77"/>
      <c r="U87" s="77"/>
      <c r="V87" s="77"/>
      <c r="W87" s="77"/>
      <c r="X87" s="77"/>
      <c r="Y87" s="77"/>
      <c r="Z87" s="77"/>
      <c r="AA87" s="77"/>
      <c r="AB87" s="77"/>
      <c r="AC87" s="47">
        <f t="shared" si="15"/>
        <v>0</v>
      </c>
      <c r="AD87" s="78"/>
      <c r="AE87" s="44">
        <f t="shared" si="16"/>
        <v>0</v>
      </c>
      <c r="AF87" s="45"/>
      <c r="AG87" s="48">
        <f t="shared" si="17"/>
        <v>0</v>
      </c>
    </row>
    <row r="88" spans="2:33" x14ac:dyDescent="0.2">
      <c r="B88" s="31"/>
      <c r="C88" s="46"/>
      <c r="D88" s="45"/>
      <c r="E88" s="77"/>
      <c r="F88" s="77"/>
      <c r="G88" s="77"/>
      <c r="H88" s="77"/>
      <c r="I88" s="77"/>
      <c r="J88" s="77"/>
      <c r="K88" s="77"/>
      <c r="L88" s="77"/>
      <c r="M88" s="77"/>
      <c r="N88" s="77"/>
      <c r="O88" s="77"/>
      <c r="P88" s="77"/>
      <c r="Q88" s="77"/>
      <c r="R88" s="77"/>
      <c r="S88" s="77"/>
      <c r="T88" s="77"/>
      <c r="U88" s="77"/>
      <c r="V88" s="77"/>
      <c r="W88" s="77"/>
      <c r="X88" s="77"/>
      <c r="Y88" s="77"/>
      <c r="Z88" s="77"/>
      <c r="AA88" s="77"/>
      <c r="AB88" s="77"/>
      <c r="AC88" s="47">
        <f t="shared" si="15"/>
        <v>0</v>
      </c>
      <c r="AD88" s="78"/>
      <c r="AE88" s="44">
        <f t="shared" si="16"/>
        <v>0</v>
      </c>
      <c r="AF88" s="45"/>
      <c r="AG88" s="48">
        <f t="shared" si="17"/>
        <v>0</v>
      </c>
    </row>
    <row r="89" spans="2:33" x14ac:dyDescent="0.2">
      <c r="B89" s="31"/>
      <c r="C89" s="46"/>
      <c r="D89" s="45"/>
      <c r="E89" s="77"/>
      <c r="F89" s="77"/>
      <c r="G89" s="77"/>
      <c r="H89" s="77"/>
      <c r="I89" s="77"/>
      <c r="J89" s="77"/>
      <c r="K89" s="77"/>
      <c r="L89" s="77"/>
      <c r="M89" s="77"/>
      <c r="N89" s="77"/>
      <c r="O89" s="77"/>
      <c r="P89" s="77"/>
      <c r="Q89" s="77"/>
      <c r="R89" s="77"/>
      <c r="S89" s="77"/>
      <c r="T89" s="77"/>
      <c r="U89" s="77"/>
      <c r="V89" s="77"/>
      <c r="W89" s="77"/>
      <c r="X89" s="77"/>
      <c r="Y89" s="77"/>
      <c r="Z89" s="77"/>
      <c r="AA89" s="77"/>
      <c r="AB89" s="77"/>
      <c r="AC89" s="47">
        <f t="shared" si="15"/>
        <v>0</v>
      </c>
      <c r="AD89" s="78"/>
      <c r="AE89" s="44">
        <f t="shared" si="16"/>
        <v>0</v>
      </c>
      <c r="AF89" s="45"/>
      <c r="AG89" s="48">
        <f t="shared" si="17"/>
        <v>0</v>
      </c>
    </row>
    <row r="90" spans="2:33" x14ac:dyDescent="0.2">
      <c r="B90" s="31"/>
      <c r="C90" s="46"/>
      <c r="D90" s="45"/>
      <c r="E90" s="77"/>
      <c r="F90" s="77"/>
      <c r="G90" s="77"/>
      <c r="H90" s="77"/>
      <c r="I90" s="77"/>
      <c r="J90" s="77"/>
      <c r="K90" s="77"/>
      <c r="L90" s="77"/>
      <c r="M90" s="77"/>
      <c r="N90" s="77"/>
      <c r="O90" s="77"/>
      <c r="P90" s="77"/>
      <c r="Q90" s="77"/>
      <c r="R90" s="77"/>
      <c r="S90" s="77"/>
      <c r="T90" s="77"/>
      <c r="U90" s="77"/>
      <c r="V90" s="77"/>
      <c r="W90" s="77"/>
      <c r="X90" s="77"/>
      <c r="Y90" s="77"/>
      <c r="Z90" s="77"/>
      <c r="AA90" s="77"/>
      <c r="AB90" s="77"/>
      <c r="AC90" s="47">
        <f t="shared" si="15"/>
        <v>0</v>
      </c>
      <c r="AD90" s="78"/>
      <c r="AE90" s="44">
        <f t="shared" si="16"/>
        <v>0</v>
      </c>
      <c r="AF90" s="45"/>
      <c r="AG90" s="48">
        <f t="shared" si="17"/>
        <v>0</v>
      </c>
    </row>
    <row r="91" spans="2:33" x14ac:dyDescent="0.2">
      <c r="B91" s="31"/>
      <c r="C91" s="46"/>
      <c r="D91" s="45"/>
      <c r="E91" s="77"/>
      <c r="F91" s="77"/>
      <c r="G91" s="77"/>
      <c r="H91" s="77"/>
      <c r="I91" s="77"/>
      <c r="J91" s="77"/>
      <c r="K91" s="77"/>
      <c r="L91" s="77"/>
      <c r="M91" s="77"/>
      <c r="N91" s="77"/>
      <c r="O91" s="77"/>
      <c r="P91" s="77"/>
      <c r="Q91" s="77"/>
      <c r="R91" s="77"/>
      <c r="S91" s="77"/>
      <c r="T91" s="77"/>
      <c r="U91" s="77"/>
      <c r="V91" s="77"/>
      <c r="W91" s="77"/>
      <c r="X91" s="77"/>
      <c r="Y91" s="77"/>
      <c r="Z91" s="77"/>
      <c r="AA91" s="77"/>
      <c r="AB91" s="77"/>
      <c r="AC91" s="47">
        <f t="shared" si="15"/>
        <v>0</v>
      </c>
      <c r="AD91" s="78"/>
      <c r="AE91" s="44">
        <f t="shared" si="16"/>
        <v>0</v>
      </c>
      <c r="AF91" s="45"/>
      <c r="AG91" s="48">
        <f t="shared" si="17"/>
        <v>0</v>
      </c>
    </row>
    <row r="92" spans="2:33" x14ac:dyDescent="0.2">
      <c r="B92" s="31"/>
      <c r="C92" s="46"/>
      <c r="D92" s="45"/>
      <c r="E92" s="77"/>
      <c r="F92" s="77"/>
      <c r="G92" s="77"/>
      <c r="H92" s="77"/>
      <c r="I92" s="77"/>
      <c r="J92" s="77"/>
      <c r="K92" s="77"/>
      <c r="L92" s="77"/>
      <c r="M92" s="77"/>
      <c r="N92" s="77"/>
      <c r="O92" s="77"/>
      <c r="P92" s="77"/>
      <c r="Q92" s="77"/>
      <c r="R92" s="77"/>
      <c r="S92" s="77"/>
      <c r="T92" s="77"/>
      <c r="U92" s="77"/>
      <c r="V92" s="77"/>
      <c r="W92" s="77"/>
      <c r="X92" s="77"/>
      <c r="Y92" s="77"/>
      <c r="Z92" s="77"/>
      <c r="AA92" s="77"/>
      <c r="AB92" s="77"/>
      <c r="AC92" s="47">
        <f t="shared" si="15"/>
        <v>0</v>
      </c>
      <c r="AD92" s="78"/>
      <c r="AE92" s="44">
        <f t="shared" si="16"/>
        <v>0</v>
      </c>
      <c r="AF92" s="45"/>
      <c r="AG92" s="48">
        <f t="shared" si="17"/>
        <v>0</v>
      </c>
    </row>
    <row r="93" spans="2:33" x14ac:dyDescent="0.2">
      <c r="B93" s="31"/>
      <c r="C93" s="46"/>
      <c r="D93" s="45"/>
      <c r="E93" s="77"/>
      <c r="F93" s="77"/>
      <c r="G93" s="77"/>
      <c r="H93" s="77"/>
      <c r="I93" s="77"/>
      <c r="J93" s="77"/>
      <c r="K93" s="77"/>
      <c r="L93" s="77"/>
      <c r="M93" s="77"/>
      <c r="N93" s="77"/>
      <c r="O93" s="77"/>
      <c r="P93" s="77"/>
      <c r="Q93" s="77"/>
      <c r="R93" s="77"/>
      <c r="S93" s="77"/>
      <c r="T93" s="77"/>
      <c r="U93" s="77"/>
      <c r="V93" s="77"/>
      <c r="W93" s="77"/>
      <c r="X93" s="77"/>
      <c r="Y93" s="77"/>
      <c r="Z93" s="77"/>
      <c r="AA93" s="77"/>
      <c r="AB93" s="77"/>
      <c r="AC93" s="47">
        <f t="shared" si="15"/>
        <v>0</v>
      </c>
      <c r="AD93" s="78"/>
      <c r="AE93" s="44">
        <f t="shared" si="16"/>
        <v>0</v>
      </c>
      <c r="AF93" s="45"/>
      <c r="AG93" s="48">
        <f t="shared" si="17"/>
        <v>0</v>
      </c>
    </row>
    <row r="94" spans="2:33" ht="13.5" thickBot="1" x14ac:dyDescent="0.25">
      <c r="B94" s="31"/>
      <c r="C94" s="46"/>
      <c r="D94" s="45"/>
      <c r="E94" s="77"/>
      <c r="F94" s="77"/>
      <c r="G94" s="77"/>
      <c r="H94" s="77"/>
      <c r="I94" s="77"/>
      <c r="J94" s="77"/>
      <c r="K94" s="77"/>
      <c r="L94" s="77"/>
      <c r="M94" s="77"/>
      <c r="N94" s="77"/>
      <c r="O94" s="77"/>
      <c r="P94" s="77"/>
      <c r="Q94" s="77"/>
      <c r="R94" s="77"/>
      <c r="S94" s="77"/>
      <c r="T94" s="77"/>
      <c r="U94" s="77"/>
      <c r="V94" s="77"/>
      <c r="W94" s="77"/>
      <c r="X94" s="77"/>
      <c r="Y94" s="77"/>
      <c r="Z94" s="77"/>
      <c r="AA94" s="77"/>
      <c r="AB94" s="77"/>
      <c r="AC94" s="47">
        <f t="shared" si="15"/>
        <v>0</v>
      </c>
      <c r="AD94" s="78"/>
      <c r="AE94" s="44">
        <f t="shared" si="16"/>
        <v>0</v>
      </c>
      <c r="AF94" s="45"/>
      <c r="AG94" s="48">
        <f t="shared" si="17"/>
        <v>0</v>
      </c>
    </row>
    <row r="95" spans="2:33" ht="13.5" thickBot="1" x14ac:dyDescent="0.25">
      <c r="B95" s="79"/>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1" t="s">
        <v>148</v>
      </c>
      <c r="AD95" s="80"/>
      <c r="AE95" s="80">
        <f>SUM(AE77:AE94)</f>
        <v>0</v>
      </c>
      <c r="AF95" s="80"/>
      <c r="AG95" s="83">
        <f>SUM(AG77:AG94)</f>
        <v>0</v>
      </c>
    </row>
    <row r="96" spans="2:33" ht="13.5" thickBot="1" x14ac:dyDescent="0.25">
      <c r="B96" s="86"/>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41" t="s">
        <v>149</v>
      </c>
      <c r="AD96" s="87"/>
      <c r="AE96" s="87"/>
      <c r="AF96" s="87"/>
      <c r="AG96" s="88">
        <f>AG75+AG95</f>
        <v>0</v>
      </c>
    </row>
    <row r="97" spans="2:33" ht="13.5" thickBot="1"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2:33" ht="15.75" x14ac:dyDescent="0.25">
      <c r="B98" s="65" t="str">
        <f>B66</f>
        <v>Pizza Concept</v>
      </c>
      <c r="C98" s="66" t="s">
        <v>111</v>
      </c>
      <c r="D98" s="66" t="s">
        <v>264</v>
      </c>
      <c r="E98" s="66"/>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7"/>
    </row>
    <row r="99" spans="2:33" ht="38.25" x14ac:dyDescent="0.2">
      <c r="B99" s="68" t="s">
        <v>112</v>
      </c>
      <c r="C99" s="69" t="s">
        <v>113</v>
      </c>
      <c r="D99" s="69" t="s">
        <v>114</v>
      </c>
      <c r="E99" s="379" t="s">
        <v>115</v>
      </c>
      <c r="F99" s="380"/>
      <c r="G99" s="380"/>
      <c r="H99" s="380"/>
      <c r="I99" s="380"/>
      <c r="J99" s="380"/>
      <c r="K99" s="380"/>
      <c r="L99" s="380"/>
      <c r="M99" s="380"/>
      <c r="N99" s="380"/>
      <c r="O99" s="380"/>
      <c r="P99" s="380"/>
      <c r="Q99" s="380"/>
      <c r="R99" s="380"/>
      <c r="S99" s="380"/>
      <c r="T99" s="380"/>
      <c r="U99" s="380"/>
      <c r="V99" s="380"/>
      <c r="W99" s="380"/>
      <c r="X99" s="380"/>
      <c r="Y99" s="380"/>
      <c r="Z99" s="380"/>
      <c r="AA99" s="380"/>
      <c r="AB99" s="381"/>
      <c r="AC99" s="69" t="s">
        <v>116</v>
      </c>
      <c r="AD99" s="69" t="s">
        <v>117</v>
      </c>
      <c r="AE99" s="69" t="s">
        <v>118</v>
      </c>
      <c r="AF99" s="69" t="s">
        <v>119</v>
      </c>
      <c r="AG99" s="239" t="s">
        <v>120</v>
      </c>
    </row>
    <row r="100" spans="2:33" ht="24" x14ac:dyDescent="0.2">
      <c r="B100" s="70" t="s">
        <v>121</v>
      </c>
      <c r="C100" s="71"/>
      <c r="D100" s="71"/>
      <c r="E100" s="302" t="s">
        <v>122</v>
      </c>
      <c r="F100" s="302" t="s">
        <v>123</v>
      </c>
      <c r="G100" s="302" t="s">
        <v>124</v>
      </c>
      <c r="H100" s="302" t="s">
        <v>125</v>
      </c>
      <c r="I100" s="302" t="s">
        <v>126</v>
      </c>
      <c r="J100" s="302" t="s">
        <v>127</v>
      </c>
      <c r="K100" s="302" t="s">
        <v>128</v>
      </c>
      <c r="L100" s="302" t="s">
        <v>129</v>
      </c>
      <c r="M100" s="302" t="s">
        <v>130</v>
      </c>
      <c r="N100" s="302" t="s">
        <v>131</v>
      </c>
      <c r="O100" s="302" t="s">
        <v>132</v>
      </c>
      <c r="P100" s="302" t="s">
        <v>133</v>
      </c>
      <c r="Q100" s="302" t="s">
        <v>134</v>
      </c>
      <c r="R100" s="302" t="s">
        <v>135</v>
      </c>
      <c r="S100" s="302" t="s">
        <v>136</v>
      </c>
      <c r="T100" s="302" t="s">
        <v>137</v>
      </c>
      <c r="U100" s="302" t="s">
        <v>138</v>
      </c>
      <c r="V100" s="302" t="s">
        <v>139</v>
      </c>
      <c r="W100" s="302" t="s">
        <v>140</v>
      </c>
      <c r="X100" s="302" t="s">
        <v>141</v>
      </c>
      <c r="Y100" s="302" t="s">
        <v>142</v>
      </c>
      <c r="Z100" s="302" t="s">
        <v>143</v>
      </c>
      <c r="AA100" s="302" t="s">
        <v>144</v>
      </c>
      <c r="AB100" s="302" t="s">
        <v>145</v>
      </c>
      <c r="AC100" s="71"/>
      <c r="AD100" s="71"/>
      <c r="AE100" s="71"/>
      <c r="AF100" s="75"/>
      <c r="AG100" s="76"/>
    </row>
    <row r="101" spans="2:33" x14ac:dyDescent="0.2">
      <c r="B101" s="31"/>
      <c r="C101" s="46"/>
      <c r="D101" s="45"/>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47">
        <f t="shared" ref="AC101:AC106" si="18">SUM(E101:AB101)</f>
        <v>0</v>
      </c>
      <c r="AD101" s="78"/>
      <c r="AE101" s="44">
        <f t="shared" ref="AE101:AE106" si="19">(AD101*AC101)/40</f>
        <v>0</v>
      </c>
      <c r="AF101" s="45"/>
      <c r="AG101" s="48">
        <f t="shared" ref="AG101:AG106" si="20">AF101*AD101*AC101*C101</f>
        <v>0</v>
      </c>
    </row>
    <row r="102" spans="2:33" x14ac:dyDescent="0.2">
      <c r="B102" s="31"/>
      <c r="C102" s="46"/>
      <c r="D102" s="45"/>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47">
        <f t="shared" si="18"/>
        <v>0</v>
      </c>
      <c r="AD102" s="78"/>
      <c r="AE102" s="44">
        <f t="shared" si="19"/>
        <v>0</v>
      </c>
      <c r="AF102" s="45"/>
      <c r="AG102" s="48">
        <f t="shared" si="20"/>
        <v>0</v>
      </c>
    </row>
    <row r="103" spans="2:33" x14ac:dyDescent="0.2">
      <c r="B103" s="31"/>
      <c r="C103" s="46"/>
      <c r="D103" s="45"/>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47">
        <f t="shared" si="18"/>
        <v>0</v>
      </c>
      <c r="AD103" s="78"/>
      <c r="AE103" s="44">
        <f t="shared" si="19"/>
        <v>0</v>
      </c>
      <c r="AF103" s="45"/>
      <c r="AG103" s="48">
        <f t="shared" si="20"/>
        <v>0</v>
      </c>
    </row>
    <row r="104" spans="2:33" x14ac:dyDescent="0.2">
      <c r="B104" s="31"/>
      <c r="C104" s="46"/>
      <c r="D104" s="45"/>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47">
        <f t="shared" si="18"/>
        <v>0</v>
      </c>
      <c r="AD104" s="78"/>
      <c r="AE104" s="44">
        <f t="shared" si="19"/>
        <v>0</v>
      </c>
      <c r="AF104" s="45"/>
      <c r="AG104" s="48">
        <f t="shared" si="20"/>
        <v>0</v>
      </c>
    </row>
    <row r="105" spans="2:33" x14ac:dyDescent="0.2">
      <c r="B105" s="31"/>
      <c r="C105" s="46"/>
      <c r="D105" s="45"/>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47">
        <f t="shared" si="18"/>
        <v>0</v>
      </c>
      <c r="AD105" s="78"/>
      <c r="AE105" s="44">
        <f t="shared" si="19"/>
        <v>0</v>
      </c>
      <c r="AF105" s="45"/>
      <c r="AG105" s="48">
        <f t="shared" si="20"/>
        <v>0</v>
      </c>
    </row>
    <row r="106" spans="2:33" ht="13.5" thickBot="1" x14ac:dyDescent="0.25">
      <c r="B106" s="31"/>
      <c r="C106" s="46"/>
      <c r="D106" s="45"/>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47">
        <f t="shared" si="18"/>
        <v>0</v>
      </c>
      <c r="AD106" s="78"/>
      <c r="AE106" s="44">
        <f t="shared" si="19"/>
        <v>0</v>
      </c>
      <c r="AF106" s="45"/>
      <c r="AG106" s="48">
        <f t="shared" si="20"/>
        <v>0</v>
      </c>
    </row>
    <row r="107" spans="2:33" ht="13.5" thickBot="1" x14ac:dyDescent="0.25">
      <c r="B107" s="79"/>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1" t="s">
        <v>146</v>
      </c>
      <c r="AD107" s="80"/>
      <c r="AE107" s="80">
        <f>SUM(AE101:AE106)</f>
        <v>0</v>
      </c>
      <c r="AF107" s="82"/>
      <c r="AG107" s="83">
        <f>SUM(AG101:AG106)</f>
        <v>0</v>
      </c>
    </row>
    <row r="108" spans="2:33" x14ac:dyDescent="0.2">
      <c r="B108" s="52" t="s">
        <v>147</v>
      </c>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84"/>
      <c r="AD108" s="63"/>
      <c r="AE108" s="63"/>
      <c r="AF108" s="64"/>
      <c r="AG108" s="85"/>
    </row>
    <row r="109" spans="2:33" x14ac:dyDescent="0.2">
      <c r="B109" s="31"/>
      <c r="C109" s="46"/>
      <c r="D109" s="45"/>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47">
        <f t="shared" ref="AC109:AC126" si="21">SUM(E109:AB109)</f>
        <v>0</v>
      </c>
      <c r="AD109" s="78"/>
      <c r="AE109" s="44">
        <f t="shared" ref="AE109:AE126" si="22">(AD109*AC109)/40</f>
        <v>0</v>
      </c>
      <c r="AF109" s="45"/>
      <c r="AG109" s="48">
        <f t="shared" ref="AG109:AG126" si="23">AF109*AD109*AC109*C109</f>
        <v>0</v>
      </c>
    </row>
    <row r="110" spans="2:33" x14ac:dyDescent="0.2">
      <c r="B110" s="31"/>
      <c r="C110" s="46"/>
      <c r="D110" s="45"/>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47">
        <f t="shared" si="21"/>
        <v>0</v>
      </c>
      <c r="AD110" s="78"/>
      <c r="AE110" s="44">
        <f t="shared" si="22"/>
        <v>0</v>
      </c>
      <c r="AF110" s="45"/>
      <c r="AG110" s="48">
        <f t="shared" si="23"/>
        <v>0</v>
      </c>
    </row>
    <row r="111" spans="2:33" x14ac:dyDescent="0.2">
      <c r="B111" s="31"/>
      <c r="C111" s="46"/>
      <c r="D111" s="45"/>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47">
        <f t="shared" si="21"/>
        <v>0</v>
      </c>
      <c r="AD111" s="78"/>
      <c r="AE111" s="44">
        <f t="shared" si="22"/>
        <v>0</v>
      </c>
      <c r="AF111" s="45"/>
      <c r="AG111" s="48">
        <f t="shared" si="23"/>
        <v>0</v>
      </c>
    </row>
    <row r="112" spans="2:33" x14ac:dyDescent="0.2">
      <c r="B112" s="31"/>
      <c r="C112" s="46"/>
      <c r="D112" s="45"/>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47">
        <f t="shared" si="21"/>
        <v>0</v>
      </c>
      <c r="AD112" s="78"/>
      <c r="AE112" s="44">
        <f t="shared" si="22"/>
        <v>0</v>
      </c>
      <c r="AF112" s="45"/>
      <c r="AG112" s="48">
        <f t="shared" si="23"/>
        <v>0</v>
      </c>
    </row>
    <row r="113" spans="2:33" x14ac:dyDescent="0.2">
      <c r="B113" s="31"/>
      <c r="C113" s="46"/>
      <c r="D113" s="45"/>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47">
        <f t="shared" si="21"/>
        <v>0</v>
      </c>
      <c r="AD113" s="78"/>
      <c r="AE113" s="44">
        <f t="shared" si="22"/>
        <v>0</v>
      </c>
      <c r="AF113" s="45"/>
      <c r="AG113" s="48">
        <f t="shared" si="23"/>
        <v>0</v>
      </c>
    </row>
    <row r="114" spans="2:33" x14ac:dyDescent="0.2">
      <c r="B114" s="31"/>
      <c r="C114" s="46"/>
      <c r="D114" s="45"/>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47">
        <f t="shared" si="21"/>
        <v>0</v>
      </c>
      <c r="AD114" s="78"/>
      <c r="AE114" s="44">
        <f t="shared" si="22"/>
        <v>0</v>
      </c>
      <c r="AF114" s="45"/>
      <c r="AG114" s="48">
        <f t="shared" si="23"/>
        <v>0</v>
      </c>
    </row>
    <row r="115" spans="2:33" x14ac:dyDescent="0.2">
      <c r="B115" s="31"/>
      <c r="C115" s="46"/>
      <c r="D115" s="45"/>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47">
        <f t="shared" si="21"/>
        <v>0</v>
      </c>
      <c r="AD115" s="78"/>
      <c r="AE115" s="44">
        <f t="shared" si="22"/>
        <v>0</v>
      </c>
      <c r="AF115" s="45"/>
      <c r="AG115" s="48">
        <f t="shared" si="23"/>
        <v>0</v>
      </c>
    </row>
    <row r="116" spans="2:33" x14ac:dyDescent="0.2">
      <c r="B116" s="31"/>
      <c r="C116" s="46"/>
      <c r="D116" s="45"/>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47">
        <f t="shared" si="21"/>
        <v>0</v>
      </c>
      <c r="AD116" s="78"/>
      <c r="AE116" s="44">
        <f t="shared" si="22"/>
        <v>0</v>
      </c>
      <c r="AF116" s="45"/>
      <c r="AG116" s="48">
        <f t="shared" si="23"/>
        <v>0</v>
      </c>
    </row>
    <row r="117" spans="2:33" x14ac:dyDescent="0.2">
      <c r="B117" s="31"/>
      <c r="C117" s="46"/>
      <c r="D117" s="45"/>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47">
        <f t="shared" si="21"/>
        <v>0</v>
      </c>
      <c r="AD117" s="78"/>
      <c r="AE117" s="44">
        <f t="shared" si="22"/>
        <v>0</v>
      </c>
      <c r="AF117" s="45"/>
      <c r="AG117" s="48">
        <f t="shared" si="23"/>
        <v>0</v>
      </c>
    </row>
    <row r="118" spans="2:33" x14ac:dyDescent="0.2">
      <c r="B118" s="31"/>
      <c r="C118" s="46"/>
      <c r="D118" s="45"/>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47">
        <f t="shared" si="21"/>
        <v>0</v>
      </c>
      <c r="AD118" s="78"/>
      <c r="AE118" s="44">
        <f t="shared" si="22"/>
        <v>0</v>
      </c>
      <c r="AF118" s="45"/>
      <c r="AG118" s="48">
        <f t="shared" si="23"/>
        <v>0</v>
      </c>
    </row>
    <row r="119" spans="2:33" x14ac:dyDescent="0.2">
      <c r="B119" s="31"/>
      <c r="C119" s="46"/>
      <c r="D119" s="45"/>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47">
        <f t="shared" si="21"/>
        <v>0</v>
      </c>
      <c r="AD119" s="78"/>
      <c r="AE119" s="44">
        <f t="shared" si="22"/>
        <v>0</v>
      </c>
      <c r="AF119" s="45"/>
      <c r="AG119" s="48">
        <f t="shared" si="23"/>
        <v>0</v>
      </c>
    </row>
    <row r="120" spans="2:33" x14ac:dyDescent="0.2">
      <c r="B120" s="31"/>
      <c r="C120" s="46"/>
      <c r="D120" s="45"/>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47">
        <f t="shared" si="21"/>
        <v>0</v>
      </c>
      <c r="AD120" s="78"/>
      <c r="AE120" s="44">
        <f t="shared" si="22"/>
        <v>0</v>
      </c>
      <c r="AF120" s="45"/>
      <c r="AG120" s="48">
        <f t="shared" si="23"/>
        <v>0</v>
      </c>
    </row>
    <row r="121" spans="2:33" x14ac:dyDescent="0.2">
      <c r="B121" s="31"/>
      <c r="C121" s="46"/>
      <c r="D121" s="45"/>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47">
        <f t="shared" si="21"/>
        <v>0</v>
      </c>
      <c r="AD121" s="78"/>
      <c r="AE121" s="44">
        <f t="shared" si="22"/>
        <v>0</v>
      </c>
      <c r="AF121" s="45"/>
      <c r="AG121" s="48">
        <f t="shared" si="23"/>
        <v>0</v>
      </c>
    </row>
    <row r="122" spans="2:33" x14ac:dyDescent="0.2">
      <c r="B122" s="31"/>
      <c r="C122" s="46"/>
      <c r="D122" s="45"/>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47">
        <f t="shared" si="21"/>
        <v>0</v>
      </c>
      <c r="AD122" s="78"/>
      <c r="AE122" s="44">
        <f t="shared" si="22"/>
        <v>0</v>
      </c>
      <c r="AF122" s="45"/>
      <c r="AG122" s="48">
        <f t="shared" si="23"/>
        <v>0</v>
      </c>
    </row>
    <row r="123" spans="2:33" x14ac:dyDescent="0.2">
      <c r="B123" s="31"/>
      <c r="C123" s="46"/>
      <c r="D123" s="45"/>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47">
        <f t="shared" si="21"/>
        <v>0</v>
      </c>
      <c r="AD123" s="78"/>
      <c r="AE123" s="44">
        <f t="shared" si="22"/>
        <v>0</v>
      </c>
      <c r="AF123" s="45"/>
      <c r="AG123" s="48">
        <f t="shared" si="23"/>
        <v>0</v>
      </c>
    </row>
    <row r="124" spans="2:33" x14ac:dyDescent="0.2">
      <c r="B124" s="31"/>
      <c r="C124" s="46"/>
      <c r="D124" s="45"/>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47">
        <f t="shared" si="21"/>
        <v>0</v>
      </c>
      <c r="AD124" s="78"/>
      <c r="AE124" s="44">
        <f t="shared" si="22"/>
        <v>0</v>
      </c>
      <c r="AF124" s="45"/>
      <c r="AG124" s="48">
        <f t="shared" si="23"/>
        <v>0</v>
      </c>
    </row>
    <row r="125" spans="2:33" x14ac:dyDescent="0.2">
      <c r="B125" s="31"/>
      <c r="C125" s="46"/>
      <c r="D125" s="45"/>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47">
        <f t="shared" si="21"/>
        <v>0</v>
      </c>
      <c r="AD125" s="78"/>
      <c r="AE125" s="44">
        <f t="shared" si="22"/>
        <v>0</v>
      </c>
      <c r="AF125" s="45"/>
      <c r="AG125" s="48">
        <f t="shared" si="23"/>
        <v>0</v>
      </c>
    </row>
    <row r="126" spans="2:33" ht="13.5" thickBot="1" x14ac:dyDescent="0.25">
      <c r="B126" s="31"/>
      <c r="C126" s="46"/>
      <c r="D126" s="45"/>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47">
        <f t="shared" si="21"/>
        <v>0</v>
      </c>
      <c r="AD126" s="78"/>
      <c r="AE126" s="44">
        <f t="shared" si="22"/>
        <v>0</v>
      </c>
      <c r="AF126" s="45"/>
      <c r="AG126" s="48">
        <f t="shared" si="23"/>
        <v>0</v>
      </c>
    </row>
    <row r="127" spans="2:33" ht="13.5" thickBot="1" x14ac:dyDescent="0.25">
      <c r="B127" s="7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1" t="s">
        <v>148</v>
      </c>
      <c r="AD127" s="80"/>
      <c r="AE127" s="80">
        <f>SUM(AE109:AE126)</f>
        <v>0</v>
      </c>
      <c r="AF127" s="80"/>
      <c r="AG127" s="83">
        <f>SUM(AG109:AG126)</f>
        <v>0</v>
      </c>
    </row>
    <row r="128" spans="2:33" ht="13.5" thickBot="1" x14ac:dyDescent="0.25">
      <c r="B128" s="86"/>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41" t="s">
        <v>149</v>
      </c>
      <c r="AD128" s="87"/>
      <c r="AE128" s="87"/>
      <c r="AF128" s="87"/>
      <c r="AG128" s="88">
        <f>AG107+AG127</f>
        <v>0</v>
      </c>
    </row>
    <row r="129" spans="2:33" ht="13.5" thickBot="1"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2:33" ht="15.75" x14ac:dyDescent="0.25">
      <c r="B130" s="65" t="str">
        <f>B98</f>
        <v>Pizza Concept</v>
      </c>
      <c r="C130" s="66" t="s">
        <v>111</v>
      </c>
      <c r="D130" s="66" t="s">
        <v>265</v>
      </c>
      <c r="E130" s="66"/>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7"/>
    </row>
    <row r="131" spans="2:33" ht="38.25" x14ac:dyDescent="0.2">
      <c r="B131" s="68" t="s">
        <v>112</v>
      </c>
      <c r="C131" s="69" t="s">
        <v>113</v>
      </c>
      <c r="D131" s="69" t="s">
        <v>114</v>
      </c>
      <c r="E131" s="379" t="s">
        <v>115</v>
      </c>
      <c r="F131" s="380"/>
      <c r="G131" s="380"/>
      <c r="H131" s="380"/>
      <c r="I131" s="380"/>
      <c r="J131" s="380"/>
      <c r="K131" s="380"/>
      <c r="L131" s="380"/>
      <c r="M131" s="380"/>
      <c r="N131" s="380"/>
      <c r="O131" s="380"/>
      <c r="P131" s="380"/>
      <c r="Q131" s="380"/>
      <c r="R131" s="380"/>
      <c r="S131" s="380"/>
      <c r="T131" s="380"/>
      <c r="U131" s="380"/>
      <c r="V131" s="380"/>
      <c r="W131" s="380"/>
      <c r="X131" s="380"/>
      <c r="Y131" s="380"/>
      <c r="Z131" s="380"/>
      <c r="AA131" s="380"/>
      <c r="AB131" s="381"/>
      <c r="AC131" s="69" t="s">
        <v>116</v>
      </c>
      <c r="AD131" s="69" t="s">
        <v>117</v>
      </c>
      <c r="AE131" s="69" t="s">
        <v>118</v>
      </c>
      <c r="AF131" s="69" t="s">
        <v>119</v>
      </c>
      <c r="AG131" s="239" t="s">
        <v>120</v>
      </c>
    </row>
    <row r="132" spans="2:33" ht="24" x14ac:dyDescent="0.2">
      <c r="B132" s="70" t="s">
        <v>121</v>
      </c>
      <c r="C132" s="71"/>
      <c r="D132" s="71"/>
      <c r="E132" s="302" t="s">
        <v>122</v>
      </c>
      <c r="F132" s="302" t="s">
        <v>123</v>
      </c>
      <c r="G132" s="302" t="s">
        <v>124</v>
      </c>
      <c r="H132" s="302" t="s">
        <v>125</v>
      </c>
      <c r="I132" s="302" t="s">
        <v>126</v>
      </c>
      <c r="J132" s="302" t="s">
        <v>127</v>
      </c>
      <c r="K132" s="302" t="s">
        <v>128</v>
      </c>
      <c r="L132" s="302" t="s">
        <v>129</v>
      </c>
      <c r="M132" s="302" t="s">
        <v>130</v>
      </c>
      <c r="N132" s="302" t="s">
        <v>131</v>
      </c>
      <c r="O132" s="302" t="s">
        <v>132</v>
      </c>
      <c r="P132" s="302" t="s">
        <v>133</v>
      </c>
      <c r="Q132" s="302" t="s">
        <v>134</v>
      </c>
      <c r="R132" s="302" t="s">
        <v>135</v>
      </c>
      <c r="S132" s="302" t="s">
        <v>136</v>
      </c>
      <c r="T132" s="302" t="s">
        <v>137</v>
      </c>
      <c r="U132" s="302" t="s">
        <v>138</v>
      </c>
      <c r="V132" s="302" t="s">
        <v>139</v>
      </c>
      <c r="W132" s="302" t="s">
        <v>140</v>
      </c>
      <c r="X132" s="302" t="s">
        <v>141</v>
      </c>
      <c r="Y132" s="302" t="s">
        <v>142</v>
      </c>
      <c r="Z132" s="302" t="s">
        <v>143</v>
      </c>
      <c r="AA132" s="302" t="s">
        <v>144</v>
      </c>
      <c r="AB132" s="302" t="s">
        <v>145</v>
      </c>
      <c r="AC132" s="71"/>
      <c r="AD132" s="71"/>
      <c r="AE132" s="71"/>
      <c r="AF132" s="75"/>
      <c r="AG132" s="76"/>
    </row>
    <row r="133" spans="2:33" x14ac:dyDescent="0.2">
      <c r="B133" s="31"/>
      <c r="C133" s="46"/>
      <c r="D133" s="45"/>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47">
        <f t="shared" ref="AC133:AC138" si="24">SUM(E133:AB133)</f>
        <v>0</v>
      </c>
      <c r="AD133" s="78"/>
      <c r="AE133" s="44">
        <f t="shared" ref="AE133:AE138" si="25">(AD133*AC133)/40</f>
        <v>0</v>
      </c>
      <c r="AF133" s="45"/>
      <c r="AG133" s="48">
        <f t="shared" ref="AG133:AG138" si="26">AF133*AD133*AC133*C133</f>
        <v>0</v>
      </c>
    </row>
    <row r="134" spans="2:33" x14ac:dyDescent="0.2">
      <c r="B134" s="31"/>
      <c r="C134" s="46"/>
      <c r="D134" s="45"/>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47">
        <f t="shared" si="24"/>
        <v>0</v>
      </c>
      <c r="AD134" s="78"/>
      <c r="AE134" s="44">
        <f t="shared" si="25"/>
        <v>0</v>
      </c>
      <c r="AF134" s="45"/>
      <c r="AG134" s="48">
        <f t="shared" si="26"/>
        <v>0</v>
      </c>
    </row>
    <row r="135" spans="2:33" x14ac:dyDescent="0.2">
      <c r="B135" s="31"/>
      <c r="C135" s="46"/>
      <c r="D135" s="45"/>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47">
        <f t="shared" si="24"/>
        <v>0</v>
      </c>
      <c r="AD135" s="78"/>
      <c r="AE135" s="44">
        <f t="shared" si="25"/>
        <v>0</v>
      </c>
      <c r="AF135" s="45"/>
      <c r="AG135" s="48">
        <f t="shared" si="26"/>
        <v>0</v>
      </c>
    </row>
    <row r="136" spans="2:33" x14ac:dyDescent="0.2">
      <c r="B136" s="31"/>
      <c r="C136" s="46"/>
      <c r="D136" s="45"/>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47">
        <f t="shared" si="24"/>
        <v>0</v>
      </c>
      <c r="AD136" s="78"/>
      <c r="AE136" s="44">
        <f t="shared" si="25"/>
        <v>0</v>
      </c>
      <c r="AF136" s="45"/>
      <c r="AG136" s="48">
        <f t="shared" si="26"/>
        <v>0</v>
      </c>
    </row>
    <row r="137" spans="2:33" x14ac:dyDescent="0.2">
      <c r="B137" s="31"/>
      <c r="C137" s="46"/>
      <c r="D137" s="45"/>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47">
        <f t="shared" si="24"/>
        <v>0</v>
      </c>
      <c r="AD137" s="78"/>
      <c r="AE137" s="44">
        <f t="shared" si="25"/>
        <v>0</v>
      </c>
      <c r="AF137" s="45"/>
      <c r="AG137" s="48">
        <f t="shared" si="26"/>
        <v>0</v>
      </c>
    </row>
    <row r="138" spans="2:33" ht="13.5" thickBot="1" x14ac:dyDescent="0.25">
      <c r="B138" s="31"/>
      <c r="C138" s="46"/>
      <c r="D138" s="45"/>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47">
        <f t="shared" si="24"/>
        <v>0</v>
      </c>
      <c r="AD138" s="78"/>
      <c r="AE138" s="44">
        <f t="shared" si="25"/>
        <v>0</v>
      </c>
      <c r="AF138" s="45"/>
      <c r="AG138" s="48">
        <f t="shared" si="26"/>
        <v>0</v>
      </c>
    </row>
    <row r="139" spans="2:33" ht="13.5" thickBot="1" x14ac:dyDescent="0.25">
      <c r="B139" s="7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1" t="s">
        <v>146</v>
      </c>
      <c r="AD139" s="80"/>
      <c r="AE139" s="80">
        <f>SUM(AE133:AE138)</f>
        <v>0</v>
      </c>
      <c r="AF139" s="82"/>
      <c r="AG139" s="83">
        <f>SUM(AG133:AG138)</f>
        <v>0</v>
      </c>
    </row>
    <row r="140" spans="2:33" x14ac:dyDescent="0.2">
      <c r="B140" s="52" t="s">
        <v>147</v>
      </c>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84"/>
      <c r="AD140" s="63"/>
      <c r="AE140" s="63"/>
      <c r="AF140" s="64"/>
      <c r="AG140" s="85"/>
    </row>
    <row r="141" spans="2:33" x14ac:dyDescent="0.2">
      <c r="B141" s="31"/>
      <c r="C141" s="46"/>
      <c r="D141" s="45"/>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47">
        <f t="shared" ref="AC141:AC158" si="27">SUM(E141:AB141)</f>
        <v>0</v>
      </c>
      <c r="AD141" s="78"/>
      <c r="AE141" s="44">
        <f t="shared" ref="AE141:AE158" si="28">(AD141*AC141)/40</f>
        <v>0</v>
      </c>
      <c r="AF141" s="45"/>
      <c r="AG141" s="48">
        <f t="shared" ref="AG141:AG158" si="29">AF141*AD141*AC141*C141</f>
        <v>0</v>
      </c>
    </row>
    <row r="142" spans="2:33" x14ac:dyDescent="0.2">
      <c r="B142" s="31"/>
      <c r="C142" s="46"/>
      <c r="D142" s="45"/>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47">
        <f t="shared" si="27"/>
        <v>0</v>
      </c>
      <c r="AD142" s="78"/>
      <c r="AE142" s="44">
        <f t="shared" si="28"/>
        <v>0</v>
      </c>
      <c r="AF142" s="45"/>
      <c r="AG142" s="48">
        <f t="shared" si="29"/>
        <v>0</v>
      </c>
    </row>
    <row r="143" spans="2:33" x14ac:dyDescent="0.2">
      <c r="B143" s="31"/>
      <c r="C143" s="46"/>
      <c r="D143" s="45"/>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47">
        <f t="shared" si="27"/>
        <v>0</v>
      </c>
      <c r="AD143" s="78"/>
      <c r="AE143" s="44">
        <f t="shared" si="28"/>
        <v>0</v>
      </c>
      <c r="AF143" s="45"/>
      <c r="AG143" s="48">
        <f t="shared" si="29"/>
        <v>0</v>
      </c>
    </row>
    <row r="144" spans="2:33" x14ac:dyDescent="0.2">
      <c r="B144" s="31"/>
      <c r="C144" s="46"/>
      <c r="D144" s="45"/>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47">
        <f t="shared" si="27"/>
        <v>0</v>
      </c>
      <c r="AD144" s="78"/>
      <c r="AE144" s="44">
        <f t="shared" si="28"/>
        <v>0</v>
      </c>
      <c r="AF144" s="45"/>
      <c r="AG144" s="48">
        <f t="shared" si="29"/>
        <v>0</v>
      </c>
    </row>
    <row r="145" spans="2:33" x14ac:dyDescent="0.2">
      <c r="B145" s="31"/>
      <c r="C145" s="46"/>
      <c r="D145" s="45"/>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47">
        <f t="shared" si="27"/>
        <v>0</v>
      </c>
      <c r="AD145" s="78"/>
      <c r="AE145" s="44">
        <f t="shared" si="28"/>
        <v>0</v>
      </c>
      <c r="AF145" s="45"/>
      <c r="AG145" s="48">
        <f t="shared" si="29"/>
        <v>0</v>
      </c>
    </row>
    <row r="146" spans="2:33" x14ac:dyDescent="0.2">
      <c r="B146" s="31"/>
      <c r="C146" s="46"/>
      <c r="D146" s="45"/>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47">
        <f t="shared" si="27"/>
        <v>0</v>
      </c>
      <c r="AD146" s="78"/>
      <c r="AE146" s="44">
        <f t="shared" si="28"/>
        <v>0</v>
      </c>
      <c r="AF146" s="45"/>
      <c r="AG146" s="48">
        <f t="shared" si="29"/>
        <v>0</v>
      </c>
    </row>
    <row r="147" spans="2:33" x14ac:dyDescent="0.2">
      <c r="B147" s="31"/>
      <c r="C147" s="46"/>
      <c r="D147" s="45"/>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47">
        <f t="shared" si="27"/>
        <v>0</v>
      </c>
      <c r="AD147" s="78"/>
      <c r="AE147" s="44">
        <f t="shared" si="28"/>
        <v>0</v>
      </c>
      <c r="AF147" s="45"/>
      <c r="AG147" s="48">
        <f t="shared" si="29"/>
        <v>0</v>
      </c>
    </row>
    <row r="148" spans="2:33" x14ac:dyDescent="0.2">
      <c r="B148" s="31"/>
      <c r="C148" s="46"/>
      <c r="D148" s="45"/>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47">
        <f t="shared" si="27"/>
        <v>0</v>
      </c>
      <c r="AD148" s="78"/>
      <c r="AE148" s="44">
        <f t="shared" si="28"/>
        <v>0</v>
      </c>
      <c r="AF148" s="45"/>
      <c r="AG148" s="48">
        <f t="shared" si="29"/>
        <v>0</v>
      </c>
    </row>
    <row r="149" spans="2:33" x14ac:dyDescent="0.2">
      <c r="B149" s="31"/>
      <c r="C149" s="46"/>
      <c r="D149" s="45"/>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47">
        <f t="shared" si="27"/>
        <v>0</v>
      </c>
      <c r="AD149" s="78"/>
      <c r="AE149" s="44">
        <f t="shared" si="28"/>
        <v>0</v>
      </c>
      <c r="AF149" s="45"/>
      <c r="AG149" s="48">
        <f t="shared" si="29"/>
        <v>0</v>
      </c>
    </row>
    <row r="150" spans="2:33" x14ac:dyDescent="0.2">
      <c r="B150" s="31"/>
      <c r="C150" s="46"/>
      <c r="D150" s="45"/>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47">
        <f t="shared" si="27"/>
        <v>0</v>
      </c>
      <c r="AD150" s="78"/>
      <c r="AE150" s="44">
        <f t="shared" si="28"/>
        <v>0</v>
      </c>
      <c r="AF150" s="45"/>
      <c r="AG150" s="48">
        <f t="shared" si="29"/>
        <v>0</v>
      </c>
    </row>
    <row r="151" spans="2:33" x14ac:dyDescent="0.2">
      <c r="B151" s="31"/>
      <c r="C151" s="46"/>
      <c r="D151" s="45"/>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47">
        <f t="shared" si="27"/>
        <v>0</v>
      </c>
      <c r="AD151" s="78"/>
      <c r="AE151" s="44">
        <f t="shared" si="28"/>
        <v>0</v>
      </c>
      <c r="AF151" s="45"/>
      <c r="AG151" s="48">
        <f t="shared" si="29"/>
        <v>0</v>
      </c>
    </row>
    <row r="152" spans="2:33" x14ac:dyDescent="0.2">
      <c r="B152" s="31"/>
      <c r="C152" s="46"/>
      <c r="D152" s="45"/>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47">
        <f t="shared" si="27"/>
        <v>0</v>
      </c>
      <c r="AD152" s="78"/>
      <c r="AE152" s="44">
        <f t="shared" si="28"/>
        <v>0</v>
      </c>
      <c r="AF152" s="45"/>
      <c r="AG152" s="48">
        <f t="shared" si="29"/>
        <v>0</v>
      </c>
    </row>
    <row r="153" spans="2:33" x14ac:dyDescent="0.2">
      <c r="B153" s="31"/>
      <c r="C153" s="46"/>
      <c r="D153" s="45"/>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47">
        <f t="shared" si="27"/>
        <v>0</v>
      </c>
      <c r="AD153" s="78"/>
      <c r="AE153" s="44">
        <f t="shared" si="28"/>
        <v>0</v>
      </c>
      <c r="AF153" s="45"/>
      <c r="AG153" s="48">
        <f t="shared" si="29"/>
        <v>0</v>
      </c>
    </row>
    <row r="154" spans="2:33" x14ac:dyDescent="0.2">
      <c r="B154" s="31"/>
      <c r="C154" s="46"/>
      <c r="D154" s="45"/>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47">
        <f t="shared" si="27"/>
        <v>0</v>
      </c>
      <c r="AD154" s="78"/>
      <c r="AE154" s="44">
        <f t="shared" si="28"/>
        <v>0</v>
      </c>
      <c r="AF154" s="45"/>
      <c r="AG154" s="48">
        <f t="shared" si="29"/>
        <v>0</v>
      </c>
    </row>
    <row r="155" spans="2:33" x14ac:dyDescent="0.2">
      <c r="B155" s="31"/>
      <c r="C155" s="46"/>
      <c r="D155" s="45"/>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47">
        <f t="shared" si="27"/>
        <v>0</v>
      </c>
      <c r="AD155" s="78"/>
      <c r="AE155" s="44">
        <f t="shared" si="28"/>
        <v>0</v>
      </c>
      <c r="AF155" s="45"/>
      <c r="AG155" s="48">
        <f t="shared" si="29"/>
        <v>0</v>
      </c>
    </row>
    <row r="156" spans="2:33" x14ac:dyDescent="0.2">
      <c r="B156" s="31"/>
      <c r="C156" s="46"/>
      <c r="D156" s="45"/>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47">
        <f t="shared" si="27"/>
        <v>0</v>
      </c>
      <c r="AD156" s="78"/>
      <c r="AE156" s="44">
        <f t="shared" si="28"/>
        <v>0</v>
      </c>
      <c r="AF156" s="45"/>
      <c r="AG156" s="48">
        <f t="shared" si="29"/>
        <v>0</v>
      </c>
    </row>
    <row r="157" spans="2:33" x14ac:dyDescent="0.2">
      <c r="B157" s="31"/>
      <c r="C157" s="46"/>
      <c r="D157" s="45"/>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47">
        <f t="shared" si="27"/>
        <v>0</v>
      </c>
      <c r="AD157" s="78"/>
      <c r="AE157" s="44">
        <f t="shared" si="28"/>
        <v>0</v>
      </c>
      <c r="AF157" s="45"/>
      <c r="AG157" s="48">
        <f t="shared" si="29"/>
        <v>0</v>
      </c>
    </row>
    <row r="158" spans="2:33" ht="13.5" thickBot="1" x14ac:dyDescent="0.25">
      <c r="B158" s="31"/>
      <c r="C158" s="46"/>
      <c r="D158" s="45"/>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47">
        <f t="shared" si="27"/>
        <v>0</v>
      </c>
      <c r="AD158" s="78"/>
      <c r="AE158" s="44">
        <f t="shared" si="28"/>
        <v>0</v>
      </c>
      <c r="AF158" s="45"/>
      <c r="AG158" s="48">
        <f t="shared" si="29"/>
        <v>0</v>
      </c>
    </row>
    <row r="159" spans="2:33" ht="13.5" thickBot="1" x14ac:dyDescent="0.25">
      <c r="B159" s="7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1" t="s">
        <v>148</v>
      </c>
      <c r="AD159" s="80"/>
      <c r="AE159" s="80">
        <f>SUM(AE141:AE158)</f>
        <v>0</v>
      </c>
      <c r="AF159" s="80"/>
      <c r="AG159" s="83">
        <f>SUM(AG141:AG158)</f>
        <v>0</v>
      </c>
    </row>
    <row r="160" spans="2:33" ht="13.5" thickBot="1" x14ac:dyDescent="0.25">
      <c r="B160" s="86"/>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41" t="s">
        <v>149</v>
      </c>
      <c r="AD160" s="87"/>
      <c r="AE160" s="87"/>
      <c r="AF160" s="87"/>
      <c r="AG160" s="88">
        <f>AG139+AG159</f>
        <v>0</v>
      </c>
    </row>
    <row r="161" spans="2:33" ht="13.5" thickBot="1" x14ac:dyDescent="0.25">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2:33" ht="15.75" x14ac:dyDescent="0.25">
      <c r="B162" s="65" t="str">
        <f>B130</f>
        <v>Pizza Concept</v>
      </c>
      <c r="C162" s="66" t="s">
        <v>111</v>
      </c>
      <c r="D162" s="66" t="s">
        <v>266</v>
      </c>
      <c r="E162" s="66"/>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7"/>
    </row>
    <row r="163" spans="2:33" ht="38.25" x14ac:dyDescent="0.2">
      <c r="B163" s="68" t="s">
        <v>112</v>
      </c>
      <c r="C163" s="69" t="s">
        <v>113</v>
      </c>
      <c r="D163" s="69" t="s">
        <v>114</v>
      </c>
      <c r="E163" s="379" t="s">
        <v>115</v>
      </c>
      <c r="F163" s="380"/>
      <c r="G163" s="380"/>
      <c r="H163" s="380"/>
      <c r="I163" s="380"/>
      <c r="J163" s="380"/>
      <c r="K163" s="380"/>
      <c r="L163" s="380"/>
      <c r="M163" s="380"/>
      <c r="N163" s="380"/>
      <c r="O163" s="380"/>
      <c r="P163" s="380"/>
      <c r="Q163" s="380"/>
      <c r="R163" s="380"/>
      <c r="S163" s="380"/>
      <c r="T163" s="380"/>
      <c r="U163" s="380"/>
      <c r="V163" s="380"/>
      <c r="W163" s="380"/>
      <c r="X163" s="380"/>
      <c r="Y163" s="380"/>
      <c r="Z163" s="380"/>
      <c r="AA163" s="380"/>
      <c r="AB163" s="381"/>
      <c r="AC163" s="16" t="s">
        <v>116</v>
      </c>
      <c r="AD163" s="16" t="s">
        <v>117</v>
      </c>
      <c r="AE163" s="16" t="s">
        <v>118</v>
      </c>
      <c r="AF163" s="16" t="s">
        <v>119</v>
      </c>
      <c r="AG163" s="15" t="s">
        <v>120</v>
      </c>
    </row>
    <row r="164" spans="2:33" ht="24" x14ac:dyDescent="0.2">
      <c r="B164" s="70" t="s">
        <v>121</v>
      </c>
      <c r="C164" s="71"/>
      <c r="D164" s="71"/>
      <c r="E164" s="72" t="s">
        <v>122</v>
      </c>
      <c r="F164" s="73" t="s">
        <v>123</v>
      </c>
      <c r="G164" s="73" t="s">
        <v>124</v>
      </c>
      <c r="H164" s="73" t="s">
        <v>125</v>
      </c>
      <c r="I164" s="73" t="s">
        <v>126</v>
      </c>
      <c r="J164" s="73" t="s">
        <v>127</v>
      </c>
      <c r="K164" s="73" t="s">
        <v>128</v>
      </c>
      <c r="L164" s="73" t="s">
        <v>129</v>
      </c>
      <c r="M164" s="73" t="s">
        <v>130</v>
      </c>
      <c r="N164" s="73" t="s">
        <v>131</v>
      </c>
      <c r="O164" s="73" t="s">
        <v>132</v>
      </c>
      <c r="P164" s="73" t="s">
        <v>133</v>
      </c>
      <c r="Q164" s="73" t="s">
        <v>134</v>
      </c>
      <c r="R164" s="73" t="s">
        <v>135</v>
      </c>
      <c r="S164" s="73" t="s">
        <v>136</v>
      </c>
      <c r="T164" s="73" t="s">
        <v>137</v>
      </c>
      <c r="U164" s="73" t="s">
        <v>138</v>
      </c>
      <c r="V164" s="73" t="s">
        <v>139</v>
      </c>
      <c r="W164" s="73" t="s">
        <v>140</v>
      </c>
      <c r="X164" s="73" t="s">
        <v>141</v>
      </c>
      <c r="Y164" s="73" t="s">
        <v>142</v>
      </c>
      <c r="Z164" s="74" t="s">
        <v>143</v>
      </c>
      <c r="AA164" s="73" t="s">
        <v>144</v>
      </c>
      <c r="AB164" s="74" t="s">
        <v>145</v>
      </c>
      <c r="AC164" s="71"/>
      <c r="AD164" s="71"/>
      <c r="AE164" s="71"/>
      <c r="AF164" s="75"/>
      <c r="AG164" s="76"/>
    </row>
    <row r="165" spans="2:33" x14ac:dyDescent="0.2">
      <c r="B165" s="31"/>
      <c r="C165" s="46"/>
      <c r="D165" s="45"/>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47">
        <f t="shared" ref="AC165:AC170" si="30">SUM(E165:AB165)</f>
        <v>0</v>
      </c>
      <c r="AD165" s="78"/>
      <c r="AE165" s="44">
        <f t="shared" ref="AE165:AE170" si="31">(AD165*AC165)/40</f>
        <v>0</v>
      </c>
      <c r="AF165" s="45"/>
      <c r="AG165" s="48">
        <f t="shared" ref="AG165:AG170" si="32">AF165*AD165*AC165*C165</f>
        <v>0</v>
      </c>
    </row>
    <row r="166" spans="2:33" x14ac:dyDescent="0.2">
      <c r="B166" s="31"/>
      <c r="C166" s="46"/>
      <c r="D166" s="45"/>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47">
        <f t="shared" si="30"/>
        <v>0</v>
      </c>
      <c r="AD166" s="78"/>
      <c r="AE166" s="44">
        <f t="shared" si="31"/>
        <v>0</v>
      </c>
      <c r="AF166" s="45"/>
      <c r="AG166" s="48">
        <f t="shared" si="32"/>
        <v>0</v>
      </c>
    </row>
    <row r="167" spans="2:33" x14ac:dyDescent="0.2">
      <c r="B167" s="31"/>
      <c r="C167" s="46"/>
      <c r="D167" s="45"/>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47">
        <f t="shared" si="30"/>
        <v>0</v>
      </c>
      <c r="AD167" s="78"/>
      <c r="AE167" s="44">
        <f t="shared" si="31"/>
        <v>0</v>
      </c>
      <c r="AF167" s="45"/>
      <c r="AG167" s="48">
        <f t="shared" si="32"/>
        <v>0</v>
      </c>
    </row>
    <row r="168" spans="2:33" x14ac:dyDescent="0.2">
      <c r="B168" s="31"/>
      <c r="C168" s="46"/>
      <c r="D168" s="45"/>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47">
        <f t="shared" si="30"/>
        <v>0</v>
      </c>
      <c r="AD168" s="78"/>
      <c r="AE168" s="44">
        <f t="shared" si="31"/>
        <v>0</v>
      </c>
      <c r="AF168" s="45"/>
      <c r="AG168" s="48">
        <f t="shared" si="32"/>
        <v>0</v>
      </c>
    </row>
    <row r="169" spans="2:33" x14ac:dyDescent="0.2">
      <c r="B169" s="31"/>
      <c r="C169" s="46"/>
      <c r="D169" s="45"/>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47">
        <f t="shared" si="30"/>
        <v>0</v>
      </c>
      <c r="AD169" s="78"/>
      <c r="AE169" s="44">
        <f t="shared" si="31"/>
        <v>0</v>
      </c>
      <c r="AF169" s="45"/>
      <c r="AG169" s="48">
        <f t="shared" si="32"/>
        <v>0</v>
      </c>
    </row>
    <row r="170" spans="2:33" ht="13.5" thickBot="1" x14ac:dyDescent="0.25">
      <c r="B170" s="31"/>
      <c r="C170" s="46"/>
      <c r="D170" s="45"/>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47">
        <f t="shared" si="30"/>
        <v>0</v>
      </c>
      <c r="AD170" s="78"/>
      <c r="AE170" s="44">
        <f t="shared" si="31"/>
        <v>0</v>
      </c>
      <c r="AF170" s="45"/>
      <c r="AG170" s="48">
        <f t="shared" si="32"/>
        <v>0</v>
      </c>
    </row>
    <row r="171" spans="2:33" ht="13.5" thickBot="1" x14ac:dyDescent="0.25">
      <c r="B171" s="79"/>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1" t="s">
        <v>146</v>
      </c>
      <c r="AD171" s="80"/>
      <c r="AE171" s="80"/>
      <c r="AF171" s="82"/>
      <c r="AG171" s="83">
        <f>SUM(AG165:AG170)</f>
        <v>0</v>
      </c>
    </row>
    <row r="172" spans="2:33" x14ac:dyDescent="0.2">
      <c r="B172" s="52" t="s">
        <v>147</v>
      </c>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84"/>
      <c r="AD172" s="63"/>
      <c r="AE172" s="63"/>
      <c r="AF172" s="64"/>
      <c r="AG172" s="85"/>
    </row>
    <row r="173" spans="2:33" x14ac:dyDescent="0.2">
      <c r="B173" s="31"/>
      <c r="C173" s="46"/>
      <c r="D173" s="45"/>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47">
        <f t="shared" ref="AC173:AC190" si="33">SUM(E173:AB173)</f>
        <v>0</v>
      </c>
      <c r="AD173" s="78"/>
      <c r="AE173" s="44">
        <f t="shared" ref="AE173:AE190" si="34">(AD173*AC173)/40</f>
        <v>0</v>
      </c>
      <c r="AF173" s="45">
        <v>5</v>
      </c>
      <c r="AG173" s="48">
        <f t="shared" ref="AG173:AG190" si="35">AF173*AD173*AC173*C173</f>
        <v>0</v>
      </c>
    </row>
    <row r="174" spans="2:33" x14ac:dyDescent="0.2">
      <c r="B174" s="31"/>
      <c r="C174" s="46"/>
      <c r="D174" s="45"/>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47">
        <f t="shared" si="33"/>
        <v>0</v>
      </c>
      <c r="AD174" s="78"/>
      <c r="AE174" s="44">
        <f t="shared" si="34"/>
        <v>0</v>
      </c>
      <c r="AF174" s="45"/>
      <c r="AG174" s="48">
        <f t="shared" si="35"/>
        <v>0</v>
      </c>
    </row>
    <row r="175" spans="2:33" x14ac:dyDescent="0.2">
      <c r="B175" s="31"/>
      <c r="C175" s="46"/>
      <c r="D175" s="45"/>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47">
        <f t="shared" si="33"/>
        <v>0</v>
      </c>
      <c r="AD175" s="78"/>
      <c r="AE175" s="44">
        <f t="shared" si="34"/>
        <v>0</v>
      </c>
      <c r="AF175" s="45"/>
      <c r="AG175" s="48">
        <f t="shared" si="35"/>
        <v>0</v>
      </c>
    </row>
    <row r="176" spans="2:33" x14ac:dyDescent="0.2">
      <c r="B176" s="31"/>
      <c r="C176" s="46"/>
      <c r="D176" s="45"/>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47">
        <f t="shared" si="33"/>
        <v>0</v>
      </c>
      <c r="AD176" s="78"/>
      <c r="AE176" s="44">
        <f t="shared" si="34"/>
        <v>0</v>
      </c>
      <c r="AF176" s="45"/>
      <c r="AG176" s="48">
        <f t="shared" si="35"/>
        <v>0</v>
      </c>
    </row>
    <row r="177" spans="2:33" x14ac:dyDescent="0.2">
      <c r="B177" s="31"/>
      <c r="C177" s="46"/>
      <c r="D177" s="45"/>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47">
        <f t="shared" si="33"/>
        <v>0</v>
      </c>
      <c r="AD177" s="78"/>
      <c r="AE177" s="44">
        <f t="shared" si="34"/>
        <v>0</v>
      </c>
      <c r="AF177" s="45"/>
      <c r="AG177" s="48">
        <f t="shared" si="35"/>
        <v>0</v>
      </c>
    </row>
    <row r="178" spans="2:33" x14ac:dyDescent="0.2">
      <c r="B178" s="31"/>
      <c r="C178" s="46"/>
      <c r="D178" s="45"/>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47">
        <f t="shared" si="33"/>
        <v>0</v>
      </c>
      <c r="AD178" s="78"/>
      <c r="AE178" s="44">
        <f t="shared" si="34"/>
        <v>0</v>
      </c>
      <c r="AF178" s="45"/>
      <c r="AG178" s="48">
        <f t="shared" si="35"/>
        <v>0</v>
      </c>
    </row>
    <row r="179" spans="2:33" x14ac:dyDescent="0.2">
      <c r="B179" s="31"/>
      <c r="C179" s="46"/>
      <c r="D179" s="45"/>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47">
        <f t="shared" si="33"/>
        <v>0</v>
      </c>
      <c r="AD179" s="78"/>
      <c r="AE179" s="44">
        <f t="shared" si="34"/>
        <v>0</v>
      </c>
      <c r="AF179" s="45"/>
      <c r="AG179" s="48">
        <f t="shared" si="35"/>
        <v>0</v>
      </c>
    </row>
    <row r="180" spans="2:33" x14ac:dyDescent="0.2">
      <c r="B180" s="31"/>
      <c r="C180" s="46"/>
      <c r="D180" s="45"/>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47">
        <f t="shared" si="33"/>
        <v>0</v>
      </c>
      <c r="AD180" s="78"/>
      <c r="AE180" s="44">
        <f t="shared" si="34"/>
        <v>0</v>
      </c>
      <c r="AF180" s="45"/>
      <c r="AG180" s="48">
        <f t="shared" si="35"/>
        <v>0</v>
      </c>
    </row>
    <row r="181" spans="2:33" x14ac:dyDescent="0.2">
      <c r="B181" s="31"/>
      <c r="C181" s="46"/>
      <c r="D181" s="45"/>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47">
        <f t="shared" si="33"/>
        <v>0</v>
      </c>
      <c r="AD181" s="78"/>
      <c r="AE181" s="44">
        <f t="shared" si="34"/>
        <v>0</v>
      </c>
      <c r="AF181" s="45"/>
      <c r="AG181" s="48">
        <f t="shared" si="35"/>
        <v>0</v>
      </c>
    </row>
    <row r="182" spans="2:33" x14ac:dyDescent="0.2">
      <c r="B182" s="31"/>
      <c r="C182" s="46"/>
      <c r="D182" s="45"/>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47">
        <f t="shared" si="33"/>
        <v>0</v>
      </c>
      <c r="AD182" s="78"/>
      <c r="AE182" s="44">
        <f t="shared" si="34"/>
        <v>0</v>
      </c>
      <c r="AF182" s="45"/>
      <c r="AG182" s="48">
        <f t="shared" si="35"/>
        <v>0</v>
      </c>
    </row>
    <row r="183" spans="2:33" x14ac:dyDescent="0.2">
      <c r="B183" s="31"/>
      <c r="C183" s="46"/>
      <c r="D183" s="45"/>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47">
        <f t="shared" si="33"/>
        <v>0</v>
      </c>
      <c r="AD183" s="78"/>
      <c r="AE183" s="44">
        <f t="shared" si="34"/>
        <v>0</v>
      </c>
      <c r="AF183" s="45"/>
      <c r="AG183" s="48">
        <f t="shared" si="35"/>
        <v>0</v>
      </c>
    </row>
    <row r="184" spans="2:33" x14ac:dyDescent="0.2">
      <c r="B184" s="31"/>
      <c r="C184" s="46"/>
      <c r="D184" s="45"/>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47">
        <f t="shared" si="33"/>
        <v>0</v>
      </c>
      <c r="AD184" s="78"/>
      <c r="AE184" s="44">
        <f t="shared" si="34"/>
        <v>0</v>
      </c>
      <c r="AF184" s="45"/>
      <c r="AG184" s="48">
        <f t="shared" si="35"/>
        <v>0</v>
      </c>
    </row>
    <row r="185" spans="2:33" x14ac:dyDescent="0.2">
      <c r="B185" s="31"/>
      <c r="C185" s="46"/>
      <c r="D185" s="45"/>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47">
        <f t="shared" si="33"/>
        <v>0</v>
      </c>
      <c r="AD185" s="78"/>
      <c r="AE185" s="44">
        <f t="shared" si="34"/>
        <v>0</v>
      </c>
      <c r="AF185" s="45"/>
      <c r="AG185" s="48">
        <f t="shared" si="35"/>
        <v>0</v>
      </c>
    </row>
    <row r="186" spans="2:33" x14ac:dyDescent="0.2">
      <c r="B186" s="31"/>
      <c r="C186" s="46"/>
      <c r="D186" s="45"/>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47">
        <f t="shared" si="33"/>
        <v>0</v>
      </c>
      <c r="AD186" s="78"/>
      <c r="AE186" s="44">
        <f t="shared" si="34"/>
        <v>0</v>
      </c>
      <c r="AF186" s="45"/>
      <c r="AG186" s="48">
        <f t="shared" si="35"/>
        <v>0</v>
      </c>
    </row>
    <row r="187" spans="2:33" x14ac:dyDescent="0.2">
      <c r="B187" s="31"/>
      <c r="C187" s="46"/>
      <c r="D187" s="4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47">
        <f t="shared" si="33"/>
        <v>0</v>
      </c>
      <c r="AD187" s="78"/>
      <c r="AE187" s="44">
        <f t="shared" si="34"/>
        <v>0</v>
      </c>
      <c r="AF187" s="45"/>
      <c r="AG187" s="48">
        <f t="shared" si="35"/>
        <v>0</v>
      </c>
    </row>
    <row r="188" spans="2:33" x14ac:dyDescent="0.2">
      <c r="B188" s="31"/>
      <c r="C188" s="46"/>
      <c r="D188" s="45"/>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47">
        <f t="shared" si="33"/>
        <v>0</v>
      </c>
      <c r="AD188" s="78"/>
      <c r="AE188" s="44">
        <f t="shared" si="34"/>
        <v>0</v>
      </c>
      <c r="AF188" s="45"/>
      <c r="AG188" s="48">
        <f t="shared" si="35"/>
        <v>0</v>
      </c>
    </row>
    <row r="189" spans="2:33" x14ac:dyDescent="0.2">
      <c r="B189" s="31"/>
      <c r="C189" s="46"/>
      <c r="D189" s="45"/>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47">
        <f t="shared" si="33"/>
        <v>0</v>
      </c>
      <c r="AD189" s="78"/>
      <c r="AE189" s="44">
        <f t="shared" si="34"/>
        <v>0</v>
      </c>
      <c r="AF189" s="45"/>
      <c r="AG189" s="48">
        <f t="shared" si="35"/>
        <v>0</v>
      </c>
    </row>
    <row r="190" spans="2:33" ht="13.5" thickBot="1" x14ac:dyDescent="0.25">
      <c r="B190" s="31"/>
      <c r="C190" s="46"/>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7">
        <f t="shared" si="33"/>
        <v>0</v>
      </c>
      <c r="AD190" s="78"/>
      <c r="AE190" s="44">
        <f t="shared" si="34"/>
        <v>0</v>
      </c>
      <c r="AF190" s="45"/>
      <c r="AG190" s="48">
        <f t="shared" si="35"/>
        <v>0</v>
      </c>
    </row>
    <row r="191" spans="2:33" ht="13.5" thickBot="1" x14ac:dyDescent="0.25">
      <c r="B191" s="79"/>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1" t="s">
        <v>148</v>
      </c>
      <c r="AD191" s="80"/>
      <c r="AE191" s="80"/>
      <c r="AF191" s="80"/>
      <c r="AG191" s="83">
        <f>SUM(AG173:AG190)</f>
        <v>0</v>
      </c>
    </row>
    <row r="192" spans="2:33" ht="13.5" thickBot="1" x14ac:dyDescent="0.25">
      <c r="B192" s="86"/>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41" t="s">
        <v>149</v>
      </c>
      <c r="AD192" s="87"/>
      <c r="AE192" s="87"/>
      <c r="AF192" s="87"/>
      <c r="AG192" s="88">
        <f>AG171+AG191</f>
        <v>0</v>
      </c>
    </row>
    <row r="193" spans="2:33" ht="13.5" thickBot="1" x14ac:dyDescent="0.25"/>
    <row r="194" spans="2:33" ht="15.75" x14ac:dyDescent="0.25">
      <c r="B194" s="65" t="str">
        <f>B162</f>
        <v>Pizza Concept</v>
      </c>
      <c r="C194" s="66" t="s">
        <v>111</v>
      </c>
      <c r="D194" s="66" t="s">
        <v>267</v>
      </c>
      <c r="E194" s="66"/>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7"/>
    </row>
    <row r="195" spans="2:33" ht="38.25" x14ac:dyDescent="0.2">
      <c r="B195" s="68" t="s">
        <v>112</v>
      </c>
      <c r="C195" s="69" t="s">
        <v>113</v>
      </c>
      <c r="D195" s="69" t="s">
        <v>114</v>
      </c>
      <c r="E195" s="379" t="s">
        <v>115</v>
      </c>
      <c r="F195" s="380"/>
      <c r="G195" s="380"/>
      <c r="H195" s="380"/>
      <c r="I195" s="380"/>
      <c r="J195" s="380"/>
      <c r="K195" s="380"/>
      <c r="L195" s="380"/>
      <c r="M195" s="380"/>
      <c r="N195" s="380"/>
      <c r="O195" s="380"/>
      <c r="P195" s="380"/>
      <c r="Q195" s="380"/>
      <c r="R195" s="380"/>
      <c r="S195" s="380"/>
      <c r="T195" s="380"/>
      <c r="U195" s="380"/>
      <c r="V195" s="380"/>
      <c r="W195" s="380"/>
      <c r="X195" s="380"/>
      <c r="Y195" s="380"/>
      <c r="Z195" s="380"/>
      <c r="AA195" s="380"/>
      <c r="AB195" s="381"/>
      <c r="AC195" s="16" t="s">
        <v>116</v>
      </c>
      <c r="AD195" s="16" t="s">
        <v>117</v>
      </c>
      <c r="AE195" s="16" t="s">
        <v>118</v>
      </c>
      <c r="AF195" s="16" t="s">
        <v>119</v>
      </c>
      <c r="AG195" s="15" t="s">
        <v>120</v>
      </c>
    </row>
    <row r="196" spans="2:33" ht="24" x14ac:dyDescent="0.2">
      <c r="B196" s="70" t="s">
        <v>121</v>
      </c>
      <c r="C196" s="71"/>
      <c r="D196" s="71"/>
      <c r="E196" s="72" t="s">
        <v>122</v>
      </c>
      <c r="F196" s="73" t="s">
        <v>123</v>
      </c>
      <c r="G196" s="73" t="s">
        <v>124</v>
      </c>
      <c r="H196" s="73" t="s">
        <v>125</v>
      </c>
      <c r="I196" s="73" t="s">
        <v>126</v>
      </c>
      <c r="J196" s="73" t="s">
        <v>127</v>
      </c>
      <c r="K196" s="73" t="s">
        <v>128</v>
      </c>
      <c r="L196" s="73" t="s">
        <v>129</v>
      </c>
      <c r="M196" s="73" t="s">
        <v>130</v>
      </c>
      <c r="N196" s="73" t="s">
        <v>131</v>
      </c>
      <c r="O196" s="73" t="s">
        <v>132</v>
      </c>
      <c r="P196" s="73" t="s">
        <v>133</v>
      </c>
      <c r="Q196" s="73" t="s">
        <v>134</v>
      </c>
      <c r="R196" s="73" t="s">
        <v>135</v>
      </c>
      <c r="S196" s="73" t="s">
        <v>136</v>
      </c>
      <c r="T196" s="73" t="s">
        <v>137</v>
      </c>
      <c r="U196" s="73" t="s">
        <v>138</v>
      </c>
      <c r="V196" s="73" t="s">
        <v>139</v>
      </c>
      <c r="W196" s="73" t="s">
        <v>140</v>
      </c>
      <c r="X196" s="73" t="s">
        <v>141</v>
      </c>
      <c r="Y196" s="73" t="s">
        <v>142</v>
      </c>
      <c r="Z196" s="74" t="s">
        <v>143</v>
      </c>
      <c r="AA196" s="73" t="s">
        <v>144</v>
      </c>
      <c r="AB196" s="74" t="s">
        <v>145</v>
      </c>
      <c r="AC196" s="71"/>
      <c r="AD196" s="71"/>
      <c r="AE196" s="71"/>
      <c r="AF196" s="75"/>
      <c r="AG196" s="76"/>
    </row>
    <row r="197" spans="2:33" x14ac:dyDescent="0.2">
      <c r="B197" s="31"/>
      <c r="C197" s="46"/>
      <c r="D197" s="45"/>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47">
        <f t="shared" ref="AC197:AC202" si="36">SUM(E197:AB197)</f>
        <v>0</v>
      </c>
      <c r="AD197" s="78"/>
      <c r="AE197" s="44">
        <f t="shared" ref="AE197:AE202" si="37">(AD197*AC197)/40</f>
        <v>0</v>
      </c>
      <c r="AF197" s="45"/>
      <c r="AG197" s="48">
        <f t="shared" ref="AG197:AG202" si="38">AF197*AD197*AC197*C197</f>
        <v>0</v>
      </c>
    </row>
    <row r="198" spans="2:33" x14ac:dyDescent="0.2">
      <c r="B198" s="31"/>
      <c r="C198" s="46"/>
      <c r="D198" s="45"/>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47">
        <f t="shared" si="36"/>
        <v>0</v>
      </c>
      <c r="AD198" s="78"/>
      <c r="AE198" s="44">
        <f t="shared" si="37"/>
        <v>0</v>
      </c>
      <c r="AF198" s="45"/>
      <c r="AG198" s="48">
        <f t="shared" si="38"/>
        <v>0</v>
      </c>
    </row>
    <row r="199" spans="2:33" x14ac:dyDescent="0.2">
      <c r="B199" s="31"/>
      <c r="C199" s="46"/>
      <c r="D199" s="45"/>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47">
        <f t="shared" si="36"/>
        <v>0</v>
      </c>
      <c r="AD199" s="78"/>
      <c r="AE199" s="44">
        <f t="shared" si="37"/>
        <v>0</v>
      </c>
      <c r="AF199" s="45"/>
      <c r="AG199" s="48">
        <f t="shared" si="38"/>
        <v>0</v>
      </c>
    </row>
    <row r="200" spans="2:33" x14ac:dyDescent="0.2">
      <c r="B200" s="31"/>
      <c r="C200" s="46"/>
      <c r="D200" s="45"/>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47">
        <f t="shared" si="36"/>
        <v>0</v>
      </c>
      <c r="AD200" s="78"/>
      <c r="AE200" s="44">
        <f t="shared" si="37"/>
        <v>0</v>
      </c>
      <c r="AF200" s="45"/>
      <c r="AG200" s="48">
        <f t="shared" si="38"/>
        <v>0</v>
      </c>
    </row>
    <row r="201" spans="2:33" x14ac:dyDescent="0.2">
      <c r="B201" s="31"/>
      <c r="C201" s="46"/>
      <c r="D201" s="45"/>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47">
        <f t="shared" si="36"/>
        <v>0</v>
      </c>
      <c r="AD201" s="78"/>
      <c r="AE201" s="44">
        <f t="shared" si="37"/>
        <v>0</v>
      </c>
      <c r="AF201" s="45"/>
      <c r="AG201" s="48">
        <f t="shared" si="38"/>
        <v>0</v>
      </c>
    </row>
    <row r="202" spans="2:33" ht="13.5" thickBot="1" x14ac:dyDescent="0.25">
      <c r="B202" s="31"/>
      <c r="C202" s="46"/>
      <c r="D202" s="45"/>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47">
        <f t="shared" si="36"/>
        <v>0</v>
      </c>
      <c r="AD202" s="78"/>
      <c r="AE202" s="44">
        <f t="shared" si="37"/>
        <v>0</v>
      </c>
      <c r="AF202" s="45"/>
      <c r="AG202" s="48">
        <f t="shared" si="38"/>
        <v>0</v>
      </c>
    </row>
    <row r="203" spans="2:33" ht="13.5" thickBot="1" x14ac:dyDescent="0.25">
      <c r="B203" s="79"/>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1" t="s">
        <v>146</v>
      </c>
      <c r="AD203" s="80"/>
      <c r="AE203" s="80"/>
      <c r="AF203" s="82"/>
      <c r="AG203" s="83">
        <f>SUM(AG197:AG202)</f>
        <v>0</v>
      </c>
    </row>
    <row r="204" spans="2:33" x14ac:dyDescent="0.2">
      <c r="B204" s="52" t="s">
        <v>147</v>
      </c>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84"/>
      <c r="AD204" s="63"/>
      <c r="AE204" s="63"/>
      <c r="AF204" s="64"/>
      <c r="AG204" s="85"/>
    </row>
    <row r="205" spans="2:33" x14ac:dyDescent="0.2">
      <c r="B205" s="31"/>
      <c r="C205" s="46"/>
      <c r="D205" s="45"/>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47">
        <f t="shared" ref="AC205:AC222" si="39">SUM(E205:AB205)</f>
        <v>0</v>
      </c>
      <c r="AD205" s="78"/>
      <c r="AE205" s="44">
        <f t="shared" ref="AE205:AE222" si="40">(AD205*AC205)/40</f>
        <v>0</v>
      </c>
      <c r="AF205" s="45">
        <v>5</v>
      </c>
      <c r="AG205" s="48">
        <f t="shared" ref="AG205:AG222" si="41">AF205*AD205*AC205*C205</f>
        <v>0</v>
      </c>
    </row>
    <row r="206" spans="2:33" x14ac:dyDescent="0.2">
      <c r="B206" s="31"/>
      <c r="C206" s="46"/>
      <c r="D206" s="45"/>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47">
        <f t="shared" si="39"/>
        <v>0</v>
      </c>
      <c r="AD206" s="78"/>
      <c r="AE206" s="44">
        <f t="shared" si="40"/>
        <v>0</v>
      </c>
      <c r="AF206" s="45"/>
      <c r="AG206" s="48">
        <f t="shared" si="41"/>
        <v>0</v>
      </c>
    </row>
    <row r="207" spans="2:33" x14ac:dyDescent="0.2">
      <c r="B207" s="31"/>
      <c r="C207" s="46"/>
      <c r="D207" s="45"/>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47">
        <f t="shared" si="39"/>
        <v>0</v>
      </c>
      <c r="AD207" s="78"/>
      <c r="AE207" s="44">
        <f t="shared" si="40"/>
        <v>0</v>
      </c>
      <c r="AF207" s="45"/>
      <c r="AG207" s="48">
        <f t="shared" si="41"/>
        <v>0</v>
      </c>
    </row>
    <row r="208" spans="2:33" x14ac:dyDescent="0.2">
      <c r="B208" s="31"/>
      <c r="C208" s="46"/>
      <c r="D208" s="45"/>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47">
        <f t="shared" si="39"/>
        <v>0</v>
      </c>
      <c r="AD208" s="78"/>
      <c r="AE208" s="44">
        <f t="shared" si="40"/>
        <v>0</v>
      </c>
      <c r="AF208" s="45"/>
      <c r="AG208" s="48">
        <f t="shared" si="41"/>
        <v>0</v>
      </c>
    </row>
    <row r="209" spans="2:33" x14ac:dyDescent="0.2">
      <c r="B209" s="31"/>
      <c r="C209" s="46"/>
      <c r="D209" s="45"/>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47">
        <f t="shared" si="39"/>
        <v>0</v>
      </c>
      <c r="AD209" s="78"/>
      <c r="AE209" s="44">
        <f t="shared" si="40"/>
        <v>0</v>
      </c>
      <c r="AF209" s="45"/>
      <c r="AG209" s="48">
        <f t="shared" si="41"/>
        <v>0</v>
      </c>
    </row>
    <row r="210" spans="2:33" x14ac:dyDescent="0.2">
      <c r="B210" s="31"/>
      <c r="C210" s="46"/>
      <c r="D210" s="45"/>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47">
        <f t="shared" si="39"/>
        <v>0</v>
      </c>
      <c r="AD210" s="78"/>
      <c r="AE210" s="44">
        <f t="shared" si="40"/>
        <v>0</v>
      </c>
      <c r="AF210" s="45"/>
      <c r="AG210" s="48">
        <f t="shared" si="41"/>
        <v>0</v>
      </c>
    </row>
    <row r="211" spans="2:33" x14ac:dyDescent="0.2">
      <c r="B211" s="31"/>
      <c r="C211" s="46"/>
      <c r="D211" s="45"/>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47">
        <f t="shared" si="39"/>
        <v>0</v>
      </c>
      <c r="AD211" s="78"/>
      <c r="AE211" s="44">
        <f t="shared" si="40"/>
        <v>0</v>
      </c>
      <c r="AF211" s="45"/>
      <c r="AG211" s="48">
        <f t="shared" si="41"/>
        <v>0</v>
      </c>
    </row>
    <row r="212" spans="2:33" x14ac:dyDescent="0.2">
      <c r="B212" s="31"/>
      <c r="C212" s="46"/>
      <c r="D212" s="45"/>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47">
        <f t="shared" si="39"/>
        <v>0</v>
      </c>
      <c r="AD212" s="78"/>
      <c r="AE212" s="44">
        <f t="shared" si="40"/>
        <v>0</v>
      </c>
      <c r="AF212" s="45"/>
      <c r="AG212" s="48">
        <f t="shared" si="41"/>
        <v>0</v>
      </c>
    </row>
    <row r="213" spans="2:33" x14ac:dyDescent="0.2">
      <c r="B213" s="31"/>
      <c r="C213" s="46"/>
      <c r="D213" s="45"/>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47">
        <f t="shared" si="39"/>
        <v>0</v>
      </c>
      <c r="AD213" s="78"/>
      <c r="AE213" s="44">
        <f t="shared" si="40"/>
        <v>0</v>
      </c>
      <c r="AF213" s="45"/>
      <c r="AG213" s="48">
        <f t="shared" si="41"/>
        <v>0</v>
      </c>
    </row>
    <row r="214" spans="2:33" x14ac:dyDescent="0.2">
      <c r="B214" s="31"/>
      <c r="C214" s="46"/>
      <c r="D214" s="45"/>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47">
        <f t="shared" si="39"/>
        <v>0</v>
      </c>
      <c r="AD214" s="78"/>
      <c r="AE214" s="44">
        <f t="shared" si="40"/>
        <v>0</v>
      </c>
      <c r="AF214" s="45"/>
      <c r="AG214" s="48">
        <f t="shared" si="41"/>
        <v>0</v>
      </c>
    </row>
    <row r="215" spans="2:33" x14ac:dyDescent="0.2">
      <c r="B215" s="31"/>
      <c r="C215" s="46"/>
      <c r="D215" s="45"/>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47">
        <f t="shared" si="39"/>
        <v>0</v>
      </c>
      <c r="AD215" s="78"/>
      <c r="AE215" s="44">
        <f t="shared" si="40"/>
        <v>0</v>
      </c>
      <c r="AF215" s="45"/>
      <c r="AG215" s="48">
        <f t="shared" si="41"/>
        <v>0</v>
      </c>
    </row>
    <row r="216" spans="2:33" x14ac:dyDescent="0.2">
      <c r="B216" s="31"/>
      <c r="C216" s="46"/>
      <c r="D216" s="45"/>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47">
        <f t="shared" si="39"/>
        <v>0</v>
      </c>
      <c r="AD216" s="78"/>
      <c r="AE216" s="44">
        <f t="shared" si="40"/>
        <v>0</v>
      </c>
      <c r="AF216" s="45"/>
      <c r="AG216" s="48">
        <f t="shared" si="41"/>
        <v>0</v>
      </c>
    </row>
    <row r="217" spans="2:33" x14ac:dyDescent="0.2">
      <c r="B217" s="31"/>
      <c r="C217" s="46"/>
      <c r="D217" s="45"/>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47">
        <f t="shared" si="39"/>
        <v>0</v>
      </c>
      <c r="AD217" s="78"/>
      <c r="AE217" s="44">
        <f t="shared" si="40"/>
        <v>0</v>
      </c>
      <c r="AF217" s="45"/>
      <c r="AG217" s="48">
        <f t="shared" si="41"/>
        <v>0</v>
      </c>
    </row>
    <row r="218" spans="2:33" x14ac:dyDescent="0.2">
      <c r="B218" s="31"/>
      <c r="C218" s="46"/>
      <c r="D218" s="45"/>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47">
        <f t="shared" si="39"/>
        <v>0</v>
      </c>
      <c r="AD218" s="78"/>
      <c r="AE218" s="44">
        <f t="shared" si="40"/>
        <v>0</v>
      </c>
      <c r="AF218" s="45"/>
      <c r="AG218" s="48">
        <f t="shared" si="41"/>
        <v>0</v>
      </c>
    </row>
    <row r="219" spans="2:33" x14ac:dyDescent="0.2">
      <c r="B219" s="31"/>
      <c r="C219" s="46"/>
      <c r="D219" s="45"/>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47">
        <f t="shared" si="39"/>
        <v>0</v>
      </c>
      <c r="AD219" s="78"/>
      <c r="AE219" s="44">
        <f t="shared" si="40"/>
        <v>0</v>
      </c>
      <c r="AF219" s="45"/>
      <c r="AG219" s="48">
        <f t="shared" si="41"/>
        <v>0</v>
      </c>
    </row>
    <row r="220" spans="2:33" x14ac:dyDescent="0.2">
      <c r="B220" s="31"/>
      <c r="C220" s="46"/>
      <c r="D220" s="45"/>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47">
        <f t="shared" si="39"/>
        <v>0</v>
      </c>
      <c r="AD220" s="78"/>
      <c r="AE220" s="44">
        <f t="shared" si="40"/>
        <v>0</v>
      </c>
      <c r="AF220" s="45"/>
      <c r="AG220" s="48">
        <f t="shared" si="41"/>
        <v>0</v>
      </c>
    </row>
    <row r="221" spans="2:33" x14ac:dyDescent="0.2">
      <c r="B221" s="31"/>
      <c r="C221" s="46"/>
      <c r="D221" s="45"/>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47">
        <f t="shared" si="39"/>
        <v>0</v>
      </c>
      <c r="AD221" s="78"/>
      <c r="AE221" s="44">
        <f t="shared" si="40"/>
        <v>0</v>
      </c>
      <c r="AF221" s="45"/>
      <c r="AG221" s="48">
        <f t="shared" si="41"/>
        <v>0</v>
      </c>
    </row>
    <row r="222" spans="2:33" ht="13.5" thickBot="1" x14ac:dyDescent="0.25">
      <c r="B222" s="31"/>
      <c r="C222" s="46"/>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7">
        <f t="shared" si="39"/>
        <v>0</v>
      </c>
      <c r="AD222" s="78"/>
      <c r="AE222" s="44">
        <f t="shared" si="40"/>
        <v>0</v>
      </c>
      <c r="AF222" s="45"/>
      <c r="AG222" s="48">
        <f t="shared" si="41"/>
        <v>0</v>
      </c>
    </row>
    <row r="223" spans="2:33" ht="13.5" thickBot="1" x14ac:dyDescent="0.25">
      <c r="B223" s="79"/>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1" t="s">
        <v>148</v>
      </c>
      <c r="AD223" s="80"/>
      <c r="AE223" s="80"/>
      <c r="AF223" s="80"/>
      <c r="AG223" s="83">
        <f>SUM(AG205:AG222)</f>
        <v>0</v>
      </c>
    </row>
    <row r="224" spans="2:33" ht="13.5" thickBot="1" x14ac:dyDescent="0.25">
      <c r="B224" s="86"/>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41" t="s">
        <v>149</v>
      </c>
      <c r="AD224" s="87"/>
      <c r="AE224" s="87"/>
      <c r="AF224" s="87"/>
      <c r="AG224" s="88">
        <f>AG203+AG223</f>
        <v>0</v>
      </c>
    </row>
    <row r="225" spans="2:33" ht="13.5" thickBot="1" x14ac:dyDescent="0.25"/>
    <row r="226" spans="2:33" ht="15.75" x14ac:dyDescent="0.25">
      <c r="B226" s="65" t="str">
        <f>B194</f>
        <v>Pizza Concept</v>
      </c>
      <c r="C226" s="66" t="s">
        <v>111</v>
      </c>
      <c r="D226" s="66" t="s">
        <v>270</v>
      </c>
      <c r="E226" s="66"/>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7"/>
    </row>
    <row r="227" spans="2:33" ht="38.25" x14ac:dyDescent="0.2">
      <c r="B227" s="68" t="s">
        <v>112</v>
      </c>
      <c r="C227" s="69" t="s">
        <v>113</v>
      </c>
      <c r="D227" s="69" t="s">
        <v>114</v>
      </c>
      <c r="E227" s="379" t="s">
        <v>115</v>
      </c>
      <c r="F227" s="380"/>
      <c r="G227" s="380"/>
      <c r="H227" s="380"/>
      <c r="I227" s="380"/>
      <c r="J227" s="380"/>
      <c r="K227" s="380"/>
      <c r="L227" s="380"/>
      <c r="M227" s="380"/>
      <c r="N227" s="380"/>
      <c r="O227" s="380"/>
      <c r="P227" s="380"/>
      <c r="Q227" s="380"/>
      <c r="R227" s="380"/>
      <c r="S227" s="380"/>
      <c r="T227" s="380"/>
      <c r="U227" s="380"/>
      <c r="V227" s="380"/>
      <c r="W227" s="380"/>
      <c r="X227" s="380"/>
      <c r="Y227" s="380"/>
      <c r="Z227" s="380"/>
      <c r="AA227" s="380"/>
      <c r="AB227" s="381"/>
      <c r="AC227" s="16" t="s">
        <v>116</v>
      </c>
      <c r="AD227" s="16" t="s">
        <v>117</v>
      </c>
      <c r="AE227" s="16" t="s">
        <v>118</v>
      </c>
      <c r="AF227" s="16" t="s">
        <v>119</v>
      </c>
      <c r="AG227" s="15" t="s">
        <v>120</v>
      </c>
    </row>
    <row r="228" spans="2:33" ht="24" x14ac:dyDescent="0.2">
      <c r="B228" s="70" t="s">
        <v>121</v>
      </c>
      <c r="C228" s="71"/>
      <c r="D228" s="71"/>
      <c r="E228" s="72" t="s">
        <v>122</v>
      </c>
      <c r="F228" s="73" t="s">
        <v>123</v>
      </c>
      <c r="G228" s="73" t="s">
        <v>124</v>
      </c>
      <c r="H228" s="73" t="s">
        <v>125</v>
      </c>
      <c r="I228" s="73" t="s">
        <v>126</v>
      </c>
      <c r="J228" s="73" t="s">
        <v>127</v>
      </c>
      <c r="K228" s="73" t="s">
        <v>128</v>
      </c>
      <c r="L228" s="73" t="s">
        <v>129</v>
      </c>
      <c r="M228" s="73" t="s">
        <v>130</v>
      </c>
      <c r="N228" s="73" t="s">
        <v>131</v>
      </c>
      <c r="O228" s="73" t="s">
        <v>132</v>
      </c>
      <c r="P228" s="73" t="s">
        <v>133</v>
      </c>
      <c r="Q228" s="73" t="s">
        <v>134</v>
      </c>
      <c r="R228" s="73" t="s">
        <v>135</v>
      </c>
      <c r="S228" s="73" t="s">
        <v>136</v>
      </c>
      <c r="T228" s="73" t="s">
        <v>137</v>
      </c>
      <c r="U228" s="73" t="s">
        <v>138</v>
      </c>
      <c r="V228" s="73" t="s">
        <v>139</v>
      </c>
      <c r="W228" s="73" t="s">
        <v>140</v>
      </c>
      <c r="X228" s="73" t="s">
        <v>141</v>
      </c>
      <c r="Y228" s="73" t="s">
        <v>142</v>
      </c>
      <c r="Z228" s="74" t="s">
        <v>143</v>
      </c>
      <c r="AA228" s="73" t="s">
        <v>144</v>
      </c>
      <c r="AB228" s="74" t="s">
        <v>145</v>
      </c>
      <c r="AC228" s="71"/>
      <c r="AD228" s="71"/>
      <c r="AE228" s="71"/>
      <c r="AF228" s="75"/>
      <c r="AG228" s="76"/>
    </row>
    <row r="229" spans="2:33" x14ac:dyDescent="0.2">
      <c r="B229" s="31"/>
      <c r="C229" s="46"/>
      <c r="D229" s="45"/>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47">
        <f t="shared" ref="AC229:AC234" si="42">SUM(E229:AB229)</f>
        <v>0</v>
      </c>
      <c r="AD229" s="78"/>
      <c r="AE229" s="44">
        <f t="shared" ref="AE229:AE234" si="43">(AD229*AC229)/40</f>
        <v>0</v>
      </c>
      <c r="AF229" s="45"/>
      <c r="AG229" s="48">
        <f t="shared" ref="AG229:AG234" si="44">AF229*AD229*AC229*C229</f>
        <v>0</v>
      </c>
    </row>
    <row r="230" spans="2:33" x14ac:dyDescent="0.2">
      <c r="B230" s="31"/>
      <c r="C230" s="46"/>
      <c r="D230" s="45"/>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47">
        <f t="shared" si="42"/>
        <v>0</v>
      </c>
      <c r="AD230" s="78"/>
      <c r="AE230" s="44">
        <f t="shared" si="43"/>
        <v>0</v>
      </c>
      <c r="AF230" s="45"/>
      <c r="AG230" s="48">
        <f t="shared" si="44"/>
        <v>0</v>
      </c>
    </row>
    <row r="231" spans="2:33" x14ac:dyDescent="0.2">
      <c r="B231" s="31"/>
      <c r="C231" s="46"/>
      <c r="D231" s="45"/>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47">
        <f t="shared" si="42"/>
        <v>0</v>
      </c>
      <c r="AD231" s="78"/>
      <c r="AE231" s="44">
        <f t="shared" si="43"/>
        <v>0</v>
      </c>
      <c r="AF231" s="45"/>
      <c r="AG231" s="48">
        <f t="shared" si="44"/>
        <v>0</v>
      </c>
    </row>
    <row r="232" spans="2:33" x14ac:dyDescent="0.2">
      <c r="B232" s="31"/>
      <c r="C232" s="46"/>
      <c r="D232" s="45"/>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47">
        <f t="shared" si="42"/>
        <v>0</v>
      </c>
      <c r="AD232" s="78"/>
      <c r="AE232" s="44">
        <f t="shared" si="43"/>
        <v>0</v>
      </c>
      <c r="AF232" s="45"/>
      <c r="AG232" s="48">
        <f t="shared" si="44"/>
        <v>0</v>
      </c>
    </row>
    <row r="233" spans="2:33" x14ac:dyDescent="0.2">
      <c r="B233" s="31"/>
      <c r="C233" s="46"/>
      <c r="D233" s="45"/>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47">
        <f t="shared" si="42"/>
        <v>0</v>
      </c>
      <c r="AD233" s="78"/>
      <c r="AE233" s="44">
        <f t="shared" si="43"/>
        <v>0</v>
      </c>
      <c r="AF233" s="45"/>
      <c r="AG233" s="48">
        <f t="shared" si="44"/>
        <v>0</v>
      </c>
    </row>
    <row r="234" spans="2:33" ht="13.5" thickBot="1" x14ac:dyDescent="0.25">
      <c r="B234" s="31"/>
      <c r="C234" s="46"/>
      <c r="D234" s="45"/>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47">
        <f t="shared" si="42"/>
        <v>0</v>
      </c>
      <c r="AD234" s="78"/>
      <c r="AE234" s="44">
        <f t="shared" si="43"/>
        <v>0</v>
      </c>
      <c r="AF234" s="45"/>
      <c r="AG234" s="48">
        <f t="shared" si="44"/>
        <v>0</v>
      </c>
    </row>
    <row r="235" spans="2:33" ht="13.5" thickBot="1" x14ac:dyDescent="0.25">
      <c r="B235" s="79"/>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1" t="s">
        <v>146</v>
      </c>
      <c r="AD235" s="80"/>
      <c r="AE235" s="80"/>
      <c r="AF235" s="82"/>
      <c r="AG235" s="83">
        <f>SUM(AG229:AG234)</f>
        <v>0</v>
      </c>
    </row>
    <row r="236" spans="2:33" x14ac:dyDescent="0.2">
      <c r="B236" s="52" t="s">
        <v>147</v>
      </c>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84"/>
      <c r="AD236" s="63"/>
      <c r="AE236" s="63"/>
      <c r="AF236" s="64"/>
      <c r="AG236" s="85"/>
    </row>
    <row r="237" spans="2:33" x14ac:dyDescent="0.2">
      <c r="B237" s="31"/>
      <c r="C237" s="46"/>
      <c r="D237" s="45"/>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47">
        <f t="shared" ref="AC237:AC254" si="45">SUM(E237:AB237)</f>
        <v>0</v>
      </c>
      <c r="AD237" s="78"/>
      <c r="AE237" s="44">
        <f t="shared" ref="AE237:AE254" si="46">(AD237*AC237)/40</f>
        <v>0</v>
      </c>
      <c r="AF237" s="45">
        <v>5</v>
      </c>
      <c r="AG237" s="48">
        <f t="shared" ref="AG237:AG254" si="47">AF237*AD237*AC237*C237</f>
        <v>0</v>
      </c>
    </row>
    <row r="238" spans="2:33" x14ac:dyDescent="0.2">
      <c r="B238" s="31"/>
      <c r="C238" s="46"/>
      <c r="D238" s="45"/>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47">
        <f t="shared" si="45"/>
        <v>0</v>
      </c>
      <c r="AD238" s="78"/>
      <c r="AE238" s="44">
        <f t="shared" si="46"/>
        <v>0</v>
      </c>
      <c r="AF238" s="45"/>
      <c r="AG238" s="48">
        <f t="shared" si="47"/>
        <v>0</v>
      </c>
    </row>
    <row r="239" spans="2:33" x14ac:dyDescent="0.2">
      <c r="B239" s="31"/>
      <c r="C239" s="46"/>
      <c r="D239" s="45"/>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47">
        <f t="shared" si="45"/>
        <v>0</v>
      </c>
      <c r="AD239" s="78"/>
      <c r="AE239" s="44">
        <f t="shared" si="46"/>
        <v>0</v>
      </c>
      <c r="AF239" s="45"/>
      <c r="AG239" s="48">
        <f t="shared" si="47"/>
        <v>0</v>
      </c>
    </row>
    <row r="240" spans="2:33" x14ac:dyDescent="0.2">
      <c r="B240" s="31"/>
      <c r="C240" s="46"/>
      <c r="D240" s="45"/>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47">
        <f t="shared" si="45"/>
        <v>0</v>
      </c>
      <c r="AD240" s="78"/>
      <c r="AE240" s="44">
        <f t="shared" si="46"/>
        <v>0</v>
      </c>
      <c r="AF240" s="45"/>
      <c r="AG240" s="48">
        <f t="shared" si="47"/>
        <v>0</v>
      </c>
    </row>
    <row r="241" spans="2:33" x14ac:dyDescent="0.2">
      <c r="B241" s="31"/>
      <c r="C241" s="46"/>
      <c r="D241" s="45"/>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47">
        <f t="shared" si="45"/>
        <v>0</v>
      </c>
      <c r="AD241" s="78"/>
      <c r="AE241" s="44">
        <f t="shared" si="46"/>
        <v>0</v>
      </c>
      <c r="AF241" s="45"/>
      <c r="AG241" s="48">
        <f t="shared" si="47"/>
        <v>0</v>
      </c>
    </row>
    <row r="242" spans="2:33" x14ac:dyDescent="0.2">
      <c r="B242" s="31"/>
      <c r="C242" s="46"/>
      <c r="D242" s="45"/>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47">
        <f t="shared" si="45"/>
        <v>0</v>
      </c>
      <c r="AD242" s="78"/>
      <c r="AE242" s="44">
        <f t="shared" si="46"/>
        <v>0</v>
      </c>
      <c r="AF242" s="45"/>
      <c r="AG242" s="48">
        <f t="shared" si="47"/>
        <v>0</v>
      </c>
    </row>
    <row r="243" spans="2:33" x14ac:dyDescent="0.2">
      <c r="B243" s="31"/>
      <c r="C243" s="46"/>
      <c r="D243" s="45"/>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47">
        <f t="shared" si="45"/>
        <v>0</v>
      </c>
      <c r="AD243" s="78"/>
      <c r="AE243" s="44">
        <f t="shared" si="46"/>
        <v>0</v>
      </c>
      <c r="AF243" s="45"/>
      <c r="AG243" s="48">
        <f t="shared" si="47"/>
        <v>0</v>
      </c>
    </row>
    <row r="244" spans="2:33" x14ac:dyDescent="0.2">
      <c r="B244" s="31"/>
      <c r="C244" s="46"/>
      <c r="D244" s="45"/>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47">
        <f t="shared" si="45"/>
        <v>0</v>
      </c>
      <c r="AD244" s="78"/>
      <c r="AE244" s="44">
        <f t="shared" si="46"/>
        <v>0</v>
      </c>
      <c r="AF244" s="45"/>
      <c r="AG244" s="48">
        <f t="shared" si="47"/>
        <v>0</v>
      </c>
    </row>
    <row r="245" spans="2:33" x14ac:dyDescent="0.2">
      <c r="B245" s="31"/>
      <c r="C245" s="46"/>
      <c r="D245" s="45"/>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47">
        <f t="shared" si="45"/>
        <v>0</v>
      </c>
      <c r="AD245" s="78"/>
      <c r="AE245" s="44">
        <f t="shared" si="46"/>
        <v>0</v>
      </c>
      <c r="AF245" s="45"/>
      <c r="AG245" s="48">
        <f t="shared" si="47"/>
        <v>0</v>
      </c>
    </row>
    <row r="246" spans="2:33" x14ac:dyDescent="0.2">
      <c r="B246" s="31"/>
      <c r="C246" s="46"/>
      <c r="D246" s="45"/>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47">
        <f t="shared" si="45"/>
        <v>0</v>
      </c>
      <c r="AD246" s="78"/>
      <c r="AE246" s="44">
        <f t="shared" si="46"/>
        <v>0</v>
      </c>
      <c r="AF246" s="45"/>
      <c r="AG246" s="48">
        <f t="shared" si="47"/>
        <v>0</v>
      </c>
    </row>
    <row r="247" spans="2:33" x14ac:dyDescent="0.2">
      <c r="B247" s="31"/>
      <c r="C247" s="46"/>
      <c r="D247" s="45"/>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47">
        <f t="shared" si="45"/>
        <v>0</v>
      </c>
      <c r="AD247" s="78"/>
      <c r="AE247" s="44">
        <f t="shared" si="46"/>
        <v>0</v>
      </c>
      <c r="AF247" s="45"/>
      <c r="AG247" s="48">
        <f t="shared" si="47"/>
        <v>0</v>
      </c>
    </row>
    <row r="248" spans="2:33" x14ac:dyDescent="0.2">
      <c r="B248" s="31"/>
      <c r="C248" s="46"/>
      <c r="D248" s="45"/>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47">
        <f t="shared" si="45"/>
        <v>0</v>
      </c>
      <c r="AD248" s="78"/>
      <c r="AE248" s="44">
        <f t="shared" si="46"/>
        <v>0</v>
      </c>
      <c r="AF248" s="45"/>
      <c r="AG248" s="48">
        <f t="shared" si="47"/>
        <v>0</v>
      </c>
    </row>
    <row r="249" spans="2:33" x14ac:dyDescent="0.2">
      <c r="B249" s="31"/>
      <c r="C249" s="46"/>
      <c r="D249" s="45"/>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47">
        <f t="shared" si="45"/>
        <v>0</v>
      </c>
      <c r="AD249" s="78"/>
      <c r="AE249" s="44">
        <f t="shared" si="46"/>
        <v>0</v>
      </c>
      <c r="AF249" s="45"/>
      <c r="AG249" s="48">
        <f t="shared" si="47"/>
        <v>0</v>
      </c>
    </row>
    <row r="250" spans="2:33" x14ac:dyDescent="0.2">
      <c r="B250" s="31"/>
      <c r="C250" s="46"/>
      <c r="D250" s="45"/>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47">
        <f t="shared" si="45"/>
        <v>0</v>
      </c>
      <c r="AD250" s="78"/>
      <c r="AE250" s="44">
        <f t="shared" si="46"/>
        <v>0</v>
      </c>
      <c r="AF250" s="45"/>
      <c r="AG250" s="48">
        <f t="shared" si="47"/>
        <v>0</v>
      </c>
    </row>
    <row r="251" spans="2:33" x14ac:dyDescent="0.2">
      <c r="B251" s="31"/>
      <c r="C251" s="46"/>
      <c r="D251" s="45"/>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47">
        <f t="shared" si="45"/>
        <v>0</v>
      </c>
      <c r="AD251" s="78"/>
      <c r="AE251" s="44">
        <f t="shared" si="46"/>
        <v>0</v>
      </c>
      <c r="AF251" s="45"/>
      <c r="AG251" s="48">
        <f t="shared" si="47"/>
        <v>0</v>
      </c>
    </row>
    <row r="252" spans="2:33" x14ac:dyDescent="0.2">
      <c r="B252" s="31"/>
      <c r="C252" s="46"/>
      <c r="D252" s="45"/>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47">
        <f t="shared" si="45"/>
        <v>0</v>
      </c>
      <c r="AD252" s="78"/>
      <c r="AE252" s="44">
        <f t="shared" si="46"/>
        <v>0</v>
      </c>
      <c r="AF252" s="45"/>
      <c r="AG252" s="48">
        <f t="shared" si="47"/>
        <v>0</v>
      </c>
    </row>
    <row r="253" spans="2:33" x14ac:dyDescent="0.2">
      <c r="B253" s="31"/>
      <c r="C253" s="46"/>
      <c r="D253" s="45"/>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47">
        <f t="shared" si="45"/>
        <v>0</v>
      </c>
      <c r="AD253" s="78"/>
      <c r="AE253" s="44">
        <f t="shared" si="46"/>
        <v>0</v>
      </c>
      <c r="AF253" s="45"/>
      <c r="AG253" s="48">
        <f t="shared" si="47"/>
        <v>0</v>
      </c>
    </row>
    <row r="254" spans="2:33" ht="13.5" thickBot="1" x14ac:dyDescent="0.25">
      <c r="B254" s="31"/>
      <c r="C254" s="46"/>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7">
        <f t="shared" si="45"/>
        <v>0</v>
      </c>
      <c r="AD254" s="78"/>
      <c r="AE254" s="44">
        <f t="shared" si="46"/>
        <v>0</v>
      </c>
      <c r="AF254" s="45"/>
      <c r="AG254" s="48">
        <f t="shared" si="47"/>
        <v>0</v>
      </c>
    </row>
    <row r="255" spans="2:33" ht="13.5" thickBot="1" x14ac:dyDescent="0.25">
      <c r="B255" s="79"/>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1" t="s">
        <v>148</v>
      </c>
      <c r="AD255" s="80"/>
      <c r="AE255" s="80"/>
      <c r="AF255" s="80"/>
      <c r="AG255" s="83">
        <f>SUM(AG237:AG254)</f>
        <v>0</v>
      </c>
    </row>
    <row r="256" spans="2:33" ht="13.5" thickBot="1" x14ac:dyDescent="0.25">
      <c r="B256" s="86"/>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41" t="s">
        <v>149</v>
      </c>
      <c r="AD256" s="87"/>
      <c r="AE256" s="87"/>
      <c r="AF256" s="87"/>
      <c r="AG256" s="88">
        <f>AG235+AG255</f>
        <v>0</v>
      </c>
    </row>
    <row r="257" spans="2:33" ht="13.5" thickBot="1" x14ac:dyDescent="0.25"/>
    <row r="258" spans="2:33" ht="15.75" x14ac:dyDescent="0.25">
      <c r="B258" s="65" t="str">
        <f>B226</f>
        <v>Pizza Concept</v>
      </c>
      <c r="C258" s="66" t="s">
        <v>111</v>
      </c>
      <c r="D258" s="66" t="s">
        <v>272</v>
      </c>
      <c r="E258" s="66"/>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7"/>
    </row>
    <row r="259" spans="2:33" ht="38.25" x14ac:dyDescent="0.2">
      <c r="B259" s="68" t="s">
        <v>112</v>
      </c>
      <c r="C259" s="69" t="s">
        <v>113</v>
      </c>
      <c r="D259" s="69" t="s">
        <v>114</v>
      </c>
      <c r="E259" s="379" t="s">
        <v>115</v>
      </c>
      <c r="F259" s="380"/>
      <c r="G259" s="380"/>
      <c r="H259" s="380"/>
      <c r="I259" s="380"/>
      <c r="J259" s="380"/>
      <c r="K259" s="380"/>
      <c r="L259" s="380"/>
      <c r="M259" s="380"/>
      <c r="N259" s="380"/>
      <c r="O259" s="380"/>
      <c r="P259" s="380"/>
      <c r="Q259" s="380"/>
      <c r="R259" s="380"/>
      <c r="S259" s="380"/>
      <c r="T259" s="380"/>
      <c r="U259" s="380"/>
      <c r="V259" s="380"/>
      <c r="W259" s="380"/>
      <c r="X259" s="380"/>
      <c r="Y259" s="380"/>
      <c r="Z259" s="380"/>
      <c r="AA259" s="380"/>
      <c r="AB259" s="381"/>
      <c r="AC259" s="16" t="s">
        <v>116</v>
      </c>
      <c r="AD259" s="16" t="s">
        <v>117</v>
      </c>
      <c r="AE259" s="16" t="s">
        <v>118</v>
      </c>
      <c r="AF259" s="16" t="s">
        <v>119</v>
      </c>
      <c r="AG259" s="15" t="s">
        <v>120</v>
      </c>
    </row>
    <row r="260" spans="2:33" ht="24" x14ac:dyDescent="0.2">
      <c r="B260" s="70" t="s">
        <v>121</v>
      </c>
      <c r="C260" s="71"/>
      <c r="D260" s="71"/>
      <c r="E260" s="72" t="s">
        <v>122</v>
      </c>
      <c r="F260" s="73" t="s">
        <v>123</v>
      </c>
      <c r="G260" s="73" t="s">
        <v>124</v>
      </c>
      <c r="H260" s="73" t="s">
        <v>125</v>
      </c>
      <c r="I260" s="73" t="s">
        <v>126</v>
      </c>
      <c r="J260" s="73" t="s">
        <v>127</v>
      </c>
      <c r="K260" s="73" t="s">
        <v>128</v>
      </c>
      <c r="L260" s="73" t="s">
        <v>129</v>
      </c>
      <c r="M260" s="73" t="s">
        <v>130</v>
      </c>
      <c r="N260" s="73" t="s">
        <v>131</v>
      </c>
      <c r="O260" s="73" t="s">
        <v>132</v>
      </c>
      <c r="P260" s="73" t="s">
        <v>133</v>
      </c>
      <c r="Q260" s="73" t="s">
        <v>134</v>
      </c>
      <c r="R260" s="73" t="s">
        <v>135</v>
      </c>
      <c r="S260" s="73" t="s">
        <v>136</v>
      </c>
      <c r="T260" s="73" t="s">
        <v>137</v>
      </c>
      <c r="U260" s="73" t="s">
        <v>138</v>
      </c>
      <c r="V260" s="73" t="s">
        <v>139</v>
      </c>
      <c r="W260" s="73" t="s">
        <v>140</v>
      </c>
      <c r="X260" s="73" t="s">
        <v>141</v>
      </c>
      <c r="Y260" s="73" t="s">
        <v>142</v>
      </c>
      <c r="Z260" s="74" t="s">
        <v>143</v>
      </c>
      <c r="AA260" s="73" t="s">
        <v>144</v>
      </c>
      <c r="AB260" s="74" t="s">
        <v>145</v>
      </c>
      <c r="AC260" s="71"/>
      <c r="AD260" s="71"/>
      <c r="AE260" s="71"/>
      <c r="AF260" s="75"/>
      <c r="AG260" s="76"/>
    </row>
    <row r="261" spans="2:33" x14ac:dyDescent="0.2">
      <c r="B261" s="31"/>
      <c r="C261" s="46"/>
      <c r="D261" s="45"/>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47">
        <f t="shared" ref="AC261:AC266" si="48">SUM(E261:AB261)</f>
        <v>0</v>
      </c>
      <c r="AD261" s="78"/>
      <c r="AE261" s="44">
        <f t="shared" ref="AE261:AE266" si="49">(AD261*AC261)/40</f>
        <v>0</v>
      </c>
      <c r="AF261" s="45"/>
      <c r="AG261" s="48">
        <f t="shared" ref="AG261:AG266" si="50">AF261*AD261*AC261*C261</f>
        <v>0</v>
      </c>
    </row>
    <row r="262" spans="2:33" x14ac:dyDescent="0.2">
      <c r="B262" s="31"/>
      <c r="C262" s="46"/>
      <c r="D262" s="45"/>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47">
        <f t="shared" si="48"/>
        <v>0</v>
      </c>
      <c r="AD262" s="78"/>
      <c r="AE262" s="44">
        <f t="shared" si="49"/>
        <v>0</v>
      </c>
      <c r="AF262" s="45"/>
      <c r="AG262" s="48">
        <f t="shared" si="50"/>
        <v>0</v>
      </c>
    </row>
    <row r="263" spans="2:33" x14ac:dyDescent="0.2">
      <c r="B263" s="31"/>
      <c r="C263" s="46"/>
      <c r="D263" s="45"/>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47">
        <f t="shared" si="48"/>
        <v>0</v>
      </c>
      <c r="AD263" s="78"/>
      <c r="AE263" s="44">
        <f t="shared" si="49"/>
        <v>0</v>
      </c>
      <c r="AF263" s="45"/>
      <c r="AG263" s="48">
        <f t="shared" si="50"/>
        <v>0</v>
      </c>
    </row>
    <row r="264" spans="2:33" x14ac:dyDescent="0.2">
      <c r="B264" s="31"/>
      <c r="C264" s="46"/>
      <c r="D264" s="45"/>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47">
        <f t="shared" si="48"/>
        <v>0</v>
      </c>
      <c r="AD264" s="78"/>
      <c r="AE264" s="44">
        <f t="shared" si="49"/>
        <v>0</v>
      </c>
      <c r="AF264" s="45"/>
      <c r="AG264" s="48">
        <f t="shared" si="50"/>
        <v>0</v>
      </c>
    </row>
    <row r="265" spans="2:33" x14ac:dyDescent="0.2">
      <c r="B265" s="31"/>
      <c r="C265" s="46"/>
      <c r="D265" s="45"/>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47">
        <f t="shared" si="48"/>
        <v>0</v>
      </c>
      <c r="AD265" s="78"/>
      <c r="AE265" s="44">
        <f t="shared" si="49"/>
        <v>0</v>
      </c>
      <c r="AF265" s="45"/>
      <c r="AG265" s="48">
        <f t="shared" si="50"/>
        <v>0</v>
      </c>
    </row>
    <row r="266" spans="2:33" ht="13.5" thickBot="1" x14ac:dyDescent="0.25">
      <c r="B266" s="31"/>
      <c r="C266" s="46"/>
      <c r="D266" s="45"/>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47">
        <f t="shared" si="48"/>
        <v>0</v>
      </c>
      <c r="AD266" s="78"/>
      <c r="AE266" s="44">
        <f t="shared" si="49"/>
        <v>0</v>
      </c>
      <c r="AF266" s="45"/>
      <c r="AG266" s="48">
        <f t="shared" si="50"/>
        <v>0</v>
      </c>
    </row>
    <row r="267" spans="2:33" ht="13.5" thickBot="1" x14ac:dyDescent="0.25">
      <c r="B267" s="79"/>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1" t="s">
        <v>146</v>
      </c>
      <c r="AD267" s="80"/>
      <c r="AE267" s="80"/>
      <c r="AF267" s="82"/>
      <c r="AG267" s="83">
        <f>SUM(AG261:AG266)</f>
        <v>0</v>
      </c>
    </row>
    <row r="268" spans="2:33" x14ac:dyDescent="0.2">
      <c r="B268" s="52" t="s">
        <v>147</v>
      </c>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84"/>
      <c r="AD268" s="63"/>
      <c r="AE268" s="63"/>
      <c r="AF268" s="64"/>
      <c r="AG268" s="85"/>
    </row>
    <row r="269" spans="2:33" x14ac:dyDescent="0.2">
      <c r="B269" s="31"/>
      <c r="C269" s="46"/>
      <c r="D269" s="45"/>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47">
        <f t="shared" ref="AC269:AC286" si="51">SUM(E269:AB269)</f>
        <v>0</v>
      </c>
      <c r="AD269" s="78"/>
      <c r="AE269" s="44">
        <f t="shared" ref="AE269:AE286" si="52">(AD269*AC269)/40</f>
        <v>0</v>
      </c>
      <c r="AF269" s="45">
        <v>5</v>
      </c>
      <c r="AG269" s="48">
        <f t="shared" ref="AG269:AG286" si="53">AF269*AD269*AC269*C269</f>
        <v>0</v>
      </c>
    </row>
    <row r="270" spans="2:33" x14ac:dyDescent="0.2">
      <c r="B270" s="31"/>
      <c r="C270" s="46"/>
      <c r="D270" s="45"/>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47">
        <f t="shared" si="51"/>
        <v>0</v>
      </c>
      <c r="AD270" s="78"/>
      <c r="AE270" s="44">
        <f t="shared" si="52"/>
        <v>0</v>
      </c>
      <c r="AF270" s="45"/>
      <c r="AG270" s="48">
        <f t="shared" si="53"/>
        <v>0</v>
      </c>
    </row>
    <row r="271" spans="2:33" x14ac:dyDescent="0.2">
      <c r="B271" s="31"/>
      <c r="C271" s="46"/>
      <c r="D271" s="45"/>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47">
        <f t="shared" si="51"/>
        <v>0</v>
      </c>
      <c r="AD271" s="78"/>
      <c r="AE271" s="44">
        <f t="shared" si="52"/>
        <v>0</v>
      </c>
      <c r="AF271" s="45"/>
      <c r="AG271" s="48">
        <f t="shared" si="53"/>
        <v>0</v>
      </c>
    </row>
    <row r="272" spans="2:33" x14ac:dyDescent="0.2">
      <c r="B272" s="31"/>
      <c r="C272" s="46"/>
      <c r="D272" s="45"/>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47">
        <f t="shared" si="51"/>
        <v>0</v>
      </c>
      <c r="AD272" s="78"/>
      <c r="AE272" s="44">
        <f t="shared" si="52"/>
        <v>0</v>
      </c>
      <c r="AF272" s="45"/>
      <c r="AG272" s="48">
        <f t="shared" si="53"/>
        <v>0</v>
      </c>
    </row>
    <row r="273" spans="2:33" x14ac:dyDescent="0.2">
      <c r="B273" s="31"/>
      <c r="C273" s="46"/>
      <c r="D273" s="45"/>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47">
        <f t="shared" si="51"/>
        <v>0</v>
      </c>
      <c r="AD273" s="78"/>
      <c r="AE273" s="44">
        <f t="shared" si="52"/>
        <v>0</v>
      </c>
      <c r="AF273" s="45"/>
      <c r="AG273" s="48">
        <f t="shared" si="53"/>
        <v>0</v>
      </c>
    </row>
    <row r="274" spans="2:33" x14ac:dyDescent="0.2">
      <c r="B274" s="31"/>
      <c r="C274" s="46"/>
      <c r="D274" s="45"/>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47">
        <f t="shared" si="51"/>
        <v>0</v>
      </c>
      <c r="AD274" s="78"/>
      <c r="AE274" s="44">
        <f t="shared" si="52"/>
        <v>0</v>
      </c>
      <c r="AF274" s="45"/>
      <c r="AG274" s="48">
        <f t="shared" si="53"/>
        <v>0</v>
      </c>
    </row>
    <row r="275" spans="2:33" x14ac:dyDescent="0.2">
      <c r="B275" s="31"/>
      <c r="C275" s="46"/>
      <c r="D275" s="45"/>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47">
        <f t="shared" si="51"/>
        <v>0</v>
      </c>
      <c r="AD275" s="78"/>
      <c r="AE275" s="44">
        <f t="shared" si="52"/>
        <v>0</v>
      </c>
      <c r="AF275" s="45"/>
      <c r="AG275" s="48">
        <f t="shared" si="53"/>
        <v>0</v>
      </c>
    </row>
    <row r="276" spans="2:33" x14ac:dyDescent="0.2">
      <c r="B276" s="31"/>
      <c r="C276" s="46"/>
      <c r="D276" s="45"/>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47">
        <f t="shared" si="51"/>
        <v>0</v>
      </c>
      <c r="AD276" s="78"/>
      <c r="AE276" s="44">
        <f t="shared" si="52"/>
        <v>0</v>
      </c>
      <c r="AF276" s="45"/>
      <c r="AG276" s="48">
        <f t="shared" si="53"/>
        <v>0</v>
      </c>
    </row>
    <row r="277" spans="2:33" x14ac:dyDescent="0.2">
      <c r="B277" s="31"/>
      <c r="C277" s="46"/>
      <c r="D277" s="45"/>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47">
        <f t="shared" si="51"/>
        <v>0</v>
      </c>
      <c r="AD277" s="78"/>
      <c r="AE277" s="44">
        <f t="shared" si="52"/>
        <v>0</v>
      </c>
      <c r="AF277" s="45"/>
      <c r="AG277" s="48">
        <f t="shared" si="53"/>
        <v>0</v>
      </c>
    </row>
    <row r="278" spans="2:33" x14ac:dyDescent="0.2">
      <c r="B278" s="31"/>
      <c r="C278" s="46"/>
      <c r="D278" s="45"/>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47">
        <f t="shared" si="51"/>
        <v>0</v>
      </c>
      <c r="AD278" s="78"/>
      <c r="AE278" s="44">
        <f t="shared" si="52"/>
        <v>0</v>
      </c>
      <c r="AF278" s="45"/>
      <c r="AG278" s="48">
        <f t="shared" si="53"/>
        <v>0</v>
      </c>
    </row>
    <row r="279" spans="2:33" x14ac:dyDescent="0.2">
      <c r="B279" s="31"/>
      <c r="C279" s="46"/>
      <c r="D279" s="45"/>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47">
        <f t="shared" si="51"/>
        <v>0</v>
      </c>
      <c r="AD279" s="78"/>
      <c r="AE279" s="44">
        <f t="shared" si="52"/>
        <v>0</v>
      </c>
      <c r="AF279" s="45"/>
      <c r="AG279" s="48">
        <f t="shared" si="53"/>
        <v>0</v>
      </c>
    </row>
    <row r="280" spans="2:33" x14ac:dyDescent="0.2">
      <c r="B280" s="31"/>
      <c r="C280" s="46"/>
      <c r="D280" s="45"/>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47">
        <f t="shared" si="51"/>
        <v>0</v>
      </c>
      <c r="AD280" s="78"/>
      <c r="AE280" s="44">
        <f t="shared" si="52"/>
        <v>0</v>
      </c>
      <c r="AF280" s="45"/>
      <c r="AG280" s="48">
        <f t="shared" si="53"/>
        <v>0</v>
      </c>
    </row>
    <row r="281" spans="2:33" x14ac:dyDescent="0.2">
      <c r="B281" s="31"/>
      <c r="C281" s="46"/>
      <c r="D281" s="45"/>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47">
        <f t="shared" si="51"/>
        <v>0</v>
      </c>
      <c r="AD281" s="78"/>
      <c r="AE281" s="44">
        <f t="shared" si="52"/>
        <v>0</v>
      </c>
      <c r="AF281" s="45"/>
      <c r="AG281" s="48">
        <f t="shared" si="53"/>
        <v>0</v>
      </c>
    </row>
    <row r="282" spans="2:33" x14ac:dyDescent="0.2">
      <c r="B282" s="31"/>
      <c r="C282" s="46"/>
      <c r="D282" s="45"/>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47">
        <f t="shared" si="51"/>
        <v>0</v>
      </c>
      <c r="AD282" s="78"/>
      <c r="AE282" s="44">
        <f t="shared" si="52"/>
        <v>0</v>
      </c>
      <c r="AF282" s="45"/>
      <c r="AG282" s="48">
        <f t="shared" si="53"/>
        <v>0</v>
      </c>
    </row>
    <row r="283" spans="2:33" x14ac:dyDescent="0.2">
      <c r="B283" s="31"/>
      <c r="C283" s="46"/>
      <c r="D283" s="45"/>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47">
        <f t="shared" si="51"/>
        <v>0</v>
      </c>
      <c r="AD283" s="78"/>
      <c r="AE283" s="44">
        <f t="shared" si="52"/>
        <v>0</v>
      </c>
      <c r="AF283" s="45"/>
      <c r="AG283" s="48">
        <f t="shared" si="53"/>
        <v>0</v>
      </c>
    </row>
    <row r="284" spans="2:33" x14ac:dyDescent="0.2">
      <c r="B284" s="31"/>
      <c r="C284" s="46"/>
      <c r="D284" s="45"/>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47">
        <f t="shared" si="51"/>
        <v>0</v>
      </c>
      <c r="AD284" s="78"/>
      <c r="AE284" s="44">
        <f t="shared" si="52"/>
        <v>0</v>
      </c>
      <c r="AF284" s="45"/>
      <c r="AG284" s="48">
        <f t="shared" si="53"/>
        <v>0</v>
      </c>
    </row>
    <row r="285" spans="2:33" x14ac:dyDescent="0.2">
      <c r="B285" s="31"/>
      <c r="C285" s="46"/>
      <c r="D285" s="45"/>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47">
        <f t="shared" si="51"/>
        <v>0</v>
      </c>
      <c r="AD285" s="78"/>
      <c r="AE285" s="44">
        <f t="shared" si="52"/>
        <v>0</v>
      </c>
      <c r="AF285" s="45"/>
      <c r="AG285" s="48">
        <f t="shared" si="53"/>
        <v>0</v>
      </c>
    </row>
    <row r="286" spans="2:33" ht="13.5" thickBot="1" x14ac:dyDescent="0.25">
      <c r="B286" s="31"/>
      <c r="C286" s="46"/>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7">
        <f t="shared" si="51"/>
        <v>0</v>
      </c>
      <c r="AD286" s="78"/>
      <c r="AE286" s="44">
        <f t="shared" si="52"/>
        <v>0</v>
      </c>
      <c r="AF286" s="45"/>
      <c r="AG286" s="48">
        <f t="shared" si="53"/>
        <v>0</v>
      </c>
    </row>
    <row r="287" spans="2:33" ht="13.5" thickBot="1" x14ac:dyDescent="0.25">
      <c r="B287" s="79"/>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1" t="s">
        <v>148</v>
      </c>
      <c r="AD287" s="80"/>
      <c r="AE287" s="80"/>
      <c r="AF287" s="80"/>
      <c r="AG287" s="83">
        <f>SUM(AG269:AG286)</f>
        <v>0</v>
      </c>
    </row>
    <row r="288" spans="2:33" ht="13.5" thickBot="1" x14ac:dyDescent="0.25">
      <c r="B288" s="86"/>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41" t="s">
        <v>149</v>
      </c>
      <c r="AD288" s="87"/>
      <c r="AE288" s="87"/>
      <c r="AF288" s="87"/>
      <c r="AG288" s="88">
        <f>AG267+AG287</f>
        <v>0</v>
      </c>
    </row>
    <row r="289" spans="2:33" ht="13.5" thickBot="1" x14ac:dyDescent="0.25"/>
    <row r="290" spans="2:33" ht="15.75" x14ac:dyDescent="0.25">
      <c r="B290" s="65" t="str">
        <f>B258</f>
        <v>Pizza Concept</v>
      </c>
      <c r="C290" s="66" t="s">
        <v>111</v>
      </c>
      <c r="D290" s="66" t="s">
        <v>273</v>
      </c>
      <c r="E290" s="66"/>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7"/>
    </row>
    <row r="291" spans="2:33" ht="38.25" x14ac:dyDescent="0.2">
      <c r="B291" s="68" t="s">
        <v>112</v>
      </c>
      <c r="C291" s="69" t="s">
        <v>113</v>
      </c>
      <c r="D291" s="69" t="s">
        <v>114</v>
      </c>
      <c r="E291" s="379" t="s">
        <v>115</v>
      </c>
      <c r="F291" s="380"/>
      <c r="G291" s="380"/>
      <c r="H291" s="380"/>
      <c r="I291" s="380"/>
      <c r="J291" s="380"/>
      <c r="K291" s="380"/>
      <c r="L291" s="380"/>
      <c r="M291" s="380"/>
      <c r="N291" s="380"/>
      <c r="O291" s="380"/>
      <c r="P291" s="380"/>
      <c r="Q291" s="380"/>
      <c r="R291" s="380"/>
      <c r="S291" s="380"/>
      <c r="T291" s="380"/>
      <c r="U291" s="380"/>
      <c r="V291" s="380"/>
      <c r="W291" s="380"/>
      <c r="X291" s="380"/>
      <c r="Y291" s="380"/>
      <c r="Z291" s="380"/>
      <c r="AA291" s="380"/>
      <c r="AB291" s="381"/>
      <c r="AC291" s="16" t="s">
        <v>116</v>
      </c>
      <c r="AD291" s="16" t="s">
        <v>117</v>
      </c>
      <c r="AE291" s="16" t="s">
        <v>118</v>
      </c>
      <c r="AF291" s="16" t="s">
        <v>119</v>
      </c>
      <c r="AG291" s="15" t="s">
        <v>120</v>
      </c>
    </row>
    <row r="292" spans="2:33" ht="24" x14ac:dyDescent="0.2">
      <c r="B292" s="70" t="s">
        <v>121</v>
      </c>
      <c r="C292" s="71"/>
      <c r="D292" s="71"/>
      <c r="E292" s="72" t="s">
        <v>122</v>
      </c>
      <c r="F292" s="73" t="s">
        <v>123</v>
      </c>
      <c r="G292" s="73" t="s">
        <v>124</v>
      </c>
      <c r="H292" s="73" t="s">
        <v>125</v>
      </c>
      <c r="I292" s="73" t="s">
        <v>126</v>
      </c>
      <c r="J292" s="73" t="s">
        <v>127</v>
      </c>
      <c r="K292" s="73" t="s">
        <v>128</v>
      </c>
      <c r="L292" s="73" t="s">
        <v>129</v>
      </c>
      <c r="M292" s="73" t="s">
        <v>130</v>
      </c>
      <c r="N292" s="73" t="s">
        <v>131</v>
      </c>
      <c r="O292" s="73" t="s">
        <v>132</v>
      </c>
      <c r="P292" s="73" t="s">
        <v>133</v>
      </c>
      <c r="Q292" s="73" t="s">
        <v>134</v>
      </c>
      <c r="R292" s="73" t="s">
        <v>135</v>
      </c>
      <c r="S292" s="73" t="s">
        <v>136</v>
      </c>
      <c r="T292" s="73" t="s">
        <v>137</v>
      </c>
      <c r="U292" s="73" t="s">
        <v>138</v>
      </c>
      <c r="V292" s="73" t="s">
        <v>139</v>
      </c>
      <c r="W292" s="73" t="s">
        <v>140</v>
      </c>
      <c r="X292" s="73" t="s">
        <v>141</v>
      </c>
      <c r="Y292" s="73" t="s">
        <v>142</v>
      </c>
      <c r="Z292" s="74" t="s">
        <v>143</v>
      </c>
      <c r="AA292" s="73" t="s">
        <v>144</v>
      </c>
      <c r="AB292" s="74" t="s">
        <v>145</v>
      </c>
      <c r="AC292" s="71"/>
      <c r="AD292" s="71"/>
      <c r="AE292" s="71"/>
      <c r="AF292" s="75"/>
      <c r="AG292" s="76"/>
    </row>
    <row r="293" spans="2:33" x14ac:dyDescent="0.2">
      <c r="B293" s="31"/>
      <c r="C293" s="46"/>
      <c r="D293" s="45"/>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47">
        <f t="shared" ref="AC293:AC298" si="54">SUM(E293:AB293)</f>
        <v>0</v>
      </c>
      <c r="AD293" s="78"/>
      <c r="AE293" s="44">
        <f t="shared" ref="AE293:AE298" si="55">(AD293*AC293)/40</f>
        <v>0</v>
      </c>
      <c r="AF293" s="45"/>
      <c r="AG293" s="48">
        <f t="shared" ref="AG293:AG298" si="56">AF293*AD293*AC293*C293</f>
        <v>0</v>
      </c>
    </row>
    <row r="294" spans="2:33" x14ac:dyDescent="0.2">
      <c r="B294" s="31"/>
      <c r="C294" s="46"/>
      <c r="D294" s="45"/>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47">
        <f t="shared" si="54"/>
        <v>0</v>
      </c>
      <c r="AD294" s="78"/>
      <c r="AE294" s="44">
        <f t="shared" si="55"/>
        <v>0</v>
      </c>
      <c r="AF294" s="45"/>
      <c r="AG294" s="48">
        <f t="shared" si="56"/>
        <v>0</v>
      </c>
    </row>
    <row r="295" spans="2:33" x14ac:dyDescent="0.2">
      <c r="B295" s="31"/>
      <c r="C295" s="46"/>
      <c r="D295" s="45"/>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47">
        <f t="shared" si="54"/>
        <v>0</v>
      </c>
      <c r="AD295" s="78"/>
      <c r="AE295" s="44">
        <f t="shared" si="55"/>
        <v>0</v>
      </c>
      <c r="AF295" s="45"/>
      <c r="AG295" s="48">
        <f t="shared" si="56"/>
        <v>0</v>
      </c>
    </row>
    <row r="296" spans="2:33" x14ac:dyDescent="0.2">
      <c r="B296" s="31"/>
      <c r="C296" s="46"/>
      <c r="D296" s="45"/>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47">
        <f t="shared" si="54"/>
        <v>0</v>
      </c>
      <c r="AD296" s="78"/>
      <c r="AE296" s="44">
        <f t="shared" si="55"/>
        <v>0</v>
      </c>
      <c r="AF296" s="45"/>
      <c r="AG296" s="48">
        <f t="shared" si="56"/>
        <v>0</v>
      </c>
    </row>
    <row r="297" spans="2:33" x14ac:dyDescent="0.2">
      <c r="B297" s="31"/>
      <c r="C297" s="46"/>
      <c r="D297" s="45"/>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47">
        <f t="shared" si="54"/>
        <v>0</v>
      </c>
      <c r="AD297" s="78"/>
      <c r="AE297" s="44">
        <f t="shared" si="55"/>
        <v>0</v>
      </c>
      <c r="AF297" s="45"/>
      <c r="AG297" s="48">
        <f t="shared" si="56"/>
        <v>0</v>
      </c>
    </row>
    <row r="298" spans="2:33" ht="13.5" thickBot="1" x14ac:dyDescent="0.25">
      <c r="B298" s="31"/>
      <c r="C298" s="46"/>
      <c r="D298" s="45"/>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47">
        <f t="shared" si="54"/>
        <v>0</v>
      </c>
      <c r="AD298" s="78"/>
      <c r="AE298" s="44">
        <f t="shared" si="55"/>
        <v>0</v>
      </c>
      <c r="AF298" s="45"/>
      <c r="AG298" s="48">
        <f t="shared" si="56"/>
        <v>0</v>
      </c>
    </row>
    <row r="299" spans="2:33" ht="13.5" thickBot="1" x14ac:dyDescent="0.25">
      <c r="B299" s="7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1" t="s">
        <v>146</v>
      </c>
      <c r="AD299" s="80"/>
      <c r="AE299" s="80"/>
      <c r="AF299" s="82"/>
      <c r="AG299" s="83">
        <f>SUM(AG293:AG298)</f>
        <v>0</v>
      </c>
    </row>
    <row r="300" spans="2:33" x14ac:dyDescent="0.2">
      <c r="B300" s="52" t="s">
        <v>147</v>
      </c>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84"/>
      <c r="AD300" s="63"/>
      <c r="AE300" s="63"/>
      <c r="AF300" s="64"/>
      <c r="AG300" s="85"/>
    </row>
    <row r="301" spans="2:33" x14ac:dyDescent="0.2">
      <c r="B301" s="31"/>
      <c r="C301" s="46"/>
      <c r="D301" s="45"/>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47">
        <f t="shared" ref="AC301:AC318" si="57">SUM(E301:AB301)</f>
        <v>0</v>
      </c>
      <c r="AD301" s="78"/>
      <c r="AE301" s="44">
        <f t="shared" ref="AE301:AE318" si="58">(AD301*AC301)/40</f>
        <v>0</v>
      </c>
      <c r="AF301" s="45">
        <v>5</v>
      </c>
      <c r="AG301" s="48">
        <f t="shared" ref="AG301:AG318" si="59">AF301*AD301*AC301*C301</f>
        <v>0</v>
      </c>
    </row>
    <row r="302" spans="2:33" x14ac:dyDescent="0.2">
      <c r="B302" s="31"/>
      <c r="C302" s="46"/>
      <c r="D302" s="45"/>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47">
        <f t="shared" si="57"/>
        <v>0</v>
      </c>
      <c r="AD302" s="78"/>
      <c r="AE302" s="44">
        <f t="shared" si="58"/>
        <v>0</v>
      </c>
      <c r="AF302" s="45"/>
      <c r="AG302" s="48">
        <f t="shared" si="59"/>
        <v>0</v>
      </c>
    </row>
    <row r="303" spans="2:33" x14ac:dyDescent="0.2">
      <c r="B303" s="31"/>
      <c r="C303" s="46"/>
      <c r="D303" s="45"/>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47">
        <f t="shared" si="57"/>
        <v>0</v>
      </c>
      <c r="AD303" s="78"/>
      <c r="AE303" s="44">
        <f t="shared" si="58"/>
        <v>0</v>
      </c>
      <c r="AF303" s="45"/>
      <c r="AG303" s="48">
        <f t="shared" si="59"/>
        <v>0</v>
      </c>
    </row>
    <row r="304" spans="2:33" x14ac:dyDescent="0.2">
      <c r="B304" s="31"/>
      <c r="C304" s="46"/>
      <c r="D304" s="45"/>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47">
        <f t="shared" si="57"/>
        <v>0</v>
      </c>
      <c r="AD304" s="78"/>
      <c r="AE304" s="44">
        <f t="shared" si="58"/>
        <v>0</v>
      </c>
      <c r="AF304" s="45"/>
      <c r="AG304" s="48">
        <f t="shared" si="59"/>
        <v>0</v>
      </c>
    </row>
    <row r="305" spans="2:33" x14ac:dyDescent="0.2">
      <c r="B305" s="31"/>
      <c r="C305" s="46"/>
      <c r="D305" s="45"/>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47">
        <f t="shared" si="57"/>
        <v>0</v>
      </c>
      <c r="AD305" s="78"/>
      <c r="AE305" s="44">
        <f t="shared" si="58"/>
        <v>0</v>
      </c>
      <c r="AF305" s="45"/>
      <c r="AG305" s="48">
        <f t="shared" si="59"/>
        <v>0</v>
      </c>
    </row>
    <row r="306" spans="2:33" x14ac:dyDescent="0.2">
      <c r="B306" s="31"/>
      <c r="C306" s="46"/>
      <c r="D306" s="45"/>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47">
        <f t="shared" si="57"/>
        <v>0</v>
      </c>
      <c r="AD306" s="78"/>
      <c r="AE306" s="44">
        <f t="shared" si="58"/>
        <v>0</v>
      </c>
      <c r="AF306" s="45"/>
      <c r="AG306" s="48">
        <f t="shared" si="59"/>
        <v>0</v>
      </c>
    </row>
    <row r="307" spans="2:33" x14ac:dyDescent="0.2">
      <c r="B307" s="31"/>
      <c r="C307" s="46"/>
      <c r="D307" s="45"/>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47">
        <f t="shared" si="57"/>
        <v>0</v>
      </c>
      <c r="AD307" s="78"/>
      <c r="AE307" s="44">
        <f t="shared" si="58"/>
        <v>0</v>
      </c>
      <c r="AF307" s="45"/>
      <c r="AG307" s="48">
        <f t="shared" si="59"/>
        <v>0</v>
      </c>
    </row>
    <row r="308" spans="2:33" x14ac:dyDescent="0.2">
      <c r="B308" s="31"/>
      <c r="C308" s="46"/>
      <c r="D308" s="45"/>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47">
        <f t="shared" si="57"/>
        <v>0</v>
      </c>
      <c r="AD308" s="78"/>
      <c r="AE308" s="44">
        <f t="shared" si="58"/>
        <v>0</v>
      </c>
      <c r="AF308" s="45"/>
      <c r="AG308" s="48">
        <f t="shared" si="59"/>
        <v>0</v>
      </c>
    </row>
    <row r="309" spans="2:33" x14ac:dyDescent="0.2">
      <c r="B309" s="31"/>
      <c r="C309" s="46"/>
      <c r="D309" s="45"/>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47">
        <f t="shared" si="57"/>
        <v>0</v>
      </c>
      <c r="AD309" s="78"/>
      <c r="AE309" s="44">
        <f t="shared" si="58"/>
        <v>0</v>
      </c>
      <c r="AF309" s="45"/>
      <c r="AG309" s="48">
        <f t="shared" si="59"/>
        <v>0</v>
      </c>
    </row>
    <row r="310" spans="2:33" x14ac:dyDescent="0.2">
      <c r="B310" s="31"/>
      <c r="C310" s="46"/>
      <c r="D310" s="45"/>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47">
        <f t="shared" si="57"/>
        <v>0</v>
      </c>
      <c r="AD310" s="78"/>
      <c r="AE310" s="44">
        <f t="shared" si="58"/>
        <v>0</v>
      </c>
      <c r="AF310" s="45"/>
      <c r="AG310" s="48">
        <f t="shared" si="59"/>
        <v>0</v>
      </c>
    </row>
    <row r="311" spans="2:33" x14ac:dyDescent="0.2">
      <c r="B311" s="31"/>
      <c r="C311" s="46"/>
      <c r="D311" s="45"/>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47">
        <f t="shared" si="57"/>
        <v>0</v>
      </c>
      <c r="AD311" s="78"/>
      <c r="AE311" s="44">
        <f t="shared" si="58"/>
        <v>0</v>
      </c>
      <c r="AF311" s="45"/>
      <c r="AG311" s="48">
        <f t="shared" si="59"/>
        <v>0</v>
      </c>
    </row>
    <row r="312" spans="2:33" x14ac:dyDescent="0.2">
      <c r="B312" s="31"/>
      <c r="C312" s="46"/>
      <c r="D312" s="45"/>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47">
        <f t="shared" si="57"/>
        <v>0</v>
      </c>
      <c r="AD312" s="78"/>
      <c r="AE312" s="44">
        <f t="shared" si="58"/>
        <v>0</v>
      </c>
      <c r="AF312" s="45"/>
      <c r="AG312" s="48">
        <f t="shared" si="59"/>
        <v>0</v>
      </c>
    </row>
    <row r="313" spans="2:33" x14ac:dyDescent="0.2">
      <c r="B313" s="31"/>
      <c r="C313" s="46"/>
      <c r="D313" s="45"/>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47">
        <f t="shared" si="57"/>
        <v>0</v>
      </c>
      <c r="AD313" s="78"/>
      <c r="AE313" s="44">
        <f t="shared" si="58"/>
        <v>0</v>
      </c>
      <c r="AF313" s="45"/>
      <c r="AG313" s="48">
        <f t="shared" si="59"/>
        <v>0</v>
      </c>
    </row>
    <row r="314" spans="2:33" x14ac:dyDescent="0.2">
      <c r="B314" s="31"/>
      <c r="C314" s="46"/>
      <c r="D314" s="45"/>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47">
        <f t="shared" si="57"/>
        <v>0</v>
      </c>
      <c r="AD314" s="78"/>
      <c r="AE314" s="44">
        <f t="shared" si="58"/>
        <v>0</v>
      </c>
      <c r="AF314" s="45"/>
      <c r="AG314" s="48">
        <f t="shared" si="59"/>
        <v>0</v>
      </c>
    </row>
    <row r="315" spans="2:33" x14ac:dyDescent="0.2">
      <c r="B315" s="31"/>
      <c r="C315" s="46"/>
      <c r="D315" s="45"/>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47">
        <f t="shared" si="57"/>
        <v>0</v>
      </c>
      <c r="AD315" s="78"/>
      <c r="AE315" s="44">
        <f t="shared" si="58"/>
        <v>0</v>
      </c>
      <c r="AF315" s="45"/>
      <c r="AG315" s="48">
        <f t="shared" si="59"/>
        <v>0</v>
      </c>
    </row>
    <row r="316" spans="2:33" x14ac:dyDescent="0.2">
      <c r="B316" s="31"/>
      <c r="C316" s="46"/>
      <c r="D316" s="45"/>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47">
        <f t="shared" si="57"/>
        <v>0</v>
      </c>
      <c r="AD316" s="78"/>
      <c r="AE316" s="44">
        <f t="shared" si="58"/>
        <v>0</v>
      </c>
      <c r="AF316" s="45"/>
      <c r="AG316" s="48">
        <f t="shared" si="59"/>
        <v>0</v>
      </c>
    </row>
    <row r="317" spans="2:33" x14ac:dyDescent="0.2">
      <c r="B317" s="31"/>
      <c r="C317" s="46"/>
      <c r="D317" s="45"/>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47">
        <f t="shared" si="57"/>
        <v>0</v>
      </c>
      <c r="AD317" s="78"/>
      <c r="AE317" s="44">
        <f t="shared" si="58"/>
        <v>0</v>
      </c>
      <c r="AF317" s="45"/>
      <c r="AG317" s="48">
        <f t="shared" si="59"/>
        <v>0</v>
      </c>
    </row>
    <row r="318" spans="2:33" ht="13.5" thickBot="1" x14ac:dyDescent="0.25">
      <c r="B318" s="31"/>
      <c r="C318" s="46"/>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7">
        <f t="shared" si="57"/>
        <v>0</v>
      </c>
      <c r="AD318" s="78"/>
      <c r="AE318" s="44">
        <f t="shared" si="58"/>
        <v>0</v>
      </c>
      <c r="AF318" s="45"/>
      <c r="AG318" s="48">
        <f t="shared" si="59"/>
        <v>0</v>
      </c>
    </row>
    <row r="319" spans="2:33" ht="13.5" thickBot="1" x14ac:dyDescent="0.25">
      <c r="B319" s="7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1" t="s">
        <v>148</v>
      </c>
      <c r="AD319" s="80"/>
      <c r="AE319" s="80"/>
      <c r="AF319" s="80"/>
      <c r="AG319" s="83">
        <f>SUM(AG301:AG318)</f>
        <v>0</v>
      </c>
    </row>
    <row r="320" spans="2:33" ht="13.5" thickBot="1" x14ac:dyDescent="0.25">
      <c r="B320" s="86"/>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41" t="s">
        <v>149</v>
      </c>
      <c r="AD320" s="87"/>
      <c r="AE320" s="87"/>
      <c r="AF320" s="87"/>
      <c r="AG320" s="88">
        <f>AG299+AG319</f>
        <v>0</v>
      </c>
    </row>
    <row r="322" spans="2:33" ht="15.75" hidden="1" x14ac:dyDescent="0.25">
      <c r="B322" s="65" t="str">
        <f>B290</f>
        <v>Pizza Concept</v>
      </c>
      <c r="C322" s="66" t="s">
        <v>111</v>
      </c>
      <c r="D322" s="66" t="e">
        <f>D290+1</f>
        <v>#VALUE!</v>
      </c>
      <c r="E322" s="66"/>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7"/>
    </row>
    <row r="323" spans="2:33" ht="38.25" hidden="1" x14ac:dyDescent="0.2">
      <c r="B323" s="68" t="s">
        <v>112</v>
      </c>
      <c r="C323" s="69" t="s">
        <v>113</v>
      </c>
      <c r="D323" s="69" t="s">
        <v>114</v>
      </c>
      <c r="E323" s="379" t="s">
        <v>115</v>
      </c>
      <c r="F323" s="380"/>
      <c r="G323" s="380"/>
      <c r="H323" s="380"/>
      <c r="I323" s="380"/>
      <c r="J323" s="380"/>
      <c r="K323" s="380"/>
      <c r="L323" s="380"/>
      <c r="M323" s="380"/>
      <c r="N323" s="380"/>
      <c r="O323" s="380"/>
      <c r="P323" s="380"/>
      <c r="Q323" s="380"/>
      <c r="R323" s="380"/>
      <c r="S323" s="380"/>
      <c r="T323" s="380"/>
      <c r="U323" s="380"/>
      <c r="V323" s="380"/>
      <c r="W323" s="380"/>
      <c r="X323" s="380"/>
      <c r="Y323" s="380"/>
      <c r="Z323" s="380"/>
      <c r="AA323" s="380"/>
      <c r="AB323" s="381"/>
      <c r="AC323" s="16" t="s">
        <v>116</v>
      </c>
      <c r="AD323" s="16" t="s">
        <v>117</v>
      </c>
      <c r="AE323" s="16" t="s">
        <v>118</v>
      </c>
      <c r="AF323" s="16" t="s">
        <v>119</v>
      </c>
      <c r="AG323" s="15" t="s">
        <v>120</v>
      </c>
    </row>
    <row r="324" spans="2:33" ht="24" hidden="1" x14ac:dyDescent="0.2">
      <c r="B324" s="70" t="s">
        <v>121</v>
      </c>
      <c r="C324" s="71"/>
      <c r="D324" s="71"/>
      <c r="E324" s="72" t="s">
        <v>122</v>
      </c>
      <c r="F324" s="73" t="s">
        <v>123</v>
      </c>
      <c r="G324" s="73" t="s">
        <v>124</v>
      </c>
      <c r="H324" s="73" t="s">
        <v>125</v>
      </c>
      <c r="I324" s="73" t="s">
        <v>126</v>
      </c>
      <c r="J324" s="73" t="s">
        <v>127</v>
      </c>
      <c r="K324" s="73" t="s">
        <v>128</v>
      </c>
      <c r="L324" s="73" t="s">
        <v>129</v>
      </c>
      <c r="M324" s="73" t="s">
        <v>130</v>
      </c>
      <c r="N324" s="73" t="s">
        <v>131</v>
      </c>
      <c r="O324" s="73" t="s">
        <v>132</v>
      </c>
      <c r="P324" s="73" t="s">
        <v>133</v>
      </c>
      <c r="Q324" s="73" t="s">
        <v>134</v>
      </c>
      <c r="R324" s="73" t="s">
        <v>135</v>
      </c>
      <c r="S324" s="73" t="s">
        <v>136</v>
      </c>
      <c r="T324" s="73" t="s">
        <v>137</v>
      </c>
      <c r="U324" s="73" t="s">
        <v>138</v>
      </c>
      <c r="V324" s="73" t="s">
        <v>139</v>
      </c>
      <c r="W324" s="73" t="s">
        <v>140</v>
      </c>
      <c r="X324" s="73" t="s">
        <v>141</v>
      </c>
      <c r="Y324" s="73" t="s">
        <v>142</v>
      </c>
      <c r="Z324" s="74" t="s">
        <v>143</v>
      </c>
      <c r="AA324" s="73" t="s">
        <v>144</v>
      </c>
      <c r="AB324" s="74" t="s">
        <v>145</v>
      </c>
      <c r="AC324" s="71"/>
      <c r="AD324" s="71"/>
      <c r="AE324" s="71"/>
      <c r="AF324" s="75"/>
      <c r="AG324" s="76"/>
    </row>
    <row r="325" spans="2:33" hidden="1" x14ac:dyDescent="0.2">
      <c r="B325" s="31"/>
      <c r="C325" s="46"/>
      <c r="D325" s="45"/>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47">
        <f t="shared" ref="AC325:AC330" si="60">SUM(E325:AB325)</f>
        <v>0</v>
      </c>
      <c r="AD325" s="78"/>
      <c r="AE325" s="44">
        <f t="shared" ref="AE325:AE330" si="61">(AD325*AC325)/40</f>
        <v>0</v>
      </c>
      <c r="AF325" s="45"/>
      <c r="AG325" s="48">
        <f t="shared" ref="AG325:AG330" si="62">AF325*AD325*AC325*C325</f>
        <v>0</v>
      </c>
    </row>
    <row r="326" spans="2:33" hidden="1" x14ac:dyDescent="0.2">
      <c r="B326" s="31"/>
      <c r="C326" s="46"/>
      <c r="D326" s="45"/>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47">
        <f t="shared" si="60"/>
        <v>0</v>
      </c>
      <c r="AD326" s="78"/>
      <c r="AE326" s="44">
        <f t="shared" si="61"/>
        <v>0</v>
      </c>
      <c r="AF326" s="45"/>
      <c r="AG326" s="48">
        <f t="shared" si="62"/>
        <v>0</v>
      </c>
    </row>
    <row r="327" spans="2:33" hidden="1" x14ac:dyDescent="0.2">
      <c r="B327" s="31"/>
      <c r="C327" s="46"/>
      <c r="D327" s="45"/>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47">
        <f t="shared" si="60"/>
        <v>0</v>
      </c>
      <c r="AD327" s="78"/>
      <c r="AE327" s="44">
        <f t="shared" si="61"/>
        <v>0</v>
      </c>
      <c r="AF327" s="45"/>
      <c r="AG327" s="48">
        <f t="shared" si="62"/>
        <v>0</v>
      </c>
    </row>
    <row r="328" spans="2:33" hidden="1" x14ac:dyDescent="0.2">
      <c r="B328" s="31"/>
      <c r="C328" s="46"/>
      <c r="D328" s="45"/>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47">
        <f t="shared" si="60"/>
        <v>0</v>
      </c>
      <c r="AD328" s="78"/>
      <c r="AE328" s="44">
        <f t="shared" si="61"/>
        <v>0</v>
      </c>
      <c r="AF328" s="45"/>
      <c r="AG328" s="48">
        <f t="shared" si="62"/>
        <v>0</v>
      </c>
    </row>
    <row r="329" spans="2:33" hidden="1" x14ac:dyDescent="0.2">
      <c r="B329" s="31"/>
      <c r="C329" s="46"/>
      <c r="D329" s="45"/>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47">
        <f t="shared" si="60"/>
        <v>0</v>
      </c>
      <c r="AD329" s="78"/>
      <c r="AE329" s="44">
        <f t="shared" si="61"/>
        <v>0</v>
      </c>
      <c r="AF329" s="45"/>
      <c r="AG329" s="48">
        <f t="shared" si="62"/>
        <v>0</v>
      </c>
    </row>
    <row r="330" spans="2:33" hidden="1" x14ac:dyDescent="0.2">
      <c r="B330" s="31"/>
      <c r="C330" s="46"/>
      <c r="D330" s="45"/>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47">
        <f t="shared" si="60"/>
        <v>0</v>
      </c>
      <c r="AD330" s="78"/>
      <c r="AE330" s="44">
        <f t="shared" si="61"/>
        <v>0</v>
      </c>
      <c r="AF330" s="45"/>
      <c r="AG330" s="48">
        <f t="shared" si="62"/>
        <v>0</v>
      </c>
    </row>
    <row r="331" spans="2:33" ht="13.5" hidden="1" thickBot="1" x14ac:dyDescent="0.25">
      <c r="B331" s="79"/>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1" t="s">
        <v>146</v>
      </c>
      <c r="AD331" s="80"/>
      <c r="AE331" s="80"/>
      <c r="AF331" s="82"/>
      <c r="AG331" s="83">
        <f>SUM(AG325:AG330)</f>
        <v>0</v>
      </c>
    </row>
    <row r="332" spans="2:33" hidden="1" x14ac:dyDescent="0.2">
      <c r="B332" s="52" t="s">
        <v>147</v>
      </c>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84"/>
      <c r="AD332" s="63"/>
      <c r="AE332" s="63"/>
      <c r="AF332" s="64"/>
      <c r="AG332" s="85"/>
    </row>
    <row r="333" spans="2:33" hidden="1" x14ac:dyDescent="0.2">
      <c r="B333" s="31"/>
      <c r="C333" s="46"/>
      <c r="D333" s="45"/>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47">
        <f t="shared" ref="AC333:AC350" si="63">SUM(E333:AB333)</f>
        <v>0</v>
      </c>
      <c r="AD333" s="78"/>
      <c r="AE333" s="44">
        <f t="shared" ref="AE333:AE350" si="64">(AD333*AC333)/40</f>
        <v>0</v>
      </c>
      <c r="AF333" s="45">
        <v>5</v>
      </c>
      <c r="AG333" s="48">
        <f t="shared" ref="AG333:AG350" si="65">AF333*AD333*AC333*C333</f>
        <v>0</v>
      </c>
    </row>
    <row r="334" spans="2:33" hidden="1" x14ac:dyDescent="0.2">
      <c r="B334" s="31"/>
      <c r="C334" s="46"/>
      <c r="D334" s="45"/>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47">
        <f t="shared" si="63"/>
        <v>0</v>
      </c>
      <c r="AD334" s="78"/>
      <c r="AE334" s="44">
        <f t="shared" si="64"/>
        <v>0</v>
      </c>
      <c r="AF334" s="45"/>
      <c r="AG334" s="48">
        <f t="shared" si="65"/>
        <v>0</v>
      </c>
    </row>
    <row r="335" spans="2:33" hidden="1" x14ac:dyDescent="0.2">
      <c r="B335" s="31"/>
      <c r="C335" s="46"/>
      <c r="D335" s="45"/>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47">
        <f t="shared" si="63"/>
        <v>0</v>
      </c>
      <c r="AD335" s="78"/>
      <c r="AE335" s="44">
        <f t="shared" si="64"/>
        <v>0</v>
      </c>
      <c r="AF335" s="45"/>
      <c r="AG335" s="48">
        <f t="shared" si="65"/>
        <v>0</v>
      </c>
    </row>
    <row r="336" spans="2:33" hidden="1" x14ac:dyDescent="0.2">
      <c r="B336" s="31"/>
      <c r="C336" s="46"/>
      <c r="D336" s="45"/>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47">
        <f t="shared" si="63"/>
        <v>0</v>
      </c>
      <c r="AD336" s="78"/>
      <c r="AE336" s="44">
        <f t="shared" si="64"/>
        <v>0</v>
      </c>
      <c r="AF336" s="45"/>
      <c r="AG336" s="48">
        <f t="shared" si="65"/>
        <v>0</v>
      </c>
    </row>
    <row r="337" spans="2:33" hidden="1" x14ac:dyDescent="0.2">
      <c r="B337" s="31"/>
      <c r="C337" s="46"/>
      <c r="D337" s="45"/>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47">
        <f t="shared" si="63"/>
        <v>0</v>
      </c>
      <c r="AD337" s="78"/>
      <c r="AE337" s="44">
        <f t="shared" si="64"/>
        <v>0</v>
      </c>
      <c r="AF337" s="45"/>
      <c r="AG337" s="48">
        <f t="shared" si="65"/>
        <v>0</v>
      </c>
    </row>
    <row r="338" spans="2:33" hidden="1" x14ac:dyDescent="0.2">
      <c r="B338" s="31"/>
      <c r="C338" s="46"/>
      <c r="D338" s="45"/>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47">
        <f t="shared" si="63"/>
        <v>0</v>
      </c>
      <c r="AD338" s="78"/>
      <c r="AE338" s="44">
        <f t="shared" si="64"/>
        <v>0</v>
      </c>
      <c r="AF338" s="45"/>
      <c r="AG338" s="48">
        <f t="shared" si="65"/>
        <v>0</v>
      </c>
    </row>
    <row r="339" spans="2:33" hidden="1" x14ac:dyDescent="0.2">
      <c r="B339" s="31"/>
      <c r="C339" s="46"/>
      <c r="D339" s="45"/>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47">
        <f t="shared" si="63"/>
        <v>0</v>
      </c>
      <c r="AD339" s="78"/>
      <c r="AE339" s="44">
        <f t="shared" si="64"/>
        <v>0</v>
      </c>
      <c r="AF339" s="45"/>
      <c r="AG339" s="48">
        <f t="shared" si="65"/>
        <v>0</v>
      </c>
    </row>
    <row r="340" spans="2:33" hidden="1" x14ac:dyDescent="0.2">
      <c r="B340" s="31"/>
      <c r="C340" s="46"/>
      <c r="D340" s="45"/>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47">
        <f t="shared" si="63"/>
        <v>0</v>
      </c>
      <c r="AD340" s="78"/>
      <c r="AE340" s="44">
        <f t="shared" si="64"/>
        <v>0</v>
      </c>
      <c r="AF340" s="45"/>
      <c r="AG340" s="48">
        <f t="shared" si="65"/>
        <v>0</v>
      </c>
    </row>
    <row r="341" spans="2:33" hidden="1" x14ac:dyDescent="0.2">
      <c r="B341" s="31"/>
      <c r="C341" s="46"/>
      <c r="D341" s="45"/>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47">
        <f t="shared" si="63"/>
        <v>0</v>
      </c>
      <c r="AD341" s="78"/>
      <c r="AE341" s="44">
        <f t="shared" si="64"/>
        <v>0</v>
      </c>
      <c r="AF341" s="45"/>
      <c r="AG341" s="48">
        <f t="shared" si="65"/>
        <v>0</v>
      </c>
    </row>
    <row r="342" spans="2:33" hidden="1" x14ac:dyDescent="0.2">
      <c r="B342" s="31"/>
      <c r="C342" s="46"/>
      <c r="D342" s="45"/>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47">
        <f t="shared" si="63"/>
        <v>0</v>
      </c>
      <c r="AD342" s="78"/>
      <c r="AE342" s="44">
        <f t="shared" si="64"/>
        <v>0</v>
      </c>
      <c r="AF342" s="45"/>
      <c r="AG342" s="48">
        <f t="shared" si="65"/>
        <v>0</v>
      </c>
    </row>
    <row r="343" spans="2:33" hidden="1" x14ac:dyDescent="0.2">
      <c r="B343" s="31"/>
      <c r="C343" s="46"/>
      <c r="D343" s="45"/>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47">
        <f t="shared" si="63"/>
        <v>0</v>
      </c>
      <c r="AD343" s="78"/>
      <c r="AE343" s="44">
        <f t="shared" si="64"/>
        <v>0</v>
      </c>
      <c r="AF343" s="45"/>
      <c r="AG343" s="48">
        <f t="shared" si="65"/>
        <v>0</v>
      </c>
    </row>
    <row r="344" spans="2:33" hidden="1" x14ac:dyDescent="0.2">
      <c r="B344" s="31"/>
      <c r="C344" s="46"/>
      <c r="D344" s="45"/>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47">
        <f t="shared" si="63"/>
        <v>0</v>
      </c>
      <c r="AD344" s="78"/>
      <c r="AE344" s="44">
        <f t="shared" si="64"/>
        <v>0</v>
      </c>
      <c r="AF344" s="45"/>
      <c r="AG344" s="48">
        <f t="shared" si="65"/>
        <v>0</v>
      </c>
    </row>
    <row r="345" spans="2:33" hidden="1" x14ac:dyDescent="0.2">
      <c r="B345" s="31"/>
      <c r="C345" s="46"/>
      <c r="D345" s="45"/>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47">
        <f t="shared" si="63"/>
        <v>0</v>
      </c>
      <c r="AD345" s="78"/>
      <c r="AE345" s="44">
        <f t="shared" si="64"/>
        <v>0</v>
      </c>
      <c r="AF345" s="45"/>
      <c r="AG345" s="48">
        <f t="shared" si="65"/>
        <v>0</v>
      </c>
    </row>
    <row r="346" spans="2:33" hidden="1" x14ac:dyDescent="0.2">
      <c r="B346" s="31"/>
      <c r="C346" s="46"/>
      <c r="D346" s="45"/>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47">
        <f t="shared" si="63"/>
        <v>0</v>
      </c>
      <c r="AD346" s="78"/>
      <c r="AE346" s="44">
        <f t="shared" si="64"/>
        <v>0</v>
      </c>
      <c r="AF346" s="45"/>
      <c r="AG346" s="48">
        <f t="shared" si="65"/>
        <v>0</v>
      </c>
    </row>
    <row r="347" spans="2:33" hidden="1" x14ac:dyDescent="0.2">
      <c r="B347" s="31"/>
      <c r="C347" s="46"/>
      <c r="D347" s="45"/>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47">
        <f t="shared" si="63"/>
        <v>0</v>
      </c>
      <c r="AD347" s="78"/>
      <c r="AE347" s="44">
        <f t="shared" si="64"/>
        <v>0</v>
      </c>
      <c r="AF347" s="45"/>
      <c r="AG347" s="48">
        <f t="shared" si="65"/>
        <v>0</v>
      </c>
    </row>
    <row r="348" spans="2:33" hidden="1" x14ac:dyDescent="0.2">
      <c r="B348" s="31"/>
      <c r="C348" s="46"/>
      <c r="D348" s="45"/>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47">
        <f t="shared" si="63"/>
        <v>0</v>
      </c>
      <c r="AD348" s="78"/>
      <c r="AE348" s="44">
        <f t="shared" si="64"/>
        <v>0</v>
      </c>
      <c r="AF348" s="45"/>
      <c r="AG348" s="48">
        <f t="shared" si="65"/>
        <v>0</v>
      </c>
    </row>
    <row r="349" spans="2:33" hidden="1" x14ac:dyDescent="0.2">
      <c r="B349" s="31"/>
      <c r="C349" s="46"/>
      <c r="D349" s="45"/>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47">
        <f t="shared" si="63"/>
        <v>0</v>
      </c>
      <c r="AD349" s="78"/>
      <c r="AE349" s="44">
        <f t="shared" si="64"/>
        <v>0</v>
      </c>
      <c r="AF349" s="45"/>
      <c r="AG349" s="48">
        <f t="shared" si="65"/>
        <v>0</v>
      </c>
    </row>
    <row r="350" spans="2:33" hidden="1" x14ac:dyDescent="0.2">
      <c r="B350" s="31"/>
      <c r="C350" s="46"/>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7">
        <f t="shared" si="63"/>
        <v>0</v>
      </c>
      <c r="AD350" s="78"/>
      <c r="AE350" s="44">
        <f t="shared" si="64"/>
        <v>0</v>
      </c>
      <c r="AF350" s="45"/>
      <c r="AG350" s="48">
        <f t="shared" si="65"/>
        <v>0</v>
      </c>
    </row>
    <row r="351" spans="2:33" ht="13.5" hidden="1" thickBot="1" x14ac:dyDescent="0.25">
      <c r="B351" s="79"/>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1" t="s">
        <v>148</v>
      </c>
      <c r="AD351" s="80"/>
      <c r="AE351" s="80"/>
      <c r="AF351" s="80"/>
      <c r="AG351" s="83">
        <f>SUM(AG333:AG350)</f>
        <v>0</v>
      </c>
    </row>
    <row r="352" spans="2:33" ht="13.5" hidden="1" thickBot="1" x14ac:dyDescent="0.25">
      <c r="B352" s="86"/>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41" t="s">
        <v>149</v>
      </c>
      <c r="AD352" s="87"/>
      <c r="AE352" s="87"/>
      <c r="AF352" s="87"/>
      <c r="AG352" s="88">
        <f>AG331+AG351</f>
        <v>0</v>
      </c>
    </row>
    <row r="353" spans="2:33" hidden="1" x14ac:dyDescent="0.2"/>
    <row r="354" spans="2:33" ht="15.75" hidden="1" x14ac:dyDescent="0.25">
      <c r="B354" s="65" t="str">
        <f>B322</f>
        <v>Pizza Concept</v>
      </c>
      <c r="C354" s="66" t="s">
        <v>111</v>
      </c>
      <c r="D354" s="66" t="e">
        <f>D322+1</f>
        <v>#VALUE!</v>
      </c>
      <c r="E354" s="66"/>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7"/>
    </row>
    <row r="355" spans="2:33" ht="38.25" hidden="1" x14ac:dyDescent="0.2">
      <c r="B355" s="68" t="s">
        <v>112</v>
      </c>
      <c r="C355" s="69" t="s">
        <v>113</v>
      </c>
      <c r="D355" s="69" t="s">
        <v>114</v>
      </c>
      <c r="E355" s="379" t="s">
        <v>115</v>
      </c>
      <c r="F355" s="380"/>
      <c r="G355" s="380"/>
      <c r="H355" s="380"/>
      <c r="I355" s="380"/>
      <c r="J355" s="380"/>
      <c r="K355" s="380"/>
      <c r="L355" s="380"/>
      <c r="M355" s="380"/>
      <c r="N355" s="380"/>
      <c r="O355" s="380"/>
      <c r="P355" s="380"/>
      <c r="Q355" s="380"/>
      <c r="R355" s="380"/>
      <c r="S355" s="380"/>
      <c r="T355" s="380"/>
      <c r="U355" s="380"/>
      <c r="V355" s="380"/>
      <c r="W355" s="380"/>
      <c r="X355" s="380"/>
      <c r="Y355" s="380"/>
      <c r="Z355" s="380"/>
      <c r="AA355" s="380"/>
      <c r="AB355" s="381"/>
      <c r="AC355" s="16" t="s">
        <v>116</v>
      </c>
      <c r="AD355" s="16" t="s">
        <v>117</v>
      </c>
      <c r="AE355" s="16" t="s">
        <v>118</v>
      </c>
      <c r="AF355" s="16" t="s">
        <v>119</v>
      </c>
      <c r="AG355" s="15" t="s">
        <v>120</v>
      </c>
    </row>
    <row r="356" spans="2:33" ht="24" hidden="1" x14ac:dyDescent="0.2">
      <c r="B356" s="70" t="s">
        <v>121</v>
      </c>
      <c r="C356" s="71"/>
      <c r="D356" s="71"/>
      <c r="E356" s="72" t="s">
        <v>122</v>
      </c>
      <c r="F356" s="73" t="s">
        <v>123</v>
      </c>
      <c r="G356" s="73" t="s">
        <v>124</v>
      </c>
      <c r="H356" s="73" t="s">
        <v>125</v>
      </c>
      <c r="I356" s="73" t="s">
        <v>126</v>
      </c>
      <c r="J356" s="73" t="s">
        <v>127</v>
      </c>
      <c r="K356" s="73" t="s">
        <v>128</v>
      </c>
      <c r="L356" s="73" t="s">
        <v>129</v>
      </c>
      <c r="M356" s="73" t="s">
        <v>130</v>
      </c>
      <c r="N356" s="73" t="s">
        <v>131</v>
      </c>
      <c r="O356" s="73" t="s">
        <v>132</v>
      </c>
      <c r="P356" s="73" t="s">
        <v>133</v>
      </c>
      <c r="Q356" s="73" t="s">
        <v>134</v>
      </c>
      <c r="R356" s="73" t="s">
        <v>135</v>
      </c>
      <c r="S356" s="73" t="s">
        <v>136</v>
      </c>
      <c r="T356" s="73" t="s">
        <v>137</v>
      </c>
      <c r="U356" s="73" t="s">
        <v>138</v>
      </c>
      <c r="V356" s="73" t="s">
        <v>139</v>
      </c>
      <c r="W356" s="73" t="s">
        <v>140</v>
      </c>
      <c r="X356" s="73" t="s">
        <v>141</v>
      </c>
      <c r="Y356" s="73" t="s">
        <v>142</v>
      </c>
      <c r="Z356" s="74" t="s">
        <v>143</v>
      </c>
      <c r="AA356" s="73" t="s">
        <v>144</v>
      </c>
      <c r="AB356" s="74" t="s">
        <v>145</v>
      </c>
      <c r="AC356" s="71"/>
      <c r="AD356" s="71"/>
      <c r="AE356" s="71"/>
      <c r="AF356" s="75"/>
      <c r="AG356" s="76"/>
    </row>
    <row r="357" spans="2:33" hidden="1" x14ac:dyDescent="0.2">
      <c r="B357" s="31"/>
      <c r="C357" s="46"/>
      <c r="D357" s="45"/>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47">
        <f t="shared" ref="AC357:AC362" si="66">SUM(E357:AB357)</f>
        <v>0</v>
      </c>
      <c r="AD357" s="78"/>
      <c r="AE357" s="44">
        <f t="shared" ref="AE357:AE362" si="67">(AD357*AC357)/40</f>
        <v>0</v>
      </c>
      <c r="AF357" s="45"/>
      <c r="AG357" s="48">
        <f t="shared" ref="AG357:AG362" si="68">AF357*AD357*AC357*C357</f>
        <v>0</v>
      </c>
    </row>
    <row r="358" spans="2:33" hidden="1" x14ac:dyDescent="0.2">
      <c r="B358" s="31"/>
      <c r="C358" s="46"/>
      <c r="D358" s="45"/>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47">
        <f t="shared" si="66"/>
        <v>0</v>
      </c>
      <c r="AD358" s="78"/>
      <c r="AE358" s="44">
        <f t="shared" si="67"/>
        <v>0</v>
      </c>
      <c r="AF358" s="45"/>
      <c r="AG358" s="48">
        <f t="shared" si="68"/>
        <v>0</v>
      </c>
    </row>
    <row r="359" spans="2:33" hidden="1" x14ac:dyDescent="0.2">
      <c r="B359" s="31"/>
      <c r="C359" s="46"/>
      <c r="D359" s="45"/>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47">
        <f t="shared" si="66"/>
        <v>0</v>
      </c>
      <c r="AD359" s="78"/>
      <c r="AE359" s="44">
        <f t="shared" si="67"/>
        <v>0</v>
      </c>
      <c r="AF359" s="45"/>
      <c r="AG359" s="48">
        <f t="shared" si="68"/>
        <v>0</v>
      </c>
    </row>
    <row r="360" spans="2:33" hidden="1" x14ac:dyDescent="0.2">
      <c r="B360" s="31"/>
      <c r="C360" s="46"/>
      <c r="D360" s="45"/>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47">
        <f t="shared" si="66"/>
        <v>0</v>
      </c>
      <c r="AD360" s="78"/>
      <c r="AE360" s="44">
        <f t="shared" si="67"/>
        <v>0</v>
      </c>
      <c r="AF360" s="45"/>
      <c r="AG360" s="48">
        <f t="shared" si="68"/>
        <v>0</v>
      </c>
    </row>
    <row r="361" spans="2:33" hidden="1" x14ac:dyDescent="0.2">
      <c r="B361" s="31"/>
      <c r="C361" s="46"/>
      <c r="D361" s="45"/>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47">
        <f t="shared" si="66"/>
        <v>0</v>
      </c>
      <c r="AD361" s="78"/>
      <c r="AE361" s="44">
        <f t="shared" si="67"/>
        <v>0</v>
      </c>
      <c r="AF361" s="45"/>
      <c r="AG361" s="48">
        <f t="shared" si="68"/>
        <v>0</v>
      </c>
    </row>
    <row r="362" spans="2:33" hidden="1" x14ac:dyDescent="0.2">
      <c r="B362" s="31"/>
      <c r="C362" s="46"/>
      <c r="D362" s="45"/>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47">
        <f t="shared" si="66"/>
        <v>0</v>
      </c>
      <c r="AD362" s="78"/>
      <c r="AE362" s="44">
        <f t="shared" si="67"/>
        <v>0</v>
      </c>
      <c r="AF362" s="45"/>
      <c r="AG362" s="48">
        <f t="shared" si="68"/>
        <v>0</v>
      </c>
    </row>
    <row r="363" spans="2:33" ht="13.5" hidden="1" thickBot="1" x14ac:dyDescent="0.25">
      <c r="B363" s="79"/>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1" t="s">
        <v>146</v>
      </c>
      <c r="AD363" s="80"/>
      <c r="AE363" s="80"/>
      <c r="AF363" s="82"/>
      <c r="AG363" s="83">
        <f>SUM(AG357:AG362)</f>
        <v>0</v>
      </c>
    </row>
    <row r="364" spans="2:33" hidden="1" x14ac:dyDescent="0.2">
      <c r="B364" s="52" t="s">
        <v>147</v>
      </c>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84"/>
      <c r="AD364" s="63"/>
      <c r="AE364" s="63"/>
      <c r="AF364" s="64"/>
      <c r="AG364" s="85"/>
    </row>
    <row r="365" spans="2:33" hidden="1" x14ac:dyDescent="0.2">
      <c r="B365" s="31"/>
      <c r="C365" s="46"/>
      <c r="D365" s="45"/>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47">
        <f t="shared" ref="AC365:AC382" si="69">SUM(E365:AB365)</f>
        <v>0</v>
      </c>
      <c r="AD365" s="78"/>
      <c r="AE365" s="44">
        <f t="shared" ref="AE365:AE382" si="70">(AD365*AC365)/40</f>
        <v>0</v>
      </c>
      <c r="AF365" s="45">
        <v>5</v>
      </c>
      <c r="AG365" s="48">
        <f t="shared" ref="AG365:AG382" si="71">AF365*AD365*AC365*C365</f>
        <v>0</v>
      </c>
    </row>
    <row r="366" spans="2:33" hidden="1" x14ac:dyDescent="0.2">
      <c r="B366" s="31"/>
      <c r="C366" s="46"/>
      <c r="D366" s="45"/>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47">
        <f t="shared" si="69"/>
        <v>0</v>
      </c>
      <c r="AD366" s="78"/>
      <c r="AE366" s="44">
        <f t="shared" si="70"/>
        <v>0</v>
      </c>
      <c r="AF366" s="45"/>
      <c r="AG366" s="48">
        <f t="shared" si="71"/>
        <v>0</v>
      </c>
    </row>
    <row r="367" spans="2:33" hidden="1" x14ac:dyDescent="0.2">
      <c r="B367" s="31"/>
      <c r="C367" s="46"/>
      <c r="D367" s="45"/>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47">
        <f t="shared" si="69"/>
        <v>0</v>
      </c>
      <c r="AD367" s="78"/>
      <c r="AE367" s="44">
        <f t="shared" si="70"/>
        <v>0</v>
      </c>
      <c r="AF367" s="45"/>
      <c r="AG367" s="48">
        <f t="shared" si="71"/>
        <v>0</v>
      </c>
    </row>
    <row r="368" spans="2:33" hidden="1" x14ac:dyDescent="0.2">
      <c r="B368" s="31"/>
      <c r="C368" s="46"/>
      <c r="D368" s="45"/>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47">
        <f t="shared" si="69"/>
        <v>0</v>
      </c>
      <c r="AD368" s="78"/>
      <c r="AE368" s="44">
        <f t="shared" si="70"/>
        <v>0</v>
      </c>
      <c r="AF368" s="45"/>
      <c r="AG368" s="48">
        <f t="shared" si="71"/>
        <v>0</v>
      </c>
    </row>
    <row r="369" spans="2:33" hidden="1" x14ac:dyDescent="0.2">
      <c r="B369" s="31"/>
      <c r="C369" s="46"/>
      <c r="D369" s="45"/>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47">
        <f t="shared" si="69"/>
        <v>0</v>
      </c>
      <c r="AD369" s="78"/>
      <c r="AE369" s="44">
        <f t="shared" si="70"/>
        <v>0</v>
      </c>
      <c r="AF369" s="45"/>
      <c r="AG369" s="48">
        <f t="shared" si="71"/>
        <v>0</v>
      </c>
    </row>
    <row r="370" spans="2:33" hidden="1" x14ac:dyDescent="0.2">
      <c r="B370" s="31"/>
      <c r="C370" s="46"/>
      <c r="D370" s="45"/>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47">
        <f t="shared" si="69"/>
        <v>0</v>
      </c>
      <c r="AD370" s="78"/>
      <c r="AE370" s="44">
        <f t="shared" si="70"/>
        <v>0</v>
      </c>
      <c r="AF370" s="45"/>
      <c r="AG370" s="48">
        <f t="shared" si="71"/>
        <v>0</v>
      </c>
    </row>
    <row r="371" spans="2:33" hidden="1" x14ac:dyDescent="0.2">
      <c r="B371" s="31"/>
      <c r="C371" s="46"/>
      <c r="D371" s="45"/>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47">
        <f t="shared" si="69"/>
        <v>0</v>
      </c>
      <c r="AD371" s="78"/>
      <c r="AE371" s="44">
        <f t="shared" si="70"/>
        <v>0</v>
      </c>
      <c r="AF371" s="45"/>
      <c r="AG371" s="48">
        <f t="shared" si="71"/>
        <v>0</v>
      </c>
    </row>
    <row r="372" spans="2:33" hidden="1" x14ac:dyDescent="0.2">
      <c r="B372" s="31"/>
      <c r="C372" s="46"/>
      <c r="D372" s="45"/>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47">
        <f t="shared" si="69"/>
        <v>0</v>
      </c>
      <c r="AD372" s="78"/>
      <c r="AE372" s="44">
        <f t="shared" si="70"/>
        <v>0</v>
      </c>
      <c r="AF372" s="45"/>
      <c r="AG372" s="48">
        <f t="shared" si="71"/>
        <v>0</v>
      </c>
    </row>
    <row r="373" spans="2:33" hidden="1" x14ac:dyDescent="0.2">
      <c r="B373" s="31"/>
      <c r="C373" s="46"/>
      <c r="D373" s="45"/>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47">
        <f t="shared" si="69"/>
        <v>0</v>
      </c>
      <c r="AD373" s="78"/>
      <c r="AE373" s="44">
        <f t="shared" si="70"/>
        <v>0</v>
      </c>
      <c r="AF373" s="45"/>
      <c r="AG373" s="48">
        <f t="shared" si="71"/>
        <v>0</v>
      </c>
    </row>
    <row r="374" spans="2:33" hidden="1" x14ac:dyDescent="0.2">
      <c r="B374" s="31"/>
      <c r="C374" s="46"/>
      <c r="D374" s="45"/>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47">
        <f t="shared" si="69"/>
        <v>0</v>
      </c>
      <c r="AD374" s="78"/>
      <c r="AE374" s="44">
        <f t="shared" si="70"/>
        <v>0</v>
      </c>
      <c r="AF374" s="45"/>
      <c r="AG374" s="48">
        <f t="shared" si="71"/>
        <v>0</v>
      </c>
    </row>
    <row r="375" spans="2:33" hidden="1" x14ac:dyDescent="0.2">
      <c r="B375" s="31"/>
      <c r="C375" s="46"/>
      <c r="D375" s="45"/>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47">
        <f t="shared" si="69"/>
        <v>0</v>
      </c>
      <c r="AD375" s="78"/>
      <c r="AE375" s="44">
        <f t="shared" si="70"/>
        <v>0</v>
      </c>
      <c r="AF375" s="45"/>
      <c r="AG375" s="48">
        <f t="shared" si="71"/>
        <v>0</v>
      </c>
    </row>
    <row r="376" spans="2:33" hidden="1" x14ac:dyDescent="0.2">
      <c r="B376" s="31"/>
      <c r="C376" s="46"/>
      <c r="D376" s="45"/>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47">
        <f t="shared" si="69"/>
        <v>0</v>
      </c>
      <c r="AD376" s="78"/>
      <c r="AE376" s="44">
        <f t="shared" si="70"/>
        <v>0</v>
      </c>
      <c r="AF376" s="45"/>
      <c r="AG376" s="48">
        <f t="shared" si="71"/>
        <v>0</v>
      </c>
    </row>
    <row r="377" spans="2:33" hidden="1" x14ac:dyDescent="0.2">
      <c r="B377" s="31"/>
      <c r="C377" s="46"/>
      <c r="D377" s="45"/>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47">
        <f t="shared" si="69"/>
        <v>0</v>
      </c>
      <c r="AD377" s="78"/>
      <c r="AE377" s="44">
        <f t="shared" si="70"/>
        <v>0</v>
      </c>
      <c r="AF377" s="45"/>
      <c r="AG377" s="48">
        <f t="shared" si="71"/>
        <v>0</v>
      </c>
    </row>
    <row r="378" spans="2:33" hidden="1" x14ac:dyDescent="0.2">
      <c r="B378" s="31"/>
      <c r="C378" s="46"/>
      <c r="D378" s="45"/>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47">
        <f t="shared" si="69"/>
        <v>0</v>
      </c>
      <c r="AD378" s="78"/>
      <c r="AE378" s="44">
        <f t="shared" si="70"/>
        <v>0</v>
      </c>
      <c r="AF378" s="45"/>
      <c r="AG378" s="48">
        <f t="shared" si="71"/>
        <v>0</v>
      </c>
    </row>
    <row r="379" spans="2:33" hidden="1" x14ac:dyDescent="0.2">
      <c r="B379" s="31"/>
      <c r="C379" s="46"/>
      <c r="D379" s="45"/>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47">
        <f t="shared" si="69"/>
        <v>0</v>
      </c>
      <c r="AD379" s="78"/>
      <c r="AE379" s="44">
        <f t="shared" si="70"/>
        <v>0</v>
      </c>
      <c r="AF379" s="45"/>
      <c r="AG379" s="48">
        <f t="shared" si="71"/>
        <v>0</v>
      </c>
    </row>
    <row r="380" spans="2:33" hidden="1" x14ac:dyDescent="0.2">
      <c r="B380" s="31"/>
      <c r="C380" s="46"/>
      <c r="D380" s="45"/>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47">
        <f t="shared" si="69"/>
        <v>0</v>
      </c>
      <c r="AD380" s="78"/>
      <c r="AE380" s="44">
        <f t="shared" si="70"/>
        <v>0</v>
      </c>
      <c r="AF380" s="45"/>
      <c r="AG380" s="48">
        <f t="shared" si="71"/>
        <v>0</v>
      </c>
    </row>
    <row r="381" spans="2:33" hidden="1" x14ac:dyDescent="0.2">
      <c r="B381" s="31"/>
      <c r="C381" s="46"/>
      <c r="D381" s="45"/>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47">
        <f t="shared" si="69"/>
        <v>0</v>
      </c>
      <c r="AD381" s="78"/>
      <c r="AE381" s="44">
        <f t="shared" si="70"/>
        <v>0</v>
      </c>
      <c r="AF381" s="45"/>
      <c r="AG381" s="48">
        <f t="shared" si="71"/>
        <v>0</v>
      </c>
    </row>
    <row r="382" spans="2:33" hidden="1" x14ac:dyDescent="0.2">
      <c r="B382" s="31"/>
      <c r="C382" s="46"/>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7">
        <f t="shared" si="69"/>
        <v>0</v>
      </c>
      <c r="AD382" s="78"/>
      <c r="AE382" s="44">
        <f t="shared" si="70"/>
        <v>0</v>
      </c>
      <c r="AF382" s="45"/>
      <c r="AG382" s="48">
        <f t="shared" si="71"/>
        <v>0</v>
      </c>
    </row>
    <row r="383" spans="2:33" ht="13.5" hidden="1" thickBot="1" x14ac:dyDescent="0.25">
      <c r="B383" s="79"/>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1" t="s">
        <v>148</v>
      </c>
      <c r="AD383" s="80"/>
      <c r="AE383" s="80"/>
      <c r="AF383" s="80"/>
      <c r="AG383" s="83">
        <f>SUM(AG365:AG382)</f>
        <v>0</v>
      </c>
    </row>
    <row r="384" spans="2:33" ht="13.5" hidden="1" thickBot="1" x14ac:dyDescent="0.25">
      <c r="B384" s="86"/>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41" t="s">
        <v>149</v>
      </c>
      <c r="AD384" s="87"/>
      <c r="AE384" s="87"/>
      <c r="AF384" s="87"/>
      <c r="AG384" s="88">
        <f>AG363+AG383</f>
        <v>0</v>
      </c>
    </row>
    <row r="385" spans="2:33" hidden="1" x14ac:dyDescent="0.2"/>
    <row r="386" spans="2:33" ht="15.75" hidden="1" x14ac:dyDescent="0.25">
      <c r="B386" s="65" t="str">
        <f>B354</f>
        <v>Pizza Concept</v>
      </c>
      <c r="C386" s="66" t="s">
        <v>111</v>
      </c>
      <c r="D386" s="66" t="e">
        <f>D354+1</f>
        <v>#VALUE!</v>
      </c>
      <c r="E386" s="66"/>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7"/>
    </row>
    <row r="387" spans="2:33" ht="38.25" hidden="1" x14ac:dyDescent="0.2">
      <c r="B387" s="68" t="s">
        <v>112</v>
      </c>
      <c r="C387" s="69" t="s">
        <v>113</v>
      </c>
      <c r="D387" s="69" t="s">
        <v>114</v>
      </c>
      <c r="E387" s="379" t="s">
        <v>115</v>
      </c>
      <c r="F387" s="380"/>
      <c r="G387" s="380"/>
      <c r="H387" s="380"/>
      <c r="I387" s="380"/>
      <c r="J387" s="380"/>
      <c r="K387" s="380"/>
      <c r="L387" s="380"/>
      <c r="M387" s="380"/>
      <c r="N387" s="380"/>
      <c r="O387" s="380"/>
      <c r="P387" s="380"/>
      <c r="Q387" s="380"/>
      <c r="R387" s="380"/>
      <c r="S387" s="380"/>
      <c r="T387" s="380"/>
      <c r="U387" s="380"/>
      <c r="V387" s="380"/>
      <c r="W387" s="380"/>
      <c r="X387" s="380"/>
      <c r="Y387" s="380"/>
      <c r="Z387" s="380"/>
      <c r="AA387" s="380"/>
      <c r="AB387" s="381"/>
      <c r="AC387" s="16" t="s">
        <v>116</v>
      </c>
      <c r="AD387" s="16" t="s">
        <v>117</v>
      </c>
      <c r="AE387" s="16" t="s">
        <v>118</v>
      </c>
      <c r="AF387" s="16" t="s">
        <v>119</v>
      </c>
      <c r="AG387" s="15" t="s">
        <v>120</v>
      </c>
    </row>
    <row r="388" spans="2:33" ht="24" hidden="1" x14ac:dyDescent="0.2">
      <c r="B388" s="70" t="s">
        <v>121</v>
      </c>
      <c r="C388" s="71"/>
      <c r="D388" s="71"/>
      <c r="E388" s="72" t="s">
        <v>122</v>
      </c>
      <c r="F388" s="73" t="s">
        <v>123</v>
      </c>
      <c r="G388" s="73" t="s">
        <v>124</v>
      </c>
      <c r="H388" s="73" t="s">
        <v>125</v>
      </c>
      <c r="I388" s="73" t="s">
        <v>126</v>
      </c>
      <c r="J388" s="73" t="s">
        <v>127</v>
      </c>
      <c r="K388" s="73" t="s">
        <v>128</v>
      </c>
      <c r="L388" s="73" t="s">
        <v>129</v>
      </c>
      <c r="M388" s="73" t="s">
        <v>130</v>
      </c>
      <c r="N388" s="73" t="s">
        <v>131</v>
      </c>
      <c r="O388" s="73" t="s">
        <v>132</v>
      </c>
      <c r="P388" s="73" t="s">
        <v>133</v>
      </c>
      <c r="Q388" s="73" t="s">
        <v>134</v>
      </c>
      <c r="R388" s="73" t="s">
        <v>135</v>
      </c>
      <c r="S388" s="73" t="s">
        <v>136</v>
      </c>
      <c r="T388" s="73" t="s">
        <v>137</v>
      </c>
      <c r="U388" s="73" t="s">
        <v>138</v>
      </c>
      <c r="V388" s="73" t="s">
        <v>139</v>
      </c>
      <c r="W388" s="73" t="s">
        <v>140</v>
      </c>
      <c r="X388" s="73" t="s">
        <v>141</v>
      </c>
      <c r="Y388" s="73" t="s">
        <v>142</v>
      </c>
      <c r="Z388" s="74" t="s">
        <v>143</v>
      </c>
      <c r="AA388" s="73" t="s">
        <v>144</v>
      </c>
      <c r="AB388" s="74" t="s">
        <v>145</v>
      </c>
      <c r="AC388" s="71"/>
      <c r="AD388" s="71"/>
      <c r="AE388" s="71"/>
      <c r="AF388" s="75"/>
      <c r="AG388" s="76"/>
    </row>
    <row r="389" spans="2:33" hidden="1" x14ac:dyDescent="0.2">
      <c r="B389" s="31"/>
      <c r="C389" s="46"/>
      <c r="D389" s="45"/>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47">
        <f t="shared" ref="AC389:AC394" si="72">SUM(E389:AB389)</f>
        <v>0</v>
      </c>
      <c r="AD389" s="78"/>
      <c r="AE389" s="44">
        <f t="shared" ref="AE389:AE394" si="73">(AD389*AC389)/40</f>
        <v>0</v>
      </c>
      <c r="AF389" s="45"/>
      <c r="AG389" s="48">
        <f t="shared" ref="AG389:AG394" si="74">AF389*AD389*AC389*C389</f>
        <v>0</v>
      </c>
    </row>
    <row r="390" spans="2:33" hidden="1" x14ac:dyDescent="0.2">
      <c r="B390" s="31"/>
      <c r="C390" s="46"/>
      <c r="D390" s="45"/>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47">
        <f t="shared" si="72"/>
        <v>0</v>
      </c>
      <c r="AD390" s="78"/>
      <c r="AE390" s="44">
        <f t="shared" si="73"/>
        <v>0</v>
      </c>
      <c r="AF390" s="45"/>
      <c r="AG390" s="48">
        <f t="shared" si="74"/>
        <v>0</v>
      </c>
    </row>
    <row r="391" spans="2:33" hidden="1" x14ac:dyDescent="0.2">
      <c r="B391" s="31"/>
      <c r="C391" s="46"/>
      <c r="D391" s="45"/>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47">
        <f t="shared" si="72"/>
        <v>0</v>
      </c>
      <c r="AD391" s="78"/>
      <c r="AE391" s="44">
        <f t="shared" si="73"/>
        <v>0</v>
      </c>
      <c r="AF391" s="45"/>
      <c r="AG391" s="48">
        <f t="shared" si="74"/>
        <v>0</v>
      </c>
    </row>
    <row r="392" spans="2:33" hidden="1" x14ac:dyDescent="0.2">
      <c r="B392" s="31"/>
      <c r="C392" s="46"/>
      <c r="D392" s="45"/>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47">
        <f t="shared" si="72"/>
        <v>0</v>
      </c>
      <c r="AD392" s="78"/>
      <c r="AE392" s="44">
        <f t="shared" si="73"/>
        <v>0</v>
      </c>
      <c r="AF392" s="45"/>
      <c r="AG392" s="48">
        <f t="shared" si="74"/>
        <v>0</v>
      </c>
    </row>
    <row r="393" spans="2:33" hidden="1" x14ac:dyDescent="0.2">
      <c r="B393" s="31"/>
      <c r="C393" s="46"/>
      <c r="D393" s="45"/>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47">
        <f t="shared" si="72"/>
        <v>0</v>
      </c>
      <c r="AD393" s="78"/>
      <c r="AE393" s="44">
        <f t="shared" si="73"/>
        <v>0</v>
      </c>
      <c r="AF393" s="45"/>
      <c r="AG393" s="48">
        <f t="shared" si="74"/>
        <v>0</v>
      </c>
    </row>
    <row r="394" spans="2:33" hidden="1" x14ac:dyDescent="0.2">
      <c r="B394" s="31"/>
      <c r="C394" s="46"/>
      <c r="D394" s="45"/>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47">
        <f t="shared" si="72"/>
        <v>0</v>
      </c>
      <c r="AD394" s="78"/>
      <c r="AE394" s="44">
        <f t="shared" si="73"/>
        <v>0</v>
      </c>
      <c r="AF394" s="45"/>
      <c r="AG394" s="48">
        <f t="shared" si="74"/>
        <v>0</v>
      </c>
    </row>
    <row r="395" spans="2:33" ht="13.5" hidden="1" thickBot="1" x14ac:dyDescent="0.25">
      <c r="B395" s="79"/>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1" t="s">
        <v>146</v>
      </c>
      <c r="AD395" s="80"/>
      <c r="AE395" s="80"/>
      <c r="AF395" s="82"/>
      <c r="AG395" s="83">
        <f>SUM(AG389:AG394)</f>
        <v>0</v>
      </c>
    </row>
    <row r="396" spans="2:33" hidden="1" x14ac:dyDescent="0.2">
      <c r="B396" s="52" t="s">
        <v>147</v>
      </c>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84"/>
      <c r="AD396" s="63"/>
      <c r="AE396" s="63"/>
      <c r="AF396" s="64"/>
      <c r="AG396" s="85"/>
    </row>
    <row r="397" spans="2:33" hidden="1" x14ac:dyDescent="0.2">
      <c r="B397" s="31"/>
      <c r="C397" s="46"/>
      <c r="D397" s="45"/>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47">
        <f t="shared" ref="AC397:AC414" si="75">SUM(E397:AB397)</f>
        <v>0</v>
      </c>
      <c r="AD397" s="78"/>
      <c r="AE397" s="44">
        <f t="shared" ref="AE397:AE414" si="76">(AD397*AC397)/40</f>
        <v>0</v>
      </c>
      <c r="AF397" s="45">
        <v>5</v>
      </c>
      <c r="AG397" s="48">
        <f t="shared" ref="AG397:AG414" si="77">AF397*AD397*AC397*C397</f>
        <v>0</v>
      </c>
    </row>
    <row r="398" spans="2:33" hidden="1" x14ac:dyDescent="0.2">
      <c r="B398" s="31"/>
      <c r="C398" s="46"/>
      <c r="D398" s="45"/>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47">
        <f t="shared" si="75"/>
        <v>0</v>
      </c>
      <c r="AD398" s="78"/>
      <c r="AE398" s="44">
        <f t="shared" si="76"/>
        <v>0</v>
      </c>
      <c r="AF398" s="45"/>
      <c r="AG398" s="48">
        <f t="shared" si="77"/>
        <v>0</v>
      </c>
    </row>
    <row r="399" spans="2:33" hidden="1" x14ac:dyDescent="0.2">
      <c r="B399" s="31"/>
      <c r="C399" s="46"/>
      <c r="D399" s="45"/>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47">
        <f t="shared" si="75"/>
        <v>0</v>
      </c>
      <c r="AD399" s="78"/>
      <c r="AE399" s="44">
        <f t="shared" si="76"/>
        <v>0</v>
      </c>
      <c r="AF399" s="45"/>
      <c r="AG399" s="48">
        <f t="shared" si="77"/>
        <v>0</v>
      </c>
    </row>
    <row r="400" spans="2:33" hidden="1" x14ac:dyDescent="0.2">
      <c r="B400" s="31"/>
      <c r="C400" s="46"/>
      <c r="D400" s="45"/>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47">
        <f t="shared" si="75"/>
        <v>0</v>
      </c>
      <c r="AD400" s="78"/>
      <c r="AE400" s="44">
        <f t="shared" si="76"/>
        <v>0</v>
      </c>
      <c r="AF400" s="45"/>
      <c r="AG400" s="48">
        <f t="shared" si="77"/>
        <v>0</v>
      </c>
    </row>
    <row r="401" spans="2:33" hidden="1" x14ac:dyDescent="0.2">
      <c r="B401" s="31"/>
      <c r="C401" s="46"/>
      <c r="D401" s="45"/>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47">
        <f t="shared" si="75"/>
        <v>0</v>
      </c>
      <c r="AD401" s="78"/>
      <c r="AE401" s="44">
        <f t="shared" si="76"/>
        <v>0</v>
      </c>
      <c r="AF401" s="45"/>
      <c r="AG401" s="48">
        <f t="shared" si="77"/>
        <v>0</v>
      </c>
    </row>
    <row r="402" spans="2:33" hidden="1" x14ac:dyDescent="0.2">
      <c r="B402" s="31"/>
      <c r="C402" s="46"/>
      <c r="D402" s="45"/>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47">
        <f t="shared" si="75"/>
        <v>0</v>
      </c>
      <c r="AD402" s="78"/>
      <c r="AE402" s="44">
        <f t="shared" si="76"/>
        <v>0</v>
      </c>
      <c r="AF402" s="45"/>
      <c r="AG402" s="48">
        <f t="shared" si="77"/>
        <v>0</v>
      </c>
    </row>
    <row r="403" spans="2:33" hidden="1" x14ac:dyDescent="0.2">
      <c r="B403" s="31"/>
      <c r="C403" s="46"/>
      <c r="D403" s="45"/>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47">
        <f t="shared" si="75"/>
        <v>0</v>
      </c>
      <c r="AD403" s="78"/>
      <c r="AE403" s="44">
        <f t="shared" si="76"/>
        <v>0</v>
      </c>
      <c r="AF403" s="45"/>
      <c r="AG403" s="48">
        <f t="shared" si="77"/>
        <v>0</v>
      </c>
    </row>
    <row r="404" spans="2:33" hidden="1" x14ac:dyDescent="0.2">
      <c r="B404" s="31"/>
      <c r="C404" s="46"/>
      <c r="D404" s="45"/>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47">
        <f t="shared" si="75"/>
        <v>0</v>
      </c>
      <c r="AD404" s="78"/>
      <c r="AE404" s="44">
        <f t="shared" si="76"/>
        <v>0</v>
      </c>
      <c r="AF404" s="45"/>
      <c r="AG404" s="48">
        <f t="shared" si="77"/>
        <v>0</v>
      </c>
    </row>
    <row r="405" spans="2:33" hidden="1" x14ac:dyDescent="0.2">
      <c r="B405" s="31"/>
      <c r="C405" s="46"/>
      <c r="D405" s="45"/>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47">
        <f t="shared" si="75"/>
        <v>0</v>
      </c>
      <c r="AD405" s="78"/>
      <c r="AE405" s="44">
        <f t="shared" si="76"/>
        <v>0</v>
      </c>
      <c r="AF405" s="45"/>
      <c r="AG405" s="48">
        <f t="shared" si="77"/>
        <v>0</v>
      </c>
    </row>
    <row r="406" spans="2:33" hidden="1" x14ac:dyDescent="0.2">
      <c r="B406" s="31"/>
      <c r="C406" s="46"/>
      <c r="D406" s="45"/>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47">
        <f t="shared" si="75"/>
        <v>0</v>
      </c>
      <c r="AD406" s="78"/>
      <c r="AE406" s="44">
        <f t="shared" si="76"/>
        <v>0</v>
      </c>
      <c r="AF406" s="45"/>
      <c r="AG406" s="48">
        <f t="shared" si="77"/>
        <v>0</v>
      </c>
    </row>
    <row r="407" spans="2:33" hidden="1" x14ac:dyDescent="0.2">
      <c r="B407" s="31"/>
      <c r="C407" s="46"/>
      <c r="D407" s="45"/>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47">
        <f t="shared" si="75"/>
        <v>0</v>
      </c>
      <c r="AD407" s="78"/>
      <c r="AE407" s="44">
        <f t="shared" si="76"/>
        <v>0</v>
      </c>
      <c r="AF407" s="45"/>
      <c r="AG407" s="48">
        <f t="shared" si="77"/>
        <v>0</v>
      </c>
    </row>
    <row r="408" spans="2:33" hidden="1" x14ac:dyDescent="0.2">
      <c r="B408" s="31"/>
      <c r="C408" s="46"/>
      <c r="D408" s="45"/>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47">
        <f t="shared" si="75"/>
        <v>0</v>
      </c>
      <c r="AD408" s="78"/>
      <c r="AE408" s="44">
        <f t="shared" si="76"/>
        <v>0</v>
      </c>
      <c r="AF408" s="45"/>
      <c r="AG408" s="48">
        <f t="shared" si="77"/>
        <v>0</v>
      </c>
    </row>
    <row r="409" spans="2:33" hidden="1" x14ac:dyDescent="0.2">
      <c r="B409" s="31"/>
      <c r="C409" s="46"/>
      <c r="D409" s="45"/>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47">
        <f t="shared" si="75"/>
        <v>0</v>
      </c>
      <c r="AD409" s="78"/>
      <c r="AE409" s="44">
        <f t="shared" si="76"/>
        <v>0</v>
      </c>
      <c r="AF409" s="45"/>
      <c r="AG409" s="48">
        <f t="shared" si="77"/>
        <v>0</v>
      </c>
    </row>
    <row r="410" spans="2:33" hidden="1" x14ac:dyDescent="0.2">
      <c r="B410" s="31"/>
      <c r="C410" s="46"/>
      <c r="D410" s="45"/>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47">
        <f t="shared" si="75"/>
        <v>0</v>
      </c>
      <c r="AD410" s="78"/>
      <c r="AE410" s="44">
        <f t="shared" si="76"/>
        <v>0</v>
      </c>
      <c r="AF410" s="45"/>
      <c r="AG410" s="48">
        <f t="shared" si="77"/>
        <v>0</v>
      </c>
    </row>
    <row r="411" spans="2:33" hidden="1" x14ac:dyDescent="0.2">
      <c r="B411" s="31"/>
      <c r="C411" s="46"/>
      <c r="D411" s="45"/>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47">
        <f t="shared" si="75"/>
        <v>0</v>
      </c>
      <c r="AD411" s="78"/>
      <c r="AE411" s="44">
        <f t="shared" si="76"/>
        <v>0</v>
      </c>
      <c r="AF411" s="45"/>
      <c r="AG411" s="48">
        <f t="shared" si="77"/>
        <v>0</v>
      </c>
    </row>
    <row r="412" spans="2:33" hidden="1" x14ac:dyDescent="0.2">
      <c r="B412" s="31"/>
      <c r="C412" s="46"/>
      <c r="D412" s="45"/>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47">
        <f t="shared" si="75"/>
        <v>0</v>
      </c>
      <c r="AD412" s="78"/>
      <c r="AE412" s="44">
        <f t="shared" si="76"/>
        <v>0</v>
      </c>
      <c r="AF412" s="45"/>
      <c r="AG412" s="48">
        <f t="shared" si="77"/>
        <v>0</v>
      </c>
    </row>
    <row r="413" spans="2:33" hidden="1" x14ac:dyDescent="0.2">
      <c r="B413" s="31"/>
      <c r="C413" s="46"/>
      <c r="D413" s="45"/>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47">
        <f t="shared" si="75"/>
        <v>0</v>
      </c>
      <c r="AD413" s="78"/>
      <c r="AE413" s="44">
        <f t="shared" si="76"/>
        <v>0</v>
      </c>
      <c r="AF413" s="45"/>
      <c r="AG413" s="48">
        <f t="shared" si="77"/>
        <v>0</v>
      </c>
    </row>
    <row r="414" spans="2:33" hidden="1" x14ac:dyDescent="0.2">
      <c r="B414" s="31"/>
      <c r="C414" s="46"/>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7">
        <f t="shared" si="75"/>
        <v>0</v>
      </c>
      <c r="AD414" s="78"/>
      <c r="AE414" s="44">
        <f t="shared" si="76"/>
        <v>0</v>
      </c>
      <c r="AF414" s="45"/>
      <c r="AG414" s="48">
        <f t="shared" si="77"/>
        <v>0</v>
      </c>
    </row>
    <row r="415" spans="2:33" ht="13.5" hidden="1" thickBot="1" x14ac:dyDescent="0.25">
      <c r="B415" s="79"/>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1" t="s">
        <v>148</v>
      </c>
      <c r="AD415" s="80"/>
      <c r="AE415" s="80"/>
      <c r="AF415" s="80"/>
      <c r="AG415" s="83">
        <f>SUM(AG397:AG414)</f>
        <v>0</v>
      </c>
    </row>
    <row r="416" spans="2:33" ht="13.5" hidden="1" thickBot="1" x14ac:dyDescent="0.25">
      <c r="B416" s="86"/>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41" t="s">
        <v>149</v>
      </c>
      <c r="AD416" s="87"/>
      <c r="AE416" s="87"/>
      <c r="AF416" s="87"/>
      <c r="AG416" s="88">
        <f>AG395+AG415</f>
        <v>0</v>
      </c>
    </row>
  </sheetData>
  <mergeCells count="13">
    <mergeCell ref="E163:AB163"/>
    <mergeCell ref="E3:AB3"/>
    <mergeCell ref="E35:AB35"/>
    <mergeCell ref="E67:AB67"/>
    <mergeCell ref="E99:AB99"/>
    <mergeCell ref="E131:AB131"/>
    <mergeCell ref="E387:AB387"/>
    <mergeCell ref="E195:AB195"/>
    <mergeCell ref="E227:AB227"/>
    <mergeCell ref="E259:AB259"/>
    <mergeCell ref="E291:AB291"/>
    <mergeCell ref="E323:AB323"/>
    <mergeCell ref="E355:AB35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DF630FA24D14C43A10CF5FBA0665574" ma:contentTypeVersion="2" ma:contentTypeDescription="Create a new document." ma:contentTypeScope="" ma:versionID="776fc8b7527f5bcd7a9e0f36a84c1cfc">
  <xsd:schema xmlns:xsd="http://www.w3.org/2001/XMLSchema" xmlns:xs="http://www.w3.org/2001/XMLSchema" xmlns:p="http://schemas.microsoft.com/office/2006/metadata/properties" xmlns:ns2="ccf1ee87-b951-4aa7-833c-a8fac920122c" targetNamespace="http://schemas.microsoft.com/office/2006/metadata/properties" ma:root="true" ma:fieldsID="bd3e24e6d15c6106539926b4c81c5e45" ns2:_="">
    <xsd:import namespace="ccf1ee87-b951-4aa7-833c-a8fac920122c"/>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f1ee87-b951-4aa7-833c-a8fac92012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8D7BAD-D3E4-43B2-AA52-C54D9BB7F4E0}">
  <ds:schemaRefs>
    <ds:schemaRef ds:uri="http://schemas.microsoft.com/sharepoint/v3/contenttype/forms"/>
  </ds:schemaRefs>
</ds:datastoreItem>
</file>

<file path=customXml/itemProps2.xml><?xml version="1.0" encoding="utf-8"?>
<ds:datastoreItem xmlns:ds="http://schemas.openxmlformats.org/officeDocument/2006/customXml" ds:itemID="{8CBE8B65-8915-4535-8546-3AC2C4DE3131}">
  <ds:schemaRefs>
    <ds:schemaRef ds:uri="http://purl.org/dc/terms/"/>
    <ds:schemaRef ds:uri="http://schemas.microsoft.com/office/infopath/2007/PartnerControls"/>
    <ds:schemaRef ds:uri="http://schemas.microsoft.com/office/2006/documentManagement/types"/>
    <ds:schemaRef ds:uri="ccf1ee87-b951-4aa7-833c-a8fac920122c"/>
    <ds:schemaRef ds:uri="http://purl.org/dc/dcmitype/"/>
    <ds:schemaRef ds:uri="http://www.w3.org/XML/1998/namespace"/>
    <ds:schemaRef ds:uri="http://schemas.openxmlformats.org/package/2006/metadata/core-propertie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09FFC99A-3303-47B8-8689-DDE3228E26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f1ee87-b951-4aa7-833c-a8fac92012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Instructions</vt:lpstr>
      <vt:lpstr>Sliding Scale</vt:lpstr>
      <vt:lpstr>Meal Plan</vt:lpstr>
      <vt:lpstr>A La Carte</vt:lpstr>
      <vt:lpstr>Food Trucks</vt:lpstr>
      <vt:lpstr>Top_of_the_CRUC</vt:lpstr>
      <vt:lpstr>Panera_Bread</vt:lpstr>
      <vt:lpstr>Katora_Cafe</vt:lpstr>
      <vt:lpstr>Pizza</vt:lpstr>
      <vt:lpstr>Grab N Go</vt:lpstr>
      <vt:lpstr>Sushi_Concept</vt:lpstr>
      <vt:lpstr>Venue_1</vt:lpstr>
      <vt:lpstr>Venue_2</vt:lpstr>
      <vt:lpstr>Venue_3</vt:lpstr>
      <vt:lpstr>Venue_4</vt:lpstr>
      <vt:lpstr>Venue_5</vt:lpstr>
      <vt:lpstr>Venue_6</vt:lpstr>
      <vt:lpstr>Venue_7</vt:lpstr>
      <vt:lpstr>Venue_8</vt:lpstr>
      <vt:lpstr>Catering</vt:lpstr>
      <vt:lpstr>Conferences</vt:lpstr>
      <vt:lpstr>Concessions</vt:lpstr>
      <vt:lpstr>Proforma 23-24</vt:lpstr>
      <vt:lpstr>Proforma 24-25</vt:lpstr>
      <vt:lpstr>Proforma 25-26</vt:lpstr>
      <vt:lpstr>Proforma 26-27</vt:lpstr>
      <vt:lpstr>Proforma 27-28</vt:lpstr>
      <vt:lpstr>Proforma 28-29</vt:lpstr>
      <vt:lpstr>Sheet4</vt:lpstr>
      <vt:lpstr>Sheet2</vt:lpstr>
      <vt:lpstr>Sheet3</vt:lpstr>
      <vt:lpstr>Proforma 29-30</vt:lpstr>
      <vt:lpstr>Proforma 30-31</vt:lpstr>
      <vt:lpstr>Proforma 31-32</vt:lpstr>
      <vt:lpstr>Proforma 32-33</vt:lpstr>
      <vt:lpstr>Proforma extra1</vt:lpstr>
      <vt:lpstr>Proforma extra2</vt:lpstr>
      <vt:lpstr>Proforma extra3</vt:lpstr>
      <vt:lpstr>Sheet1</vt:lpstr>
      <vt:lpstr>'A La Carte'!Print_Area</vt:lpstr>
    </vt:vector>
  </TitlesOfParts>
  <Company>Porter Consulting World Wide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jlazarus</dc:creator>
  <cp:lastModifiedBy>doit</cp:lastModifiedBy>
  <cp:revision/>
  <cp:lastPrinted>2022-06-09T12:56:32Z</cp:lastPrinted>
  <dcterms:created xsi:type="dcterms:W3CDTF">2006-02-15T19:46:26Z</dcterms:created>
  <dcterms:modified xsi:type="dcterms:W3CDTF">2022-09-28T20:21:21Z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0x010100ADF630FA24D14C43A10CF5FBA0665574</vt:lpwstr>
  </property>
</Properties>
</file>